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0115" windowHeight="7740"/>
  </bookViews>
  <sheets>
    <sheet name="READ ME" sheetId="21" r:id="rId1"/>
    <sheet name="Lerxmet1-7" sheetId="1" r:id="rId2"/>
    <sheet name="Lerxmet1-3" sheetId="4" r:id="rId3"/>
    <sheet name="tsuxmet1-7" sheetId="5" r:id="rId4"/>
    <sheet name="mea9xLer" sheetId="8" r:id="rId5"/>
    <sheet name="Lerxmea9" sheetId="10" r:id="rId6"/>
    <sheet name="Lerxdrm1;drm2" sheetId="11" r:id="rId7"/>
    <sheet name="drm1;drm2xLer" sheetId="20" r:id="rId8"/>
    <sheet name="Lerxnrpe1" sheetId="13" r:id="rId9"/>
    <sheet name="nrpe1xLer" sheetId="18" r:id="rId10"/>
    <sheet name="Lerxrdr6" sheetId="15" r:id="rId11"/>
    <sheet name="rdr6xLer" sheetId="17" r:id="rId12"/>
  </sheets>
  <calcPr calcId="145621" concurrentCalc="0"/>
</workbook>
</file>

<file path=xl/calcChain.xml><?xml version="1.0" encoding="utf-8"?>
<calcChain xmlns="http://schemas.openxmlformats.org/spreadsheetml/2006/main">
  <c r="T340" i="20" l="1"/>
  <c r="Q340" i="20"/>
  <c r="P340" i="20"/>
  <c r="R340" i="20"/>
  <c r="U340" i="20"/>
  <c r="I340" i="20"/>
  <c r="H340" i="20"/>
  <c r="T339" i="20"/>
  <c r="Q339" i="20"/>
  <c r="S339" i="20"/>
  <c r="V339" i="20"/>
  <c r="P339" i="20"/>
  <c r="I339" i="20"/>
  <c r="H339" i="20"/>
  <c r="T338" i="20"/>
  <c r="Q338" i="20"/>
  <c r="P338" i="20"/>
  <c r="I338" i="20"/>
  <c r="H338" i="20"/>
  <c r="R338" i="20"/>
  <c r="U338" i="20"/>
  <c r="T337" i="20"/>
  <c r="Q337" i="20"/>
  <c r="P337" i="20"/>
  <c r="I337" i="20"/>
  <c r="S337" i="20"/>
  <c r="V337" i="20"/>
  <c r="H337" i="20"/>
  <c r="T336" i="20"/>
  <c r="Q336" i="20"/>
  <c r="P336" i="20"/>
  <c r="R336" i="20"/>
  <c r="U336" i="20"/>
  <c r="I336" i="20"/>
  <c r="H336" i="20"/>
  <c r="T335" i="20"/>
  <c r="Q335" i="20"/>
  <c r="S335" i="20"/>
  <c r="V335" i="20"/>
  <c r="P335" i="20"/>
  <c r="I335" i="20"/>
  <c r="H335" i="20"/>
  <c r="T334" i="20"/>
  <c r="Q334" i="20"/>
  <c r="P334" i="20"/>
  <c r="I334" i="20"/>
  <c r="H334" i="20"/>
  <c r="R334" i="20"/>
  <c r="U334" i="20"/>
  <c r="T333" i="20"/>
  <c r="Q333" i="20"/>
  <c r="P333" i="20"/>
  <c r="I333" i="20"/>
  <c r="S333" i="20"/>
  <c r="V333" i="20"/>
  <c r="H333" i="20"/>
  <c r="T332" i="20"/>
  <c r="Q332" i="20"/>
  <c r="P332" i="20"/>
  <c r="R332" i="20"/>
  <c r="U332" i="20"/>
  <c r="I332" i="20"/>
  <c r="H332" i="20"/>
  <c r="T331" i="20"/>
  <c r="Q331" i="20"/>
  <c r="S331" i="20"/>
  <c r="V331" i="20"/>
  <c r="P331" i="20"/>
  <c r="I331" i="20"/>
  <c r="H331" i="20"/>
  <c r="T330" i="20"/>
  <c r="Q330" i="20"/>
  <c r="P330" i="20"/>
  <c r="I330" i="20"/>
  <c r="H330" i="20"/>
  <c r="R330" i="20"/>
  <c r="U330" i="20"/>
  <c r="T329" i="20"/>
  <c r="Q329" i="20"/>
  <c r="P329" i="20"/>
  <c r="I329" i="20"/>
  <c r="S329" i="20"/>
  <c r="V329" i="20"/>
  <c r="H329" i="20"/>
  <c r="T328" i="20"/>
  <c r="Q328" i="20"/>
  <c r="P328" i="20"/>
  <c r="R328" i="20"/>
  <c r="U328" i="20"/>
  <c r="I328" i="20"/>
  <c r="H328" i="20"/>
  <c r="T327" i="20"/>
  <c r="Q327" i="20"/>
  <c r="S327" i="20"/>
  <c r="V327" i="20"/>
  <c r="P327" i="20"/>
  <c r="I327" i="20"/>
  <c r="H327" i="20"/>
  <c r="T326" i="20"/>
  <c r="Q326" i="20"/>
  <c r="P326" i="20"/>
  <c r="I326" i="20"/>
  <c r="H326" i="20"/>
  <c r="R326" i="20"/>
  <c r="U326" i="20"/>
  <c r="T325" i="20"/>
  <c r="Q325" i="20"/>
  <c r="P325" i="20"/>
  <c r="I325" i="20"/>
  <c r="S325" i="20"/>
  <c r="V325" i="20"/>
  <c r="H325" i="20"/>
  <c r="T324" i="20"/>
  <c r="Q324" i="20"/>
  <c r="P324" i="20"/>
  <c r="R324" i="20"/>
  <c r="U324" i="20"/>
  <c r="I324" i="20"/>
  <c r="H324" i="20"/>
  <c r="T323" i="20"/>
  <c r="Q323" i="20"/>
  <c r="S323" i="20"/>
  <c r="V323" i="20"/>
  <c r="P323" i="20"/>
  <c r="I323" i="20"/>
  <c r="H323" i="20"/>
  <c r="T322" i="20"/>
  <c r="Q322" i="20"/>
  <c r="S322" i="20"/>
  <c r="V322" i="20"/>
  <c r="P322" i="20"/>
  <c r="I322" i="20"/>
  <c r="H322" i="20"/>
  <c r="T321" i="20"/>
  <c r="Q321" i="20"/>
  <c r="P321" i="20"/>
  <c r="I321" i="20"/>
  <c r="H321" i="20"/>
  <c r="T320" i="20"/>
  <c r="Q320" i="20"/>
  <c r="P320" i="20"/>
  <c r="I320" i="20"/>
  <c r="H320" i="20"/>
  <c r="T319" i="20"/>
  <c r="Q319" i="20"/>
  <c r="P319" i="20"/>
  <c r="I319" i="20"/>
  <c r="H319" i="20"/>
  <c r="T318" i="20"/>
  <c r="Q318" i="20"/>
  <c r="P318" i="20"/>
  <c r="I318" i="20"/>
  <c r="H318" i="20"/>
  <c r="T317" i="20"/>
  <c r="Q317" i="20"/>
  <c r="P317" i="20"/>
  <c r="I317" i="20"/>
  <c r="H317" i="20"/>
  <c r="T316" i="20"/>
  <c r="Q316" i="20"/>
  <c r="P316" i="20"/>
  <c r="I316" i="20"/>
  <c r="H316" i="20"/>
  <c r="T315" i="20"/>
  <c r="Q315" i="20"/>
  <c r="P315" i="20"/>
  <c r="I315" i="20"/>
  <c r="H315" i="20"/>
  <c r="T314" i="20"/>
  <c r="Q314" i="20"/>
  <c r="P314" i="20"/>
  <c r="I314" i="20"/>
  <c r="H314" i="20"/>
  <c r="T313" i="20"/>
  <c r="Q313" i="20"/>
  <c r="P313" i="20"/>
  <c r="I313" i="20"/>
  <c r="H313" i="20"/>
  <c r="T312" i="20"/>
  <c r="Q312" i="20"/>
  <c r="P312" i="20"/>
  <c r="I312" i="20"/>
  <c r="H312" i="20"/>
  <c r="T311" i="20"/>
  <c r="Q311" i="20"/>
  <c r="P311" i="20"/>
  <c r="I311" i="20"/>
  <c r="H311" i="20"/>
  <c r="T310" i="20"/>
  <c r="Q310" i="20"/>
  <c r="P310" i="20"/>
  <c r="I310" i="20"/>
  <c r="H310" i="20"/>
  <c r="T309" i="20"/>
  <c r="Q309" i="20"/>
  <c r="P309" i="20"/>
  <c r="I309" i="20"/>
  <c r="H309" i="20"/>
  <c r="T308" i="20"/>
  <c r="Q308" i="20"/>
  <c r="P308" i="20"/>
  <c r="I308" i="20"/>
  <c r="H308" i="20"/>
  <c r="T307" i="20"/>
  <c r="Q307" i="20"/>
  <c r="P307" i="20"/>
  <c r="I307" i="20"/>
  <c r="H307" i="20"/>
  <c r="T306" i="20"/>
  <c r="Q306" i="20"/>
  <c r="P306" i="20"/>
  <c r="I306" i="20"/>
  <c r="H306" i="20"/>
  <c r="T305" i="20"/>
  <c r="Q305" i="20"/>
  <c r="P305" i="20"/>
  <c r="I305" i="20"/>
  <c r="H305" i="20"/>
  <c r="T304" i="20"/>
  <c r="Q304" i="20"/>
  <c r="P304" i="20"/>
  <c r="I304" i="20"/>
  <c r="H304" i="20"/>
  <c r="T294" i="20"/>
  <c r="Q294" i="20"/>
  <c r="P294" i="20"/>
  <c r="I294" i="20"/>
  <c r="H294" i="20"/>
  <c r="T293" i="20"/>
  <c r="Q293" i="20"/>
  <c r="P293" i="20"/>
  <c r="I293" i="20"/>
  <c r="H293" i="20"/>
  <c r="T292" i="20"/>
  <c r="Q292" i="20"/>
  <c r="P292" i="20"/>
  <c r="I292" i="20"/>
  <c r="H292" i="20"/>
  <c r="T291" i="20"/>
  <c r="Q291" i="20"/>
  <c r="P291" i="20"/>
  <c r="I291" i="20"/>
  <c r="H291" i="20"/>
  <c r="T290" i="20"/>
  <c r="Q290" i="20"/>
  <c r="P290" i="20"/>
  <c r="I290" i="20"/>
  <c r="H290" i="20"/>
  <c r="T289" i="20"/>
  <c r="Q289" i="20"/>
  <c r="P289" i="20"/>
  <c r="I289" i="20"/>
  <c r="H289" i="20"/>
  <c r="T288" i="20"/>
  <c r="Q288" i="20"/>
  <c r="P288" i="20"/>
  <c r="I288" i="20"/>
  <c r="H288" i="20"/>
  <c r="T287" i="20"/>
  <c r="Q287" i="20"/>
  <c r="S287" i="20"/>
  <c r="V287" i="20"/>
  <c r="P287" i="20"/>
  <c r="I287" i="20"/>
  <c r="H287" i="20"/>
  <c r="T286" i="20"/>
  <c r="Q286" i="20"/>
  <c r="P286" i="20"/>
  <c r="I286" i="20"/>
  <c r="H286" i="20"/>
  <c r="T285" i="20"/>
  <c r="Q285" i="20"/>
  <c r="P285" i="20"/>
  <c r="I285" i="20"/>
  <c r="H285" i="20"/>
  <c r="T284" i="20"/>
  <c r="Q284" i="20"/>
  <c r="P284" i="20"/>
  <c r="I284" i="20"/>
  <c r="H284" i="20"/>
  <c r="T283" i="20"/>
  <c r="Q283" i="20"/>
  <c r="P283" i="20"/>
  <c r="I283" i="20"/>
  <c r="H283" i="20"/>
  <c r="T282" i="20"/>
  <c r="Q282" i="20"/>
  <c r="P282" i="20"/>
  <c r="I282" i="20"/>
  <c r="H282" i="20"/>
  <c r="T281" i="20"/>
  <c r="Q281" i="20"/>
  <c r="P281" i="20"/>
  <c r="I281" i="20"/>
  <c r="H281" i="20"/>
  <c r="T280" i="20"/>
  <c r="Q280" i="20"/>
  <c r="P280" i="20"/>
  <c r="I280" i="20"/>
  <c r="H280" i="20"/>
  <c r="T279" i="20"/>
  <c r="Q279" i="20"/>
  <c r="P279" i="20"/>
  <c r="I279" i="20"/>
  <c r="H279" i="20"/>
  <c r="T278" i="20"/>
  <c r="Q278" i="20"/>
  <c r="P278" i="20"/>
  <c r="I278" i="20"/>
  <c r="H278" i="20"/>
  <c r="T277" i="20"/>
  <c r="Q277" i="20"/>
  <c r="P277" i="20"/>
  <c r="I277" i="20"/>
  <c r="H277" i="20"/>
  <c r="T276" i="20"/>
  <c r="Q276" i="20"/>
  <c r="P276" i="20"/>
  <c r="I276" i="20"/>
  <c r="H276" i="20"/>
  <c r="T275" i="20"/>
  <c r="Q275" i="20"/>
  <c r="P275" i="20"/>
  <c r="I275" i="20"/>
  <c r="H275" i="20"/>
  <c r="T274" i="20"/>
  <c r="Q274" i="20"/>
  <c r="P274" i="20"/>
  <c r="I274" i="20"/>
  <c r="H274" i="20"/>
  <c r="T273" i="20"/>
  <c r="Q273" i="20"/>
  <c r="P273" i="20"/>
  <c r="I273" i="20"/>
  <c r="H273" i="20"/>
  <c r="T272" i="20"/>
  <c r="Q272" i="20"/>
  <c r="P272" i="20"/>
  <c r="I272" i="20"/>
  <c r="H272" i="20"/>
  <c r="T271" i="20"/>
  <c r="Q271" i="20"/>
  <c r="P271" i="20"/>
  <c r="I271" i="20"/>
  <c r="H271" i="20"/>
  <c r="T270" i="20"/>
  <c r="Q270" i="20"/>
  <c r="P270" i="20"/>
  <c r="I270" i="20"/>
  <c r="H270" i="20"/>
  <c r="T269" i="20"/>
  <c r="Q269" i="20"/>
  <c r="P269" i="20"/>
  <c r="I269" i="20"/>
  <c r="H269" i="20"/>
  <c r="T268" i="20"/>
  <c r="Q268" i="20"/>
  <c r="P268" i="20"/>
  <c r="I268" i="20"/>
  <c r="H268" i="20"/>
  <c r="T267" i="20"/>
  <c r="Q267" i="20"/>
  <c r="P267" i="20"/>
  <c r="I267" i="20"/>
  <c r="H267" i="20"/>
  <c r="T266" i="20"/>
  <c r="Q266" i="20"/>
  <c r="P266" i="20"/>
  <c r="I266" i="20"/>
  <c r="H266" i="20"/>
  <c r="T265" i="20"/>
  <c r="Q265" i="20"/>
  <c r="P265" i="20"/>
  <c r="I265" i="20"/>
  <c r="H265" i="20"/>
  <c r="T264" i="20"/>
  <c r="Q264" i="20"/>
  <c r="P264" i="20"/>
  <c r="I264" i="20"/>
  <c r="H264" i="20"/>
  <c r="T263" i="20"/>
  <c r="Q263" i="20"/>
  <c r="P263" i="20"/>
  <c r="I263" i="20"/>
  <c r="H263" i="20"/>
  <c r="T262" i="20"/>
  <c r="Q262" i="20"/>
  <c r="P262" i="20"/>
  <c r="I262" i="20"/>
  <c r="H262" i="20"/>
  <c r="T261" i="20"/>
  <c r="Q261" i="20"/>
  <c r="P261" i="20"/>
  <c r="I261" i="20"/>
  <c r="H261" i="20"/>
  <c r="T260" i="20"/>
  <c r="Q260" i="20"/>
  <c r="P260" i="20"/>
  <c r="I260" i="20"/>
  <c r="H260" i="20"/>
  <c r="T259" i="20"/>
  <c r="Q259" i="20"/>
  <c r="P259" i="20"/>
  <c r="I259" i="20"/>
  <c r="H259" i="20"/>
  <c r="T258" i="20"/>
  <c r="Q258" i="20"/>
  <c r="P258" i="20"/>
  <c r="I258" i="20"/>
  <c r="H258" i="20"/>
  <c r="T257" i="20"/>
  <c r="Q257" i="20"/>
  <c r="P257" i="20"/>
  <c r="I257" i="20"/>
  <c r="H257" i="20"/>
  <c r="T256" i="20"/>
  <c r="Q256" i="20"/>
  <c r="P256" i="20"/>
  <c r="I256" i="20"/>
  <c r="H256" i="20"/>
  <c r="T255" i="20"/>
  <c r="Q255" i="20"/>
  <c r="P255" i="20"/>
  <c r="I255" i="20"/>
  <c r="H255" i="20"/>
  <c r="T254" i="20"/>
  <c r="Q254" i="20"/>
  <c r="P254" i="20"/>
  <c r="I254" i="20"/>
  <c r="H254" i="20"/>
  <c r="T253" i="20"/>
  <c r="Q253" i="20"/>
  <c r="P253" i="20"/>
  <c r="I253" i="20"/>
  <c r="H253" i="20"/>
  <c r="T252" i="20"/>
  <c r="Q252" i="20"/>
  <c r="P252" i="20"/>
  <c r="I252" i="20"/>
  <c r="H252" i="20"/>
  <c r="T251" i="20"/>
  <c r="Q251" i="20"/>
  <c r="P251" i="20"/>
  <c r="I251" i="20"/>
  <c r="H251" i="20"/>
  <c r="T250" i="20"/>
  <c r="Q250" i="20"/>
  <c r="P250" i="20"/>
  <c r="I250" i="20"/>
  <c r="H250" i="20"/>
  <c r="T249" i="20"/>
  <c r="Q249" i="20"/>
  <c r="P249" i="20"/>
  <c r="I249" i="20"/>
  <c r="H249" i="20"/>
  <c r="T248" i="20"/>
  <c r="Q248" i="20"/>
  <c r="P248" i="20"/>
  <c r="I248" i="20"/>
  <c r="H248" i="20"/>
  <c r="T247" i="20"/>
  <c r="Q247" i="20"/>
  <c r="P247" i="20"/>
  <c r="I247" i="20"/>
  <c r="H247" i="20"/>
  <c r="T246" i="20"/>
  <c r="Q246" i="20"/>
  <c r="P246" i="20"/>
  <c r="I246" i="20"/>
  <c r="H246" i="20"/>
  <c r="T245" i="20"/>
  <c r="Q245" i="20"/>
  <c r="P245" i="20"/>
  <c r="I245" i="20"/>
  <c r="H245" i="20"/>
  <c r="T244" i="20"/>
  <c r="Q244" i="20"/>
  <c r="P244" i="20"/>
  <c r="I244" i="20"/>
  <c r="H244" i="20"/>
  <c r="T243" i="20"/>
  <c r="Q243" i="20"/>
  <c r="P243" i="20"/>
  <c r="I243" i="20"/>
  <c r="H243" i="20"/>
  <c r="T242" i="20"/>
  <c r="Q242" i="20"/>
  <c r="P242" i="20"/>
  <c r="I242" i="20"/>
  <c r="H242" i="20"/>
  <c r="T241" i="20"/>
  <c r="Q241" i="20"/>
  <c r="P241" i="20"/>
  <c r="I241" i="20"/>
  <c r="H241" i="20"/>
  <c r="T240" i="20"/>
  <c r="Q240" i="20"/>
  <c r="P240" i="20"/>
  <c r="I240" i="20"/>
  <c r="H240" i="20"/>
  <c r="T239" i="20"/>
  <c r="Q239" i="20"/>
  <c r="P239" i="20"/>
  <c r="I239" i="20"/>
  <c r="H239" i="20"/>
  <c r="T238" i="20"/>
  <c r="Q238" i="20"/>
  <c r="P238" i="20"/>
  <c r="I238" i="20"/>
  <c r="H238" i="20"/>
  <c r="T237" i="20"/>
  <c r="Q237" i="20"/>
  <c r="P237" i="20"/>
  <c r="I237" i="20"/>
  <c r="H237" i="20"/>
  <c r="T236" i="20"/>
  <c r="Q236" i="20"/>
  <c r="P236" i="20"/>
  <c r="I236" i="20"/>
  <c r="H236" i="20"/>
  <c r="T235" i="20"/>
  <c r="Q235" i="20"/>
  <c r="P235" i="20"/>
  <c r="I235" i="20"/>
  <c r="H235" i="20"/>
  <c r="T234" i="20"/>
  <c r="Q234" i="20"/>
  <c r="P234" i="20"/>
  <c r="I234" i="20"/>
  <c r="H234" i="20"/>
  <c r="T233" i="20"/>
  <c r="Q233" i="20"/>
  <c r="P233" i="20"/>
  <c r="I233" i="20"/>
  <c r="H233" i="20"/>
  <c r="T232" i="20"/>
  <c r="Q232" i="20"/>
  <c r="P232" i="20"/>
  <c r="I232" i="20"/>
  <c r="H232" i="20"/>
  <c r="T231" i="20"/>
  <c r="Q231" i="20"/>
  <c r="P231" i="20"/>
  <c r="I231" i="20"/>
  <c r="H231" i="20"/>
  <c r="T230" i="20"/>
  <c r="Q230" i="20"/>
  <c r="P230" i="20"/>
  <c r="I230" i="20"/>
  <c r="H230" i="20"/>
  <c r="T229" i="20"/>
  <c r="Q229" i="20"/>
  <c r="P229" i="20"/>
  <c r="I229" i="20"/>
  <c r="H229" i="20"/>
  <c r="T228" i="20"/>
  <c r="Q228" i="20"/>
  <c r="P228" i="20"/>
  <c r="I228" i="20"/>
  <c r="H228" i="20"/>
  <c r="T227" i="20"/>
  <c r="Q227" i="20"/>
  <c r="P227" i="20"/>
  <c r="I227" i="20"/>
  <c r="H227" i="20"/>
  <c r="T226" i="20"/>
  <c r="Q226" i="20"/>
  <c r="P226" i="20"/>
  <c r="I226" i="20"/>
  <c r="H226" i="20"/>
  <c r="T225" i="20"/>
  <c r="Q225" i="20"/>
  <c r="P225" i="20"/>
  <c r="I225" i="20"/>
  <c r="H225" i="20"/>
  <c r="T224" i="20"/>
  <c r="Q224" i="20"/>
  <c r="P224" i="20"/>
  <c r="I224" i="20"/>
  <c r="H224" i="20"/>
  <c r="T223" i="20"/>
  <c r="Q223" i="20"/>
  <c r="P223" i="20"/>
  <c r="I223" i="20"/>
  <c r="H223" i="20"/>
  <c r="T222" i="20"/>
  <c r="Q222" i="20"/>
  <c r="P222" i="20"/>
  <c r="I222" i="20"/>
  <c r="H222" i="20"/>
  <c r="T221" i="20"/>
  <c r="Q221" i="20"/>
  <c r="P221" i="20"/>
  <c r="I221" i="20"/>
  <c r="H221" i="20"/>
  <c r="T220" i="20"/>
  <c r="Q220" i="20"/>
  <c r="P220" i="20"/>
  <c r="I220" i="20"/>
  <c r="H220" i="20"/>
  <c r="T219" i="20"/>
  <c r="Q219" i="20"/>
  <c r="P219" i="20"/>
  <c r="I219" i="20"/>
  <c r="H219" i="20"/>
  <c r="T218" i="20"/>
  <c r="Q218" i="20"/>
  <c r="P218" i="20"/>
  <c r="I218" i="20"/>
  <c r="H218" i="20"/>
  <c r="T217" i="20"/>
  <c r="Q217" i="20"/>
  <c r="P217" i="20"/>
  <c r="I217" i="20"/>
  <c r="H217" i="20"/>
  <c r="T216" i="20"/>
  <c r="Q216" i="20"/>
  <c r="P216" i="20"/>
  <c r="I216" i="20"/>
  <c r="H216" i="20"/>
  <c r="T215" i="20"/>
  <c r="Q215" i="20"/>
  <c r="P215" i="20"/>
  <c r="I215" i="20"/>
  <c r="H215" i="20"/>
  <c r="T214" i="20"/>
  <c r="Q214" i="20"/>
  <c r="P214" i="20"/>
  <c r="I214" i="20"/>
  <c r="H214" i="20"/>
  <c r="T213" i="20"/>
  <c r="Q213" i="20"/>
  <c r="P213" i="20"/>
  <c r="I213" i="20"/>
  <c r="H213" i="20"/>
  <c r="T212" i="20"/>
  <c r="Q212" i="20"/>
  <c r="P212" i="20"/>
  <c r="I212" i="20"/>
  <c r="H212" i="20"/>
  <c r="T211" i="20"/>
  <c r="Q211" i="20"/>
  <c r="P211" i="20"/>
  <c r="I211" i="20"/>
  <c r="H211" i="20"/>
  <c r="T210" i="20"/>
  <c r="Q210" i="20"/>
  <c r="P210" i="20"/>
  <c r="I210" i="20"/>
  <c r="H210" i="20"/>
  <c r="T209" i="20"/>
  <c r="Q209" i="20"/>
  <c r="P209" i="20"/>
  <c r="I209" i="20"/>
  <c r="H209" i="20"/>
  <c r="T208" i="20"/>
  <c r="Q208" i="20"/>
  <c r="P208" i="20"/>
  <c r="I208" i="20"/>
  <c r="H208" i="20"/>
  <c r="T207" i="20"/>
  <c r="Q207" i="20"/>
  <c r="P207" i="20"/>
  <c r="I207" i="20"/>
  <c r="H207" i="20"/>
  <c r="T206" i="20"/>
  <c r="Q206" i="20"/>
  <c r="P206" i="20"/>
  <c r="I206" i="20"/>
  <c r="H206" i="20"/>
  <c r="T205" i="20"/>
  <c r="Q205" i="20"/>
  <c r="P205" i="20"/>
  <c r="I205" i="20"/>
  <c r="H205" i="20"/>
  <c r="T204" i="20"/>
  <c r="Q204" i="20"/>
  <c r="P204" i="20"/>
  <c r="I204" i="20"/>
  <c r="H204" i="20"/>
  <c r="T203" i="20"/>
  <c r="Q203" i="20"/>
  <c r="P203" i="20"/>
  <c r="I203" i="20"/>
  <c r="H203" i="20"/>
  <c r="T202" i="20"/>
  <c r="Q202" i="20"/>
  <c r="P202" i="20"/>
  <c r="I202" i="20"/>
  <c r="H202" i="20"/>
  <c r="T201" i="20"/>
  <c r="Q201" i="20"/>
  <c r="P201" i="20"/>
  <c r="I201" i="20"/>
  <c r="H201" i="20"/>
  <c r="T200" i="20"/>
  <c r="Q200" i="20"/>
  <c r="P200" i="20"/>
  <c r="I200" i="20"/>
  <c r="H200" i="20"/>
  <c r="T199" i="20"/>
  <c r="Q199" i="20"/>
  <c r="P199" i="20"/>
  <c r="I199" i="20"/>
  <c r="H199" i="20"/>
  <c r="T198" i="20"/>
  <c r="Q198" i="20"/>
  <c r="P198" i="20"/>
  <c r="I198" i="20"/>
  <c r="H198" i="20"/>
  <c r="T197" i="20"/>
  <c r="Q197" i="20"/>
  <c r="P197" i="20"/>
  <c r="I197" i="20"/>
  <c r="H197" i="20"/>
  <c r="T196" i="20"/>
  <c r="Q196" i="20"/>
  <c r="P196" i="20"/>
  <c r="I196" i="20"/>
  <c r="H196" i="20"/>
  <c r="T195" i="20"/>
  <c r="Q195" i="20"/>
  <c r="P195" i="20"/>
  <c r="I195" i="20"/>
  <c r="H195" i="20"/>
  <c r="T194" i="20"/>
  <c r="Q194" i="20"/>
  <c r="P194" i="20"/>
  <c r="I194" i="20"/>
  <c r="H194" i="20"/>
  <c r="T193" i="20"/>
  <c r="Q193" i="20"/>
  <c r="P193" i="20"/>
  <c r="I193" i="20"/>
  <c r="H193" i="20"/>
  <c r="T192" i="20"/>
  <c r="Q192" i="20"/>
  <c r="P192" i="20"/>
  <c r="I192" i="20"/>
  <c r="H192" i="20"/>
  <c r="T191" i="20"/>
  <c r="Q191" i="20"/>
  <c r="P191" i="20"/>
  <c r="I191" i="20"/>
  <c r="H191" i="20"/>
  <c r="T190" i="20"/>
  <c r="Q190" i="20"/>
  <c r="P190" i="20"/>
  <c r="I190" i="20"/>
  <c r="H190" i="20"/>
  <c r="T189" i="20"/>
  <c r="Q189" i="20"/>
  <c r="P189" i="20"/>
  <c r="I189" i="20"/>
  <c r="H189" i="20"/>
  <c r="T188" i="20"/>
  <c r="Q188" i="20"/>
  <c r="P188" i="20"/>
  <c r="I188" i="20"/>
  <c r="H188" i="20"/>
  <c r="T187" i="20"/>
  <c r="Q187" i="20"/>
  <c r="P187" i="20"/>
  <c r="I187" i="20"/>
  <c r="H187" i="20"/>
  <c r="T186" i="20"/>
  <c r="Q186" i="20"/>
  <c r="P186" i="20"/>
  <c r="I186" i="20"/>
  <c r="H186" i="20"/>
  <c r="T185" i="20"/>
  <c r="Q185" i="20"/>
  <c r="P185" i="20"/>
  <c r="I185" i="20"/>
  <c r="H185" i="20"/>
  <c r="T184" i="20"/>
  <c r="Q184" i="20"/>
  <c r="P184" i="20"/>
  <c r="I184" i="20"/>
  <c r="H184" i="20"/>
  <c r="T183" i="20"/>
  <c r="Q183" i="20"/>
  <c r="P183" i="20"/>
  <c r="I183" i="20"/>
  <c r="H183" i="20"/>
  <c r="T182" i="20"/>
  <c r="Q182" i="20"/>
  <c r="P182" i="20"/>
  <c r="I182" i="20"/>
  <c r="H182" i="20"/>
  <c r="T181" i="20"/>
  <c r="Q181" i="20"/>
  <c r="P181" i="20"/>
  <c r="I181" i="20"/>
  <c r="H181" i="20"/>
  <c r="T180" i="20"/>
  <c r="Q180" i="20"/>
  <c r="P180" i="20"/>
  <c r="I180" i="20"/>
  <c r="H180" i="20"/>
  <c r="T179" i="20"/>
  <c r="Q179" i="20"/>
  <c r="P179" i="20"/>
  <c r="I179" i="20"/>
  <c r="H179" i="20"/>
  <c r="T178" i="20"/>
  <c r="Q178" i="20"/>
  <c r="P178" i="20"/>
  <c r="I178" i="20"/>
  <c r="H178" i="20"/>
  <c r="T177" i="20"/>
  <c r="Q177" i="20"/>
  <c r="P177" i="20"/>
  <c r="I177" i="20"/>
  <c r="H177" i="20"/>
  <c r="T176" i="20"/>
  <c r="Q176" i="20"/>
  <c r="P176" i="20"/>
  <c r="I176" i="20"/>
  <c r="H176" i="20"/>
  <c r="T175" i="20"/>
  <c r="Q175" i="20"/>
  <c r="P175" i="20"/>
  <c r="I175" i="20"/>
  <c r="H175" i="20"/>
  <c r="T174" i="20"/>
  <c r="Q174" i="20"/>
  <c r="P174" i="20"/>
  <c r="I174" i="20"/>
  <c r="H174" i="20"/>
  <c r="T173" i="20"/>
  <c r="Q173" i="20"/>
  <c r="P173" i="20"/>
  <c r="I173" i="20"/>
  <c r="H173" i="20"/>
  <c r="T172" i="20"/>
  <c r="Q172" i="20"/>
  <c r="P172" i="20"/>
  <c r="I172" i="20"/>
  <c r="H172" i="20"/>
  <c r="T171" i="20"/>
  <c r="Q171" i="20"/>
  <c r="P171" i="20"/>
  <c r="I171" i="20"/>
  <c r="H171" i="20"/>
  <c r="T170" i="20"/>
  <c r="Q170" i="20"/>
  <c r="P170" i="20"/>
  <c r="I170" i="20"/>
  <c r="H170" i="20"/>
  <c r="T169" i="20"/>
  <c r="Q169" i="20"/>
  <c r="P169" i="20"/>
  <c r="I169" i="20"/>
  <c r="H169" i="20"/>
  <c r="T168" i="20"/>
  <c r="Q168" i="20"/>
  <c r="P168" i="20"/>
  <c r="I168" i="20"/>
  <c r="H168" i="20"/>
  <c r="T167" i="20"/>
  <c r="Q167" i="20"/>
  <c r="P167" i="20"/>
  <c r="I167" i="20"/>
  <c r="H167" i="20"/>
  <c r="T166" i="20"/>
  <c r="Q166" i="20"/>
  <c r="P166" i="20"/>
  <c r="I166" i="20"/>
  <c r="H166" i="20"/>
  <c r="T165" i="20"/>
  <c r="Q165" i="20"/>
  <c r="P165" i="20"/>
  <c r="I165" i="20"/>
  <c r="H165" i="20"/>
  <c r="T164" i="20"/>
  <c r="Q164" i="20"/>
  <c r="P164" i="20"/>
  <c r="I164" i="20"/>
  <c r="H164" i="20"/>
  <c r="T163" i="20"/>
  <c r="Q163" i="20"/>
  <c r="P163" i="20"/>
  <c r="I163" i="20"/>
  <c r="H163" i="20"/>
  <c r="T162" i="20"/>
  <c r="Q162" i="20"/>
  <c r="P162" i="20"/>
  <c r="I162" i="20"/>
  <c r="H162" i="20"/>
  <c r="T161" i="20"/>
  <c r="Q161" i="20"/>
  <c r="P161" i="20"/>
  <c r="I161" i="20"/>
  <c r="H161" i="20"/>
  <c r="T160" i="20"/>
  <c r="Q160" i="20"/>
  <c r="P160" i="20"/>
  <c r="I160" i="20"/>
  <c r="H160" i="20"/>
  <c r="T159" i="20"/>
  <c r="Q159" i="20"/>
  <c r="P159" i="20"/>
  <c r="I159" i="20"/>
  <c r="H159" i="20"/>
  <c r="T158" i="20"/>
  <c r="Q158" i="20"/>
  <c r="P158" i="20"/>
  <c r="I158" i="20"/>
  <c r="H158" i="20"/>
  <c r="T157" i="20"/>
  <c r="Q157" i="20"/>
  <c r="P157" i="20"/>
  <c r="I157" i="20"/>
  <c r="H157" i="20"/>
  <c r="T156" i="20"/>
  <c r="Q156" i="20"/>
  <c r="P156" i="20"/>
  <c r="I156" i="20"/>
  <c r="H156" i="20"/>
  <c r="T155" i="20"/>
  <c r="Q155" i="20"/>
  <c r="P155" i="20"/>
  <c r="I155" i="20"/>
  <c r="H155" i="20"/>
  <c r="T154" i="20"/>
  <c r="Q154" i="20"/>
  <c r="P154" i="20"/>
  <c r="I154" i="20"/>
  <c r="H154" i="20"/>
  <c r="T153" i="20"/>
  <c r="Q153" i="20"/>
  <c r="P153" i="20"/>
  <c r="I153" i="20"/>
  <c r="H153" i="20"/>
  <c r="T152" i="20"/>
  <c r="Q152" i="20"/>
  <c r="P152" i="20"/>
  <c r="I152" i="20"/>
  <c r="H152" i="20"/>
  <c r="T151" i="20"/>
  <c r="Q151" i="20"/>
  <c r="P151" i="20"/>
  <c r="I151" i="20"/>
  <c r="H151" i="20"/>
  <c r="T150" i="20"/>
  <c r="Q150" i="20"/>
  <c r="P150" i="20"/>
  <c r="I150" i="20"/>
  <c r="H150" i="20"/>
  <c r="T149" i="20"/>
  <c r="Q149" i="20"/>
  <c r="P149" i="20"/>
  <c r="I149" i="20"/>
  <c r="H149" i="20"/>
  <c r="T148" i="20"/>
  <c r="Q148" i="20"/>
  <c r="P148" i="20"/>
  <c r="I148" i="20"/>
  <c r="H148" i="20"/>
  <c r="T147" i="20"/>
  <c r="Q147" i="20"/>
  <c r="P147" i="20"/>
  <c r="I147" i="20"/>
  <c r="H147" i="20"/>
  <c r="T146" i="20"/>
  <c r="Q146" i="20"/>
  <c r="P146" i="20"/>
  <c r="I146" i="20"/>
  <c r="H146" i="20"/>
  <c r="T145" i="20"/>
  <c r="Q145" i="20"/>
  <c r="P145" i="20"/>
  <c r="I145" i="20"/>
  <c r="H145" i="20"/>
  <c r="T144" i="20"/>
  <c r="Q144" i="20"/>
  <c r="P144" i="20"/>
  <c r="I144" i="20"/>
  <c r="H144" i="20"/>
  <c r="T143" i="20"/>
  <c r="Q143" i="20"/>
  <c r="P143" i="20"/>
  <c r="I143" i="20"/>
  <c r="H143" i="20"/>
  <c r="T142" i="20"/>
  <c r="Q142" i="20"/>
  <c r="P142" i="20"/>
  <c r="I142" i="20"/>
  <c r="H142" i="20"/>
  <c r="T141" i="20"/>
  <c r="Q141" i="20"/>
  <c r="P141" i="20"/>
  <c r="I141" i="20"/>
  <c r="H141" i="20"/>
  <c r="T140" i="20"/>
  <c r="Q140" i="20"/>
  <c r="P140" i="20"/>
  <c r="I140" i="20"/>
  <c r="H140" i="20"/>
  <c r="T139" i="20"/>
  <c r="Q139" i="20"/>
  <c r="P139" i="20"/>
  <c r="I139" i="20"/>
  <c r="H139" i="20"/>
  <c r="T138" i="20"/>
  <c r="Q138" i="20"/>
  <c r="P138" i="20"/>
  <c r="I138" i="20"/>
  <c r="H138" i="20"/>
  <c r="T137" i="20"/>
  <c r="Q137" i="20"/>
  <c r="P137" i="20"/>
  <c r="I137" i="20"/>
  <c r="H137" i="20"/>
  <c r="T136" i="20"/>
  <c r="Q136" i="20"/>
  <c r="P136" i="20"/>
  <c r="I136" i="20"/>
  <c r="H136" i="20"/>
  <c r="T135" i="20"/>
  <c r="Q135" i="20"/>
  <c r="P135" i="20"/>
  <c r="I135" i="20"/>
  <c r="H135" i="20"/>
  <c r="T134" i="20"/>
  <c r="Q134" i="20"/>
  <c r="P134" i="20"/>
  <c r="I134" i="20"/>
  <c r="H134" i="20"/>
  <c r="T133" i="20"/>
  <c r="Q133" i="20"/>
  <c r="P133" i="20"/>
  <c r="I133" i="20"/>
  <c r="H133" i="20"/>
  <c r="T132" i="20"/>
  <c r="Q132" i="20"/>
  <c r="P132" i="20"/>
  <c r="I132" i="20"/>
  <c r="H132" i="20"/>
  <c r="T131" i="20"/>
  <c r="Q131" i="20"/>
  <c r="P131" i="20"/>
  <c r="I131" i="20"/>
  <c r="H131" i="20"/>
  <c r="T130" i="20"/>
  <c r="Q130" i="20"/>
  <c r="P130" i="20"/>
  <c r="I130" i="20"/>
  <c r="H130" i="20"/>
  <c r="T129" i="20"/>
  <c r="Q129" i="20"/>
  <c r="P129" i="20"/>
  <c r="I129" i="20"/>
  <c r="H129" i="20"/>
  <c r="T128" i="20"/>
  <c r="Q128" i="20"/>
  <c r="P128" i="20"/>
  <c r="I128" i="20"/>
  <c r="H128" i="20"/>
  <c r="T127" i="20"/>
  <c r="Q127" i="20"/>
  <c r="P127" i="20"/>
  <c r="I127" i="20"/>
  <c r="H127" i="20"/>
  <c r="T126" i="20"/>
  <c r="Q126" i="20"/>
  <c r="P126" i="20"/>
  <c r="I126" i="20"/>
  <c r="H126" i="20"/>
  <c r="T125" i="20"/>
  <c r="Q125" i="20"/>
  <c r="P125" i="20"/>
  <c r="I125" i="20"/>
  <c r="H125" i="20"/>
  <c r="T124" i="20"/>
  <c r="Q124" i="20"/>
  <c r="P124" i="20"/>
  <c r="I124" i="20"/>
  <c r="H124" i="20"/>
  <c r="T123" i="20"/>
  <c r="Q123" i="20"/>
  <c r="P123" i="20"/>
  <c r="I123" i="20"/>
  <c r="H123" i="20"/>
  <c r="T122" i="20"/>
  <c r="Q122" i="20"/>
  <c r="P122" i="20"/>
  <c r="I122" i="20"/>
  <c r="H122" i="20"/>
  <c r="T121" i="20"/>
  <c r="Q121" i="20"/>
  <c r="P121" i="20"/>
  <c r="I121" i="20"/>
  <c r="H121" i="20"/>
  <c r="T120" i="20"/>
  <c r="Q120" i="20"/>
  <c r="P120" i="20"/>
  <c r="I120" i="20"/>
  <c r="H120" i="20"/>
  <c r="T119" i="20"/>
  <c r="Q119" i="20"/>
  <c r="P119" i="20"/>
  <c r="I119" i="20"/>
  <c r="H119" i="20"/>
  <c r="T118" i="20"/>
  <c r="Q118" i="20"/>
  <c r="P118" i="20"/>
  <c r="I118" i="20"/>
  <c r="H118" i="20"/>
  <c r="T117" i="20"/>
  <c r="Q117" i="20"/>
  <c r="P117" i="20"/>
  <c r="I117" i="20"/>
  <c r="H117" i="20"/>
  <c r="T116" i="20"/>
  <c r="Q116" i="20"/>
  <c r="P116" i="20"/>
  <c r="I116" i="20"/>
  <c r="H116" i="20"/>
  <c r="T115" i="20"/>
  <c r="Q115" i="20"/>
  <c r="P115" i="20"/>
  <c r="I115" i="20"/>
  <c r="H115" i="20"/>
  <c r="T114" i="20"/>
  <c r="Q114" i="20"/>
  <c r="P114" i="20"/>
  <c r="I114" i="20"/>
  <c r="H114" i="20"/>
  <c r="T113" i="20"/>
  <c r="Q113" i="20"/>
  <c r="P113" i="20"/>
  <c r="I113" i="20"/>
  <c r="H113" i="20"/>
  <c r="T112" i="20"/>
  <c r="Q112" i="20"/>
  <c r="P112" i="20"/>
  <c r="I112" i="20"/>
  <c r="H112" i="20"/>
  <c r="T111" i="20"/>
  <c r="Q111" i="20"/>
  <c r="P111" i="20"/>
  <c r="I111" i="20"/>
  <c r="H111" i="20"/>
  <c r="T110" i="20"/>
  <c r="Q110" i="20"/>
  <c r="P110" i="20"/>
  <c r="I110" i="20"/>
  <c r="H110" i="20"/>
  <c r="T109" i="20"/>
  <c r="Q109" i="20"/>
  <c r="P109" i="20"/>
  <c r="I109" i="20"/>
  <c r="H109" i="20"/>
  <c r="T108" i="20"/>
  <c r="Q108" i="20"/>
  <c r="P108" i="20"/>
  <c r="I108" i="20"/>
  <c r="H108" i="20"/>
  <c r="T107" i="20"/>
  <c r="Q107" i="20"/>
  <c r="P107" i="20"/>
  <c r="I107" i="20"/>
  <c r="H107" i="20"/>
  <c r="T106" i="20"/>
  <c r="Q106" i="20"/>
  <c r="P106" i="20"/>
  <c r="I106" i="20"/>
  <c r="H106" i="20"/>
  <c r="T105" i="20"/>
  <c r="Q105" i="20"/>
  <c r="P105" i="20"/>
  <c r="I105" i="20"/>
  <c r="H105" i="20"/>
  <c r="T104" i="20"/>
  <c r="Q104" i="20"/>
  <c r="P104" i="20"/>
  <c r="I104" i="20"/>
  <c r="H104" i="20"/>
  <c r="T103" i="20"/>
  <c r="Q103" i="20"/>
  <c r="P103" i="20"/>
  <c r="I103" i="20"/>
  <c r="H103" i="20"/>
  <c r="T102" i="20"/>
  <c r="Q102" i="20"/>
  <c r="P102" i="20"/>
  <c r="I102" i="20"/>
  <c r="H102" i="20"/>
  <c r="T101" i="20"/>
  <c r="Q101" i="20"/>
  <c r="P101" i="20"/>
  <c r="I101" i="20"/>
  <c r="H101" i="20"/>
  <c r="T100" i="20"/>
  <c r="Q100" i="20"/>
  <c r="P100" i="20"/>
  <c r="I100" i="20"/>
  <c r="H100" i="20"/>
  <c r="T99" i="20"/>
  <c r="Q99" i="20"/>
  <c r="P99" i="20"/>
  <c r="I99" i="20"/>
  <c r="H99" i="20"/>
  <c r="T98" i="20"/>
  <c r="Q98" i="20"/>
  <c r="P98" i="20"/>
  <c r="I98" i="20"/>
  <c r="H98" i="20"/>
  <c r="T97" i="20"/>
  <c r="Q97" i="20"/>
  <c r="P97" i="20"/>
  <c r="I97" i="20"/>
  <c r="H97" i="20"/>
  <c r="T96" i="20"/>
  <c r="Q96" i="20"/>
  <c r="P96" i="20"/>
  <c r="I96" i="20"/>
  <c r="H96" i="20"/>
  <c r="T95" i="20"/>
  <c r="Q95" i="20"/>
  <c r="P95" i="20"/>
  <c r="I95" i="20"/>
  <c r="H95" i="20"/>
  <c r="T94" i="20"/>
  <c r="Q94" i="20"/>
  <c r="P94" i="20"/>
  <c r="I94" i="20"/>
  <c r="H94" i="20"/>
  <c r="T93" i="20"/>
  <c r="Q93" i="20"/>
  <c r="P93" i="20"/>
  <c r="I93" i="20"/>
  <c r="H93" i="20"/>
  <c r="T92" i="20"/>
  <c r="Q92" i="20"/>
  <c r="P92" i="20"/>
  <c r="I92" i="20"/>
  <c r="H92" i="20"/>
  <c r="T91" i="20"/>
  <c r="Q91" i="20"/>
  <c r="P91" i="20"/>
  <c r="I91" i="20"/>
  <c r="H91" i="20"/>
  <c r="T90" i="20"/>
  <c r="Q90" i="20"/>
  <c r="P90" i="20"/>
  <c r="I90" i="20"/>
  <c r="H90" i="20"/>
  <c r="T89" i="20"/>
  <c r="Q89" i="20"/>
  <c r="P89" i="20"/>
  <c r="I89" i="20"/>
  <c r="H89" i="20"/>
  <c r="T88" i="20"/>
  <c r="Q88" i="20"/>
  <c r="P88" i="20"/>
  <c r="I88" i="20"/>
  <c r="H88" i="20"/>
  <c r="T87" i="20"/>
  <c r="Q87" i="20"/>
  <c r="P87" i="20"/>
  <c r="I87" i="20"/>
  <c r="H87" i="20"/>
  <c r="T86" i="20"/>
  <c r="Q86" i="20"/>
  <c r="P86" i="20"/>
  <c r="I86" i="20"/>
  <c r="H86" i="20"/>
  <c r="T85" i="20"/>
  <c r="Q85" i="20"/>
  <c r="P85" i="20"/>
  <c r="I85" i="20"/>
  <c r="H85" i="20"/>
  <c r="T84" i="20"/>
  <c r="Q84" i="20"/>
  <c r="P84" i="20"/>
  <c r="I84" i="20"/>
  <c r="H84" i="20"/>
  <c r="T83" i="20"/>
  <c r="Q83" i="20"/>
  <c r="P83" i="20"/>
  <c r="I83" i="20"/>
  <c r="H83" i="20"/>
  <c r="T82" i="20"/>
  <c r="Q82" i="20"/>
  <c r="P82" i="20"/>
  <c r="I82" i="20"/>
  <c r="H82" i="20"/>
  <c r="T81" i="20"/>
  <c r="Q81" i="20"/>
  <c r="P81" i="20"/>
  <c r="I81" i="20"/>
  <c r="H81" i="20"/>
  <c r="T80" i="20"/>
  <c r="Q80" i="20"/>
  <c r="P80" i="20"/>
  <c r="I80" i="20"/>
  <c r="H80" i="20"/>
  <c r="T79" i="20"/>
  <c r="Q79" i="20"/>
  <c r="P79" i="20"/>
  <c r="I79" i="20"/>
  <c r="H79" i="20"/>
  <c r="T78" i="20"/>
  <c r="Q78" i="20"/>
  <c r="P78" i="20"/>
  <c r="I78" i="20"/>
  <c r="H78" i="20"/>
  <c r="T77" i="20"/>
  <c r="Q77" i="20"/>
  <c r="P77" i="20"/>
  <c r="I77" i="20"/>
  <c r="H77" i="20"/>
  <c r="T76" i="20"/>
  <c r="Q76" i="20"/>
  <c r="P76" i="20"/>
  <c r="I76" i="20"/>
  <c r="H76" i="20"/>
  <c r="T75" i="20"/>
  <c r="Q75" i="20"/>
  <c r="P75" i="20"/>
  <c r="I75" i="20"/>
  <c r="H75" i="20"/>
  <c r="T74" i="20"/>
  <c r="Q74" i="20"/>
  <c r="P74" i="20"/>
  <c r="I74" i="20"/>
  <c r="H74" i="20"/>
  <c r="T73" i="20"/>
  <c r="Q73" i="20"/>
  <c r="P73" i="20"/>
  <c r="I73" i="20"/>
  <c r="H73" i="20"/>
  <c r="T72" i="20"/>
  <c r="Q72" i="20"/>
  <c r="P72" i="20"/>
  <c r="I72" i="20"/>
  <c r="H72" i="20"/>
  <c r="T71" i="20"/>
  <c r="Q71" i="20"/>
  <c r="P71" i="20"/>
  <c r="I71" i="20"/>
  <c r="H71" i="20"/>
  <c r="T70" i="20"/>
  <c r="Q70" i="20"/>
  <c r="P70" i="20"/>
  <c r="I70" i="20"/>
  <c r="H70" i="20"/>
  <c r="T69" i="20"/>
  <c r="Q69" i="20"/>
  <c r="P69" i="20"/>
  <c r="I69" i="20"/>
  <c r="H69" i="20"/>
  <c r="T68" i="20"/>
  <c r="Q68" i="20"/>
  <c r="P68" i="20"/>
  <c r="I68" i="20"/>
  <c r="H68" i="20"/>
  <c r="T67" i="20"/>
  <c r="Q67" i="20"/>
  <c r="P67" i="20"/>
  <c r="I67" i="20"/>
  <c r="H67" i="20"/>
  <c r="T66" i="20"/>
  <c r="Q66" i="20"/>
  <c r="P66" i="20"/>
  <c r="I66" i="20"/>
  <c r="H66" i="20"/>
  <c r="T65" i="20"/>
  <c r="Q65" i="20"/>
  <c r="P65" i="20"/>
  <c r="I65" i="20"/>
  <c r="H65" i="20"/>
  <c r="T64" i="20"/>
  <c r="Q64" i="20"/>
  <c r="P64" i="20"/>
  <c r="I64" i="20"/>
  <c r="H64" i="20"/>
  <c r="T63" i="20"/>
  <c r="Q63" i="20"/>
  <c r="P63" i="20"/>
  <c r="I63" i="20"/>
  <c r="H63" i="20"/>
  <c r="T62" i="20"/>
  <c r="Q62" i="20"/>
  <c r="P62" i="20"/>
  <c r="I62" i="20"/>
  <c r="H62" i="20"/>
  <c r="T61" i="20"/>
  <c r="Q61" i="20"/>
  <c r="P61" i="20"/>
  <c r="I61" i="20"/>
  <c r="H61" i="20"/>
  <c r="T60" i="20"/>
  <c r="Q60" i="20"/>
  <c r="P60" i="20"/>
  <c r="I60" i="20"/>
  <c r="H60" i="20"/>
  <c r="T59" i="20"/>
  <c r="Q59" i="20"/>
  <c r="P59" i="20"/>
  <c r="I59" i="20"/>
  <c r="H59" i="20"/>
  <c r="T58" i="20"/>
  <c r="Q58" i="20"/>
  <c r="P58" i="20"/>
  <c r="I58" i="20"/>
  <c r="H58" i="20"/>
  <c r="T57" i="20"/>
  <c r="Q57" i="20"/>
  <c r="P57" i="20"/>
  <c r="I57" i="20"/>
  <c r="H57" i="20"/>
  <c r="T56" i="20"/>
  <c r="Q56" i="20"/>
  <c r="P56" i="20"/>
  <c r="I56" i="20"/>
  <c r="H56" i="20"/>
  <c r="T55" i="20"/>
  <c r="Q55" i="20"/>
  <c r="P55" i="20"/>
  <c r="I55" i="20"/>
  <c r="H55" i="20"/>
  <c r="T54" i="20"/>
  <c r="Q54" i="20"/>
  <c r="P54" i="20"/>
  <c r="I54" i="20"/>
  <c r="H54" i="20"/>
  <c r="T53" i="20"/>
  <c r="Q53" i="20"/>
  <c r="P53" i="20"/>
  <c r="I53" i="20"/>
  <c r="H53" i="20"/>
  <c r="T52" i="20"/>
  <c r="Q52" i="20"/>
  <c r="P52" i="20"/>
  <c r="I52" i="20"/>
  <c r="H52" i="20"/>
  <c r="T51" i="20"/>
  <c r="Q51" i="20"/>
  <c r="P51" i="20"/>
  <c r="I51" i="20"/>
  <c r="H51" i="20"/>
  <c r="T50" i="20"/>
  <c r="Q50" i="20"/>
  <c r="P50" i="20"/>
  <c r="I50" i="20"/>
  <c r="H50" i="20"/>
  <c r="T49" i="20"/>
  <c r="Q49" i="20"/>
  <c r="P49" i="20"/>
  <c r="I49" i="20"/>
  <c r="H49" i="20"/>
  <c r="T48" i="20"/>
  <c r="Q48" i="20"/>
  <c r="P48" i="20"/>
  <c r="I48" i="20"/>
  <c r="H48" i="20"/>
  <c r="T47" i="20"/>
  <c r="Q47" i="20"/>
  <c r="P47" i="20"/>
  <c r="I47" i="20"/>
  <c r="H47" i="20"/>
  <c r="T46" i="20"/>
  <c r="Q46" i="20"/>
  <c r="P46" i="20"/>
  <c r="I46" i="20"/>
  <c r="H46" i="20"/>
  <c r="T45" i="20"/>
  <c r="Q45" i="20"/>
  <c r="P45" i="20"/>
  <c r="I45" i="20"/>
  <c r="H45" i="20"/>
  <c r="T44" i="20"/>
  <c r="Q44" i="20"/>
  <c r="P44" i="20"/>
  <c r="I44" i="20"/>
  <c r="H44" i="20"/>
  <c r="T43" i="20"/>
  <c r="Q43" i="20"/>
  <c r="P43" i="20"/>
  <c r="I43" i="20"/>
  <c r="H43" i="20"/>
  <c r="T42" i="20"/>
  <c r="Q42" i="20"/>
  <c r="P42" i="20"/>
  <c r="I42" i="20"/>
  <c r="H42" i="20"/>
  <c r="T41" i="20"/>
  <c r="Q41" i="20"/>
  <c r="P41" i="20"/>
  <c r="I41" i="20"/>
  <c r="H41" i="20"/>
  <c r="T40" i="20"/>
  <c r="Q40" i="20"/>
  <c r="P40" i="20"/>
  <c r="I40" i="20"/>
  <c r="H40" i="20"/>
  <c r="T39" i="20"/>
  <c r="Q39" i="20"/>
  <c r="P39" i="20"/>
  <c r="I39" i="20"/>
  <c r="H39" i="20"/>
  <c r="T38" i="20"/>
  <c r="Q38" i="20"/>
  <c r="P38" i="20"/>
  <c r="I38" i="20"/>
  <c r="H38" i="20"/>
  <c r="T37" i="20"/>
  <c r="Q37" i="20"/>
  <c r="P37" i="20"/>
  <c r="I37" i="20"/>
  <c r="H37" i="20"/>
  <c r="T36" i="20"/>
  <c r="Q36" i="20"/>
  <c r="P36" i="20"/>
  <c r="I36" i="20"/>
  <c r="H36" i="20"/>
  <c r="T35" i="20"/>
  <c r="Q35" i="20"/>
  <c r="P35" i="20"/>
  <c r="I35" i="20"/>
  <c r="H35" i="20"/>
  <c r="T34" i="20"/>
  <c r="Q34" i="20"/>
  <c r="P34" i="20"/>
  <c r="I34" i="20"/>
  <c r="H34" i="20"/>
  <c r="T33" i="20"/>
  <c r="Q33" i="20"/>
  <c r="P33" i="20"/>
  <c r="I33" i="20"/>
  <c r="H33" i="20"/>
  <c r="T32" i="20"/>
  <c r="Q32" i="20"/>
  <c r="P32" i="20"/>
  <c r="I32" i="20"/>
  <c r="H32" i="20"/>
  <c r="T31" i="20"/>
  <c r="Q31" i="20"/>
  <c r="P31" i="20"/>
  <c r="I31" i="20"/>
  <c r="H31" i="20"/>
  <c r="T30" i="20"/>
  <c r="Q30" i="20"/>
  <c r="P30" i="20"/>
  <c r="I30" i="20"/>
  <c r="H30" i="20"/>
  <c r="T29" i="20"/>
  <c r="Q29" i="20"/>
  <c r="P29" i="20"/>
  <c r="I29" i="20"/>
  <c r="H29" i="20"/>
  <c r="T28" i="20"/>
  <c r="Q28" i="20"/>
  <c r="P28" i="20"/>
  <c r="I28" i="20"/>
  <c r="H28" i="20"/>
  <c r="T27" i="20"/>
  <c r="Q27" i="20"/>
  <c r="P27" i="20"/>
  <c r="I27" i="20"/>
  <c r="H27" i="20"/>
  <c r="T26" i="20"/>
  <c r="Q26" i="20"/>
  <c r="P26" i="20"/>
  <c r="I26" i="20"/>
  <c r="H26" i="20"/>
  <c r="T25" i="20"/>
  <c r="Q25" i="20"/>
  <c r="P25" i="20"/>
  <c r="I25" i="20"/>
  <c r="H25" i="20"/>
  <c r="T24" i="20"/>
  <c r="Q24" i="20"/>
  <c r="P24" i="20"/>
  <c r="I24" i="20"/>
  <c r="H24" i="20"/>
  <c r="T23" i="20"/>
  <c r="Q23" i="20"/>
  <c r="P23" i="20"/>
  <c r="I23" i="20"/>
  <c r="H23" i="20"/>
  <c r="T22" i="20"/>
  <c r="Q22" i="20"/>
  <c r="P22" i="20"/>
  <c r="I22" i="20"/>
  <c r="H22" i="20"/>
  <c r="T21" i="20"/>
  <c r="Q21" i="20"/>
  <c r="P21" i="20"/>
  <c r="I21" i="20"/>
  <c r="H21" i="20"/>
  <c r="T20" i="20"/>
  <c r="Q20" i="20"/>
  <c r="P20" i="20"/>
  <c r="I20" i="20"/>
  <c r="H20" i="20"/>
  <c r="T19" i="20"/>
  <c r="Q19" i="20"/>
  <c r="P19" i="20"/>
  <c r="I19" i="20"/>
  <c r="H19" i="20"/>
  <c r="T18" i="20"/>
  <c r="Q18" i="20"/>
  <c r="P18" i="20"/>
  <c r="I18" i="20"/>
  <c r="H18" i="20"/>
  <c r="T17" i="20"/>
  <c r="Q17" i="20"/>
  <c r="P17" i="20"/>
  <c r="I17" i="20"/>
  <c r="H17" i="20"/>
  <c r="T16" i="20"/>
  <c r="Q16" i="20"/>
  <c r="P16" i="20"/>
  <c r="I16" i="20"/>
  <c r="H16" i="20"/>
  <c r="T15" i="20"/>
  <c r="Q15" i="20"/>
  <c r="P15" i="20"/>
  <c r="I15" i="20"/>
  <c r="H15" i="20"/>
  <c r="T14" i="20"/>
  <c r="Q14" i="20"/>
  <c r="P14" i="20"/>
  <c r="I14" i="20"/>
  <c r="H14" i="20"/>
  <c r="T13" i="20"/>
  <c r="Q13" i="20"/>
  <c r="P13" i="20"/>
  <c r="I13" i="20"/>
  <c r="H13" i="20"/>
  <c r="T12" i="20"/>
  <c r="Q12" i="20"/>
  <c r="P12" i="20"/>
  <c r="I12" i="20"/>
  <c r="H12" i="20"/>
  <c r="T11" i="20"/>
  <c r="Q11" i="20"/>
  <c r="P11" i="20"/>
  <c r="I11" i="20"/>
  <c r="H11" i="20"/>
  <c r="T10" i="20"/>
  <c r="Q10" i="20"/>
  <c r="P10" i="20"/>
  <c r="I10" i="20"/>
  <c r="H10" i="20"/>
  <c r="T9" i="20"/>
  <c r="Q9" i="20"/>
  <c r="P9" i="20"/>
  <c r="I9" i="20"/>
  <c r="H9" i="20"/>
  <c r="T8" i="20"/>
  <c r="Q8" i="20"/>
  <c r="P8" i="20"/>
  <c r="I8" i="20"/>
  <c r="H8" i="20"/>
  <c r="S213" i="20"/>
  <c r="V213" i="20"/>
  <c r="S225" i="20"/>
  <c r="V225" i="20"/>
  <c r="S281" i="20"/>
  <c r="V281" i="20"/>
  <c r="R323" i="20"/>
  <c r="U323" i="20"/>
  <c r="S324" i="20"/>
  <c r="V324" i="20"/>
  <c r="R325" i="20"/>
  <c r="U325" i="20"/>
  <c r="S326" i="20"/>
  <c r="V326" i="20"/>
  <c r="R327" i="20"/>
  <c r="U327" i="20"/>
  <c r="S328" i="20"/>
  <c r="V328" i="20"/>
  <c r="R329" i="20"/>
  <c r="U329" i="20"/>
  <c r="S330" i="20"/>
  <c r="V330" i="20"/>
  <c r="R331" i="20"/>
  <c r="U331" i="20"/>
  <c r="S332" i="20"/>
  <c r="V332" i="20"/>
  <c r="R333" i="20"/>
  <c r="U333" i="20"/>
  <c r="S334" i="20"/>
  <c r="V334" i="20"/>
  <c r="R335" i="20"/>
  <c r="U335" i="20"/>
  <c r="S336" i="20"/>
  <c r="V336" i="20"/>
  <c r="R337" i="20"/>
  <c r="U337" i="20"/>
  <c r="S338" i="20"/>
  <c r="V338" i="20"/>
  <c r="R339" i="20"/>
  <c r="U339" i="20"/>
  <c r="S340" i="20"/>
  <c r="V340" i="20"/>
  <c r="R117" i="20"/>
  <c r="U117" i="20"/>
  <c r="S210" i="20"/>
  <c r="V210" i="20"/>
  <c r="S35" i="20"/>
  <c r="V35" i="20"/>
  <c r="S47" i="20"/>
  <c r="V47" i="20"/>
  <c r="R50" i="20"/>
  <c r="U50" i="20"/>
  <c r="S55" i="20"/>
  <c r="V55" i="20"/>
  <c r="R58" i="20"/>
  <c r="U58" i="20"/>
  <c r="S111" i="20"/>
  <c r="V111" i="20"/>
  <c r="R304" i="20"/>
  <c r="U304" i="20"/>
  <c r="S305" i="20"/>
  <c r="V305" i="20"/>
  <c r="R306" i="20"/>
  <c r="U306" i="20"/>
  <c r="S307" i="20"/>
  <c r="V307" i="20"/>
  <c r="R308" i="20"/>
  <c r="U308" i="20"/>
  <c r="S309" i="20"/>
  <c r="V309" i="20"/>
  <c r="R310" i="20"/>
  <c r="U310" i="20"/>
  <c r="S311" i="20"/>
  <c r="V311" i="20"/>
  <c r="R312" i="20"/>
  <c r="U312" i="20"/>
  <c r="S313" i="20"/>
  <c r="V313" i="20"/>
  <c r="R314" i="20"/>
  <c r="U314" i="20"/>
  <c r="S315" i="20"/>
  <c r="V315" i="20"/>
  <c r="R316" i="20"/>
  <c r="U316" i="20"/>
  <c r="S317" i="20"/>
  <c r="V317" i="20"/>
  <c r="R318" i="20"/>
  <c r="U318" i="20"/>
  <c r="S319" i="20"/>
  <c r="V319" i="20"/>
  <c r="R320" i="20"/>
  <c r="U320" i="20"/>
  <c r="S321" i="20"/>
  <c r="V321" i="20"/>
  <c r="R322" i="20"/>
  <c r="U322" i="20"/>
  <c r="R9" i="20"/>
  <c r="U9" i="20"/>
  <c r="S14" i="20"/>
  <c r="V14" i="20"/>
  <c r="R33" i="20"/>
  <c r="U33" i="20"/>
  <c r="R221" i="20"/>
  <c r="U221" i="20"/>
  <c r="R223" i="20"/>
  <c r="U223" i="20"/>
  <c r="S304" i="20"/>
  <c r="V304" i="20"/>
  <c r="R305" i="20"/>
  <c r="U305" i="20"/>
  <c r="S306" i="20"/>
  <c r="V306" i="20"/>
  <c r="R307" i="20"/>
  <c r="U307" i="20"/>
  <c r="S308" i="20"/>
  <c r="V308" i="20"/>
  <c r="R309" i="20"/>
  <c r="U309" i="20"/>
  <c r="S310" i="20"/>
  <c r="V310" i="20"/>
  <c r="R311" i="20"/>
  <c r="U311" i="20"/>
  <c r="S312" i="20"/>
  <c r="V312" i="20"/>
  <c r="R313" i="20"/>
  <c r="U313" i="20"/>
  <c r="S314" i="20"/>
  <c r="V314" i="20"/>
  <c r="R315" i="20"/>
  <c r="U315" i="20"/>
  <c r="S316" i="20"/>
  <c r="V316" i="20"/>
  <c r="R317" i="20"/>
  <c r="U317" i="20"/>
  <c r="S318" i="20"/>
  <c r="V318" i="20"/>
  <c r="R319" i="20"/>
  <c r="U319" i="20"/>
  <c r="S320" i="20"/>
  <c r="V320" i="20"/>
  <c r="R321" i="20"/>
  <c r="U321" i="20"/>
  <c r="R8" i="20"/>
  <c r="U8" i="20"/>
  <c r="R14" i="20"/>
  <c r="U14" i="20"/>
  <c r="S17" i="20"/>
  <c r="V17" i="20"/>
  <c r="R18" i="20"/>
  <c r="U18" i="20"/>
  <c r="R26" i="20"/>
  <c r="U26" i="20"/>
  <c r="S29" i="20"/>
  <c r="V29" i="20"/>
  <c r="R30" i="20"/>
  <c r="U30" i="20"/>
  <c r="S63" i="20"/>
  <c r="V63" i="20"/>
  <c r="R66" i="20"/>
  <c r="U66" i="20"/>
  <c r="R70" i="20"/>
  <c r="U70" i="20"/>
  <c r="S77" i="20"/>
  <c r="V77" i="20"/>
  <c r="S81" i="20"/>
  <c r="V81" i="20"/>
  <c r="S85" i="20"/>
  <c r="V85" i="20"/>
  <c r="R90" i="20"/>
  <c r="U90" i="20"/>
  <c r="R98" i="20"/>
  <c r="U98" i="20"/>
  <c r="R121" i="20"/>
  <c r="U121" i="20"/>
  <c r="R135" i="20"/>
  <c r="U135" i="20"/>
  <c r="S182" i="20"/>
  <c r="V182" i="20"/>
  <c r="S188" i="20"/>
  <c r="V188" i="20"/>
  <c r="S190" i="20"/>
  <c r="V190" i="20"/>
  <c r="S226" i="20"/>
  <c r="V226" i="20"/>
  <c r="R229" i="20"/>
  <c r="U229" i="20"/>
  <c r="S250" i="20"/>
  <c r="V250" i="20"/>
  <c r="S272" i="20"/>
  <c r="V272" i="20"/>
  <c r="S276" i="20"/>
  <c r="V276" i="20"/>
  <c r="S278" i="20"/>
  <c r="V278" i="20"/>
  <c r="S34" i="20"/>
  <c r="V34" i="20"/>
  <c r="S50" i="20"/>
  <c r="V50" i="20"/>
  <c r="S54" i="20"/>
  <c r="V54" i="20"/>
  <c r="S58" i="20"/>
  <c r="V58" i="20"/>
  <c r="R65" i="20"/>
  <c r="U65" i="20"/>
  <c r="R69" i="20"/>
  <c r="U69" i="20"/>
  <c r="S74" i="20"/>
  <c r="V74" i="20"/>
  <c r="S78" i="20"/>
  <c r="V78" i="20"/>
  <c r="S82" i="20"/>
  <c r="V82" i="20"/>
  <c r="S86" i="20"/>
  <c r="V86" i="20"/>
  <c r="R97" i="20"/>
  <c r="U97" i="20"/>
  <c r="S102" i="20"/>
  <c r="V102" i="20"/>
  <c r="S106" i="20"/>
  <c r="V106" i="20"/>
  <c r="R118" i="20"/>
  <c r="U118" i="20"/>
  <c r="R128" i="20"/>
  <c r="U128" i="20"/>
  <c r="S179" i="20"/>
  <c r="V179" i="20"/>
  <c r="S181" i="20"/>
  <c r="V181" i="20"/>
  <c r="S183" i="20"/>
  <c r="V183" i="20"/>
  <c r="R41" i="20"/>
  <c r="U41" i="20"/>
  <c r="S42" i="20"/>
  <c r="V42" i="20"/>
  <c r="R53" i="20"/>
  <c r="U53" i="20"/>
  <c r="S59" i="20"/>
  <c r="V59" i="20"/>
  <c r="R62" i="20"/>
  <c r="U62" i="20"/>
  <c r="S67" i="20"/>
  <c r="V67" i="20"/>
  <c r="S87" i="20"/>
  <c r="V87" i="20"/>
  <c r="S91" i="20"/>
  <c r="V91" i="20"/>
  <c r="R94" i="20"/>
  <c r="U94" i="20"/>
  <c r="S95" i="20"/>
  <c r="V95" i="20"/>
  <c r="S118" i="20"/>
  <c r="V118" i="20"/>
  <c r="R127" i="20"/>
  <c r="U127" i="20"/>
  <c r="S178" i="20"/>
  <c r="V178" i="20"/>
  <c r="S186" i="20"/>
  <c r="V186" i="20"/>
  <c r="R238" i="20"/>
  <c r="U238" i="20"/>
  <c r="S239" i="20"/>
  <c r="V239" i="20"/>
  <c r="S243" i="20"/>
  <c r="V243" i="20"/>
  <c r="S253" i="20"/>
  <c r="V253" i="20"/>
  <c r="S261" i="20"/>
  <c r="V261" i="20"/>
  <c r="S271" i="20"/>
  <c r="V271" i="20"/>
  <c r="S283" i="20"/>
  <c r="V283" i="20"/>
  <c r="R13" i="20"/>
  <c r="U13" i="20"/>
  <c r="R23" i="20"/>
  <c r="U23" i="20"/>
  <c r="S37" i="20"/>
  <c r="V37" i="20"/>
  <c r="R42" i="20"/>
  <c r="U42" i="20"/>
  <c r="S43" i="20"/>
  <c r="V43" i="20"/>
  <c r="S45" i="20"/>
  <c r="V45" i="20"/>
  <c r="R54" i="20"/>
  <c r="U54" i="20"/>
  <c r="R61" i="20"/>
  <c r="U61" i="20"/>
  <c r="S62" i="20"/>
  <c r="V62" i="20"/>
  <c r="S66" i="20"/>
  <c r="V66" i="20"/>
  <c r="S70" i="20"/>
  <c r="V70" i="20"/>
  <c r="S98" i="20"/>
  <c r="V98" i="20"/>
  <c r="R114" i="20"/>
  <c r="U114" i="20"/>
  <c r="S119" i="20"/>
  <c r="V119" i="20"/>
  <c r="R136" i="20"/>
  <c r="U136" i="20"/>
  <c r="S139" i="20"/>
  <c r="V139" i="20"/>
  <c r="S143" i="20"/>
  <c r="V143" i="20"/>
  <c r="S147" i="20"/>
  <c r="V147" i="20"/>
  <c r="S151" i="20"/>
  <c r="V151" i="20"/>
  <c r="S155" i="20"/>
  <c r="V155" i="20"/>
  <c r="S159" i="20"/>
  <c r="V159" i="20"/>
  <c r="S163" i="20"/>
  <c r="V163" i="20"/>
  <c r="S167" i="20"/>
  <c r="V167" i="20"/>
  <c r="S171" i="20"/>
  <c r="V171" i="20"/>
  <c r="S187" i="20"/>
  <c r="V187" i="20"/>
  <c r="S197" i="20"/>
  <c r="V197" i="20"/>
  <c r="R206" i="20"/>
  <c r="U206" i="20"/>
  <c r="S212" i="20"/>
  <c r="V212" i="20"/>
  <c r="R214" i="20"/>
  <c r="U214" i="20"/>
  <c r="S223" i="20"/>
  <c r="V223" i="20"/>
  <c r="S240" i="20"/>
  <c r="V240" i="20"/>
  <c r="S248" i="20"/>
  <c r="V248" i="20"/>
  <c r="S264" i="20"/>
  <c r="V264" i="20"/>
  <c r="S268" i="20"/>
  <c r="V268" i="20"/>
  <c r="R271" i="20"/>
  <c r="U271" i="20"/>
  <c r="S284" i="20"/>
  <c r="V284" i="20"/>
  <c r="S293" i="20"/>
  <c r="V293" i="20"/>
  <c r="S9" i="20"/>
  <c r="V9" i="20"/>
  <c r="S11" i="20"/>
  <c r="V11" i="20"/>
  <c r="R12" i="20"/>
  <c r="U12" i="20"/>
  <c r="S19" i="20"/>
  <c r="V19" i="20"/>
  <c r="R22" i="20"/>
  <c r="U22" i="20"/>
  <c r="S23" i="20"/>
  <c r="V23" i="20"/>
  <c r="S31" i="20"/>
  <c r="V31" i="20"/>
  <c r="R32" i="20"/>
  <c r="U32" i="20"/>
  <c r="S105" i="20"/>
  <c r="V105" i="20"/>
  <c r="S208" i="20"/>
  <c r="V208" i="20"/>
  <c r="S218" i="20"/>
  <c r="V218" i="20"/>
  <c r="S229" i="20"/>
  <c r="V229" i="20"/>
  <c r="S10" i="20"/>
  <c r="V10" i="20"/>
  <c r="R29" i="20"/>
  <c r="U29" i="20"/>
  <c r="R34" i="20"/>
  <c r="U34" i="20"/>
  <c r="S40" i="20"/>
  <c r="V40" i="20"/>
  <c r="R43" i="20"/>
  <c r="U43" i="20"/>
  <c r="R73" i="20"/>
  <c r="U73" i="20"/>
  <c r="S75" i="20"/>
  <c r="V75" i="20"/>
  <c r="S79" i="20"/>
  <c r="V79" i="20"/>
  <c r="S83" i="20"/>
  <c r="V83" i="20"/>
  <c r="S93" i="20"/>
  <c r="V93" i="20"/>
  <c r="R101" i="20"/>
  <c r="U101" i="20"/>
  <c r="S103" i="20"/>
  <c r="V103" i="20"/>
  <c r="S110" i="20"/>
  <c r="V110" i="20"/>
  <c r="S140" i="20"/>
  <c r="V140" i="20"/>
  <c r="S144" i="20"/>
  <c r="V144" i="20"/>
  <c r="S148" i="20"/>
  <c r="V148" i="20"/>
  <c r="S152" i="20"/>
  <c r="V152" i="20"/>
  <c r="S156" i="20"/>
  <c r="V156" i="20"/>
  <c r="S160" i="20"/>
  <c r="V160" i="20"/>
  <c r="S164" i="20"/>
  <c r="V164" i="20"/>
  <c r="S168" i="20"/>
  <c r="V168" i="20"/>
  <c r="S172" i="20"/>
  <c r="V172" i="20"/>
  <c r="S191" i="20"/>
  <c r="V191" i="20"/>
  <c r="S193" i="20"/>
  <c r="V193" i="20"/>
  <c r="S207" i="20"/>
  <c r="V207" i="20"/>
  <c r="S220" i="20"/>
  <c r="V220" i="20"/>
  <c r="S222" i="20"/>
  <c r="V222" i="20"/>
  <c r="S235" i="20"/>
  <c r="V235" i="20"/>
  <c r="S251" i="20"/>
  <c r="V251" i="20"/>
  <c r="S257" i="20"/>
  <c r="V257" i="20"/>
  <c r="S259" i="20"/>
  <c r="V259" i="20"/>
  <c r="S269" i="20"/>
  <c r="V269" i="20"/>
  <c r="S275" i="20"/>
  <c r="V275" i="20"/>
  <c r="S286" i="20"/>
  <c r="V286" i="20"/>
  <c r="S289" i="20"/>
  <c r="V289" i="20"/>
  <c r="S13" i="20"/>
  <c r="V13" i="20"/>
  <c r="S18" i="20"/>
  <c r="V18" i="20"/>
  <c r="S28" i="20"/>
  <c r="V28" i="20"/>
  <c r="R10" i="20"/>
  <c r="U10" i="20"/>
  <c r="S15" i="20"/>
  <c r="V15" i="20"/>
  <c r="S21" i="20"/>
  <c r="V21" i="20"/>
  <c r="S27" i="20"/>
  <c r="V27" i="20"/>
  <c r="R28" i="20"/>
  <c r="U28" i="20"/>
  <c r="S39" i="20"/>
  <c r="V39" i="20"/>
  <c r="R40" i="20"/>
  <c r="U40" i="20"/>
  <c r="S41" i="20"/>
  <c r="V41" i="20"/>
  <c r="S49" i="20"/>
  <c r="V49" i="20"/>
  <c r="S51" i="20"/>
  <c r="V51" i="20"/>
  <c r="S71" i="20"/>
  <c r="V71" i="20"/>
  <c r="S101" i="20"/>
  <c r="V101" i="20"/>
  <c r="R105" i="20"/>
  <c r="U105" i="20"/>
  <c r="S107" i="20"/>
  <c r="V107" i="20"/>
  <c r="S115" i="20"/>
  <c r="V115" i="20"/>
  <c r="R122" i="20"/>
  <c r="U122" i="20"/>
  <c r="S198" i="20"/>
  <c r="V198" i="20"/>
  <c r="S202" i="20"/>
  <c r="V202" i="20"/>
  <c r="S216" i="20"/>
  <c r="V216" i="20"/>
  <c r="S219" i="20"/>
  <c r="V219" i="20"/>
  <c r="S228" i="20"/>
  <c r="V228" i="20"/>
  <c r="S249" i="20"/>
  <c r="V249" i="20"/>
  <c r="S252" i="20"/>
  <c r="V252" i="20"/>
  <c r="S258" i="20"/>
  <c r="V258" i="20"/>
  <c r="S270" i="20"/>
  <c r="V270" i="20"/>
  <c r="S282" i="20"/>
  <c r="V282" i="20"/>
  <c r="S288" i="20"/>
  <c r="V288" i="20"/>
  <c r="S25" i="20"/>
  <c r="V25" i="20"/>
  <c r="R74" i="20"/>
  <c r="U74" i="20"/>
  <c r="R77" i="20"/>
  <c r="U77" i="20"/>
  <c r="R81" i="20"/>
  <c r="U81" i="20"/>
  <c r="R85" i="20"/>
  <c r="U85" i="20"/>
  <c r="R93" i="20"/>
  <c r="U93" i="20"/>
  <c r="S99" i="20"/>
  <c r="V99" i="20"/>
  <c r="R102" i="20"/>
  <c r="U102" i="20"/>
  <c r="R106" i="20"/>
  <c r="U106" i="20"/>
  <c r="R109" i="20"/>
  <c r="U109" i="20"/>
  <c r="R124" i="20"/>
  <c r="U124" i="20"/>
  <c r="R132" i="20"/>
  <c r="U132" i="20"/>
  <c r="S199" i="20"/>
  <c r="V199" i="20"/>
  <c r="S231" i="20"/>
  <c r="V231" i="20"/>
  <c r="R254" i="20"/>
  <c r="U254" i="20"/>
  <c r="S262" i="20"/>
  <c r="V262" i="20"/>
  <c r="R273" i="20"/>
  <c r="U273" i="20"/>
  <c r="R277" i="20"/>
  <c r="U277" i="20"/>
  <c r="R283" i="20"/>
  <c r="U283" i="20"/>
  <c r="R27" i="20"/>
  <c r="U27" i="20"/>
  <c r="S33" i="20"/>
  <c r="V33" i="20"/>
  <c r="R36" i="20"/>
  <c r="U36" i="20"/>
  <c r="R38" i="20"/>
  <c r="U38" i="20"/>
  <c r="S46" i="20"/>
  <c r="V46" i="20"/>
  <c r="R49" i="20"/>
  <c r="U49" i="20"/>
  <c r="S53" i="20"/>
  <c r="V53" i="20"/>
  <c r="S61" i="20"/>
  <c r="V61" i="20"/>
  <c r="R78" i="20"/>
  <c r="U78" i="20"/>
  <c r="R82" i="20"/>
  <c r="U82" i="20"/>
  <c r="R86" i="20"/>
  <c r="U86" i="20"/>
  <c r="R110" i="20"/>
  <c r="U110" i="20"/>
  <c r="R231" i="20"/>
  <c r="U231" i="20"/>
  <c r="S236" i="20"/>
  <c r="V236" i="20"/>
  <c r="R252" i="20"/>
  <c r="U252" i="20"/>
  <c r="S277" i="20"/>
  <c r="V277" i="20"/>
  <c r="R285" i="20"/>
  <c r="U285" i="20"/>
  <c r="R289" i="20"/>
  <c r="U289" i="20"/>
  <c r="S30" i="20"/>
  <c r="V30" i="20"/>
  <c r="S90" i="20"/>
  <c r="V90" i="20"/>
  <c r="S114" i="20"/>
  <c r="V114" i="20"/>
  <c r="R131" i="20"/>
  <c r="U131" i="20"/>
  <c r="R215" i="20"/>
  <c r="U215" i="20"/>
  <c r="S26" i="20"/>
  <c r="V26" i="20"/>
  <c r="S36" i="20"/>
  <c r="V36" i="20"/>
  <c r="R39" i="20"/>
  <c r="U39" i="20"/>
  <c r="R44" i="20"/>
  <c r="U44" i="20"/>
  <c r="R46" i="20"/>
  <c r="U46" i="20"/>
  <c r="R48" i="20"/>
  <c r="U48" i="20"/>
  <c r="S57" i="20"/>
  <c r="V57" i="20"/>
  <c r="R89" i="20"/>
  <c r="U89" i="20"/>
  <c r="S94" i="20"/>
  <c r="V94" i="20"/>
  <c r="R113" i="20"/>
  <c r="U113" i="20"/>
  <c r="R262" i="20"/>
  <c r="U262" i="20"/>
  <c r="S73" i="20"/>
  <c r="V73" i="20"/>
  <c r="S189" i="20"/>
  <c r="V189" i="20"/>
  <c r="S203" i="20"/>
  <c r="V203" i="20"/>
  <c r="R207" i="20"/>
  <c r="U207" i="20"/>
  <c r="S214" i="20"/>
  <c r="V214" i="20"/>
  <c r="S234" i="20"/>
  <c r="V234" i="20"/>
  <c r="S242" i="20"/>
  <c r="V242" i="20"/>
  <c r="S263" i="20"/>
  <c r="V263" i="20"/>
  <c r="S279" i="20"/>
  <c r="V279" i="20"/>
  <c r="S290" i="20"/>
  <c r="V290" i="20"/>
  <c r="S292" i="20"/>
  <c r="V292" i="20"/>
  <c r="S65" i="20"/>
  <c r="V65" i="20"/>
  <c r="S69" i="20"/>
  <c r="V69" i="20"/>
  <c r="S117" i="20"/>
  <c r="V117" i="20"/>
  <c r="S194" i="20"/>
  <c r="V194" i="20"/>
  <c r="S196" i="20"/>
  <c r="V196" i="20"/>
  <c r="S205" i="20"/>
  <c r="V205" i="20"/>
  <c r="S211" i="20"/>
  <c r="V211" i="20"/>
  <c r="S241" i="20"/>
  <c r="V241" i="20"/>
  <c r="S246" i="20"/>
  <c r="V246" i="20"/>
  <c r="S280" i="20"/>
  <c r="V280" i="20"/>
  <c r="S294" i="20"/>
  <c r="V294" i="20"/>
  <c r="S8" i="20"/>
  <c r="V8" i="20"/>
  <c r="R11" i="20"/>
  <c r="U11" i="20"/>
  <c r="S12" i="20"/>
  <c r="V12" i="20"/>
  <c r="R15" i="20"/>
  <c r="U15" i="20"/>
  <c r="R19" i="20"/>
  <c r="U19" i="20"/>
  <c r="S22" i="20"/>
  <c r="V22" i="20"/>
  <c r="R31" i="20"/>
  <c r="U31" i="20"/>
  <c r="R37" i="20"/>
  <c r="U37" i="20"/>
  <c r="R47" i="20"/>
  <c r="U47" i="20"/>
  <c r="R72" i="20"/>
  <c r="U72" i="20"/>
  <c r="S192" i="20"/>
  <c r="V192" i="20"/>
  <c r="S201" i="20"/>
  <c r="V201" i="20"/>
  <c r="S215" i="20"/>
  <c r="V215" i="20"/>
  <c r="S232" i="20"/>
  <c r="V232" i="20"/>
  <c r="S245" i="20"/>
  <c r="V245" i="20"/>
  <c r="R258" i="20"/>
  <c r="U258" i="20"/>
  <c r="S265" i="20"/>
  <c r="V265" i="20"/>
  <c r="R16" i="20"/>
  <c r="U16" i="20"/>
  <c r="S20" i="20"/>
  <c r="V20" i="20"/>
  <c r="R21" i="20"/>
  <c r="U21" i="20"/>
  <c r="R24" i="20"/>
  <c r="U24" i="20"/>
  <c r="S32" i="20"/>
  <c r="V32" i="20"/>
  <c r="S38" i="20"/>
  <c r="V38" i="20"/>
  <c r="S48" i="20"/>
  <c r="V48" i="20"/>
  <c r="R57" i="20"/>
  <c r="U57" i="20"/>
  <c r="R60" i="20"/>
  <c r="U60" i="20"/>
  <c r="R76" i="20"/>
  <c r="U76" i="20"/>
  <c r="R100" i="20"/>
  <c r="U100" i="20"/>
  <c r="R116" i="20"/>
  <c r="U116" i="20"/>
  <c r="R119" i="20"/>
  <c r="U119" i="20"/>
  <c r="R134" i="20"/>
  <c r="U134" i="20"/>
  <c r="S184" i="20"/>
  <c r="V184" i="20"/>
  <c r="S209" i="20"/>
  <c r="V209" i="20"/>
  <c r="R64" i="20"/>
  <c r="U64" i="20"/>
  <c r="R80" i="20"/>
  <c r="U80" i="20"/>
  <c r="R92" i="20"/>
  <c r="U92" i="20"/>
  <c r="R95" i="20"/>
  <c r="U95" i="20"/>
  <c r="S96" i="20"/>
  <c r="V96" i="20"/>
  <c r="R104" i="20"/>
  <c r="U104" i="20"/>
  <c r="R107" i="20"/>
  <c r="U107" i="20"/>
  <c r="S108" i="20"/>
  <c r="V108" i="20"/>
  <c r="R111" i="20"/>
  <c r="U111" i="20"/>
  <c r="S112" i="20"/>
  <c r="V112" i="20"/>
  <c r="R126" i="20"/>
  <c r="U126" i="20"/>
  <c r="R137" i="20"/>
  <c r="U137" i="20"/>
  <c r="S174" i="20"/>
  <c r="V174" i="20"/>
  <c r="S180" i="20"/>
  <c r="V180" i="20"/>
  <c r="S195" i="20"/>
  <c r="V195" i="20"/>
  <c r="S204" i="20"/>
  <c r="V204" i="20"/>
  <c r="S217" i="20"/>
  <c r="V217" i="20"/>
  <c r="S256" i="20"/>
  <c r="V256" i="20"/>
  <c r="S267" i="20"/>
  <c r="V267" i="20"/>
  <c r="S274" i="20"/>
  <c r="V274" i="20"/>
  <c r="S16" i="20"/>
  <c r="V16" i="20"/>
  <c r="R17" i="20"/>
  <c r="U17" i="20"/>
  <c r="R20" i="20"/>
  <c r="U20" i="20"/>
  <c r="S24" i="20"/>
  <c r="V24" i="20"/>
  <c r="R25" i="20"/>
  <c r="U25" i="20"/>
  <c r="R35" i="20"/>
  <c r="U35" i="20"/>
  <c r="S44" i="20"/>
  <c r="V44" i="20"/>
  <c r="R45" i="20"/>
  <c r="U45" i="20"/>
  <c r="R51" i="20"/>
  <c r="U51" i="20"/>
  <c r="S52" i="20"/>
  <c r="V52" i="20"/>
  <c r="R55" i="20"/>
  <c r="U55" i="20"/>
  <c r="S56" i="20"/>
  <c r="V56" i="20"/>
  <c r="R68" i="20"/>
  <c r="U68" i="20"/>
  <c r="R84" i="20"/>
  <c r="U84" i="20"/>
  <c r="R87" i="20"/>
  <c r="U87" i="20"/>
  <c r="S88" i="20"/>
  <c r="V88" i="20"/>
  <c r="R120" i="20"/>
  <c r="U120" i="20"/>
  <c r="R129" i="20"/>
  <c r="U129" i="20"/>
  <c r="S175" i="20"/>
  <c r="V175" i="20"/>
  <c r="R52" i="20"/>
  <c r="U52" i="20"/>
  <c r="R63" i="20"/>
  <c r="U63" i="20"/>
  <c r="S64" i="20"/>
  <c r="V64" i="20"/>
  <c r="R71" i="20"/>
  <c r="U71" i="20"/>
  <c r="S72" i="20"/>
  <c r="V72" i="20"/>
  <c r="R79" i="20"/>
  <c r="U79" i="20"/>
  <c r="S80" i="20"/>
  <c r="V80" i="20"/>
  <c r="R91" i="20"/>
  <c r="U91" i="20"/>
  <c r="S92" i="20"/>
  <c r="V92" i="20"/>
  <c r="R96" i="20"/>
  <c r="U96" i="20"/>
  <c r="S97" i="20"/>
  <c r="V97" i="20"/>
  <c r="R103" i="20"/>
  <c r="U103" i="20"/>
  <c r="S104" i="20"/>
  <c r="V104" i="20"/>
  <c r="R108" i="20"/>
  <c r="U108" i="20"/>
  <c r="S109" i="20"/>
  <c r="V109" i="20"/>
  <c r="R115" i="20"/>
  <c r="U115" i="20"/>
  <c r="S116" i="20"/>
  <c r="V116" i="20"/>
  <c r="S120" i="20"/>
  <c r="V120" i="20"/>
  <c r="S121" i="20"/>
  <c r="V121" i="20"/>
  <c r="R133" i="20"/>
  <c r="U133" i="20"/>
  <c r="S185" i="20"/>
  <c r="V185" i="20"/>
  <c r="S206" i="20"/>
  <c r="V206" i="20"/>
  <c r="R213" i="20"/>
  <c r="U213" i="20"/>
  <c r="R222" i="20"/>
  <c r="U222" i="20"/>
  <c r="S227" i="20"/>
  <c r="V227" i="20"/>
  <c r="S255" i="20"/>
  <c r="V255" i="20"/>
  <c r="S260" i="20"/>
  <c r="V260" i="20"/>
  <c r="R279" i="20"/>
  <c r="U279" i="20"/>
  <c r="R56" i="20"/>
  <c r="U56" i="20"/>
  <c r="R59" i="20"/>
  <c r="U59" i="20"/>
  <c r="S60" i="20"/>
  <c r="V60" i="20"/>
  <c r="R67" i="20"/>
  <c r="U67" i="20"/>
  <c r="S68" i="20"/>
  <c r="V68" i="20"/>
  <c r="R75" i="20"/>
  <c r="U75" i="20"/>
  <c r="S76" i="20"/>
  <c r="V76" i="20"/>
  <c r="R83" i="20"/>
  <c r="U83" i="20"/>
  <c r="S84" i="20"/>
  <c r="V84" i="20"/>
  <c r="R88" i="20"/>
  <c r="U88" i="20"/>
  <c r="S89" i="20"/>
  <c r="V89" i="20"/>
  <c r="R99" i="20"/>
  <c r="U99" i="20"/>
  <c r="S100" i="20"/>
  <c r="V100" i="20"/>
  <c r="R112" i="20"/>
  <c r="U112" i="20"/>
  <c r="S113" i="20"/>
  <c r="V113" i="20"/>
  <c r="R125" i="20"/>
  <c r="U125" i="20"/>
  <c r="R130" i="20"/>
  <c r="U130" i="20"/>
  <c r="S177" i="20"/>
  <c r="V177" i="20"/>
  <c r="S247" i="20"/>
  <c r="V247" i="20"/>
  <c r="S291" i="20"/>
  <c r="V291" i="20"/>
  <c r="S141" i="20"/>
  <c r="V141" i="20"/>
  <c r="S145" i="20"/>
  <c r="V145" i="20"/>
  <c r="S149" i="20"/>
  <c r="V149" i="20"/>
  <c r="S153" i="20"/>
  <c r="V153" i="20"/>
  <c r="S157" i="20"/>
  <c r="V157" i="20"/>
  <c r="S161" i="20"/>
  <c r="V161" i="20"/>
  <c r="S165" i="20"/>
  <c r="V165" i="20"/>
  <c r="S169" i="20"/>
  <c r="V169" i="20"/>
  <c r="S176" i="20"/>
  <c r="V176" i="20"/>
  <c r="R230" i="20"/>
  <c r="U230" i="20"/>
  <c r="S237" i="20"/>
  <c r="V237" i="20"/>
  <c r="S238" i="20"/>
  <c r="V238" i="20"/>
  <c r="S285" i="20"/>
  <c r="V285" i="20"/>
  <c r="R287" i="20"/>
  <c r="U287" i="20"/>
  <c r="S138" i="20"/>
  <c r="V138" i="20"/>
  <c r="S142" i="20"/>
  <c r="V142" i="20"/>
  <c r="S200" i="20"/>
  <c r="V200" i="20"/>
  <c r="S224" i="20"/>
  <c r="V224" i="20"/>
  <c r="S233" i="20"/>
  <c r="V233" i="20"/>
  <c r="R244" i="20"/>
  <c r="U244" i="20"/>
  <c r="S266" i="20"/>
  <c r="V266" i="20"/>
  <c r="R269" i="20"/>
  <c r="U269" i="20"/>
  <c r="R293" i="20"/>
  <c r="U293" i="20"/>
  <c r="S146" i="20"/>
  <c r="V146" i="20"/>
  <c r="S150" i="20"/>
  <c r="V150" i="20"/>
  <c r="S154" i="20"/>
  <c r="V154" i="20"/>
  <c r="S158" i="20"/>
  <c r="V158" i="20"/>
  <c r="S162" i="20"/>
  <c r="V162" i="20"/>
  <c r="S166" i="20"/>
  <c r="V166" i="20"/>
  <c r="S170" i="20"/>
  <c r="V170" i="20"/>
  <c r="S221" i="20"/>
  <c r="V221" i="20"/>
  <c r="R237" i="20"/>
  <c r="U237" i="20"/>
  <c r="R239" i="20"/>
  <c r="U239" i="20"/>
  <c r="S244" i="20"/>
  <c r="V244" i="20"/>
  <c r="R246" i="20"/>
  <c r="U246" i="20"/>
  <c r="R248" i="20"/>
  <c r="U248" i="20"/>
  <c r="R260" i="20"/>
  <c r="U260" i="20"/>
  <c r="S273" i="20"/>
  <c r="V273" i="20"/>
  <c r="R291" i="20"/>
  <c r="U291" i="20"/>
  <c r="S230" i="20"/>
  <c r="V230" i="20"/>
  <c r="R250" i="20"/>
  <c r="U250" i="20"/>
  <c r="S254" i="20"/>
  <c r="V254" i="20"/>
  <c r="R256" i="20"/>
  <c r="U256" i="20"/>
  <c r="R267" i="20"/>
  <c r="U267" i="20"/>
  <c r="R275" i="20"/>
  <c r="U275" i="20"/>
  <c r="R281" i="20"/>
  <c r="U281" i="20"/>
  <c r="R185" i="20"/>
  <c r="U185" i="20"/>
  <c r="R193" i="20"/>
  <c r="U193" i="20"/>
  <c r="R201" i="20"/>
  <c r="U201" i="20"/>
  <c r="R205" i="20"/>
  <c r="U205" i="20"/>
  <c r="R235" i="20"/>
  <c r="U235" i="20"/>
  <c r="R276" i="20"/>
  <c r="U276" i="20"/>
  <c r="S122" i="20"/>
  <c r="V122" i="20"/>
  <c r="S123" i="20"/>
  <c r="V123" i="20"/>
  <c r="S124" i="20"/>
  <c r="V124" i="20"/>
  <c r="S125" i="20"/>
  <c r="V125" i="20"/>
  <c r="S126" i="20"/>
  <c r="V126" i="20"/>
  <c r="S127" i="20"/>
  <c r="V127" i="20"/>
  <c r="S128" i="20"/>
  <c r="V128" i="20"/>
  <c r="S129" i="20"/>
  <c r="V129" i="20"/>
  <c r="S130" i="20"/>
  <c r="V130" i="20"/>
  <c r="S131" i="20"/>
  <c r="V131" i="20"/>
  <c r="S132" i="20"/>
  <c r="V132" i="20"/>
  <c r="S133" i="20"/>
  <c r="V133" i="20"/>
  <c r="S134" i="20"/>
  <c r="V134" i="20"/>
  <c r="S135" i="20"/>
  <c r="V135" i="20"/>
  <c r="S136" i="20"/>
  <c r="V136" i="20"/>
  <c r="S137" i="20"/>
  <c r="V137" i="20"/>
  <c r="R138" i="20"/>
  <c r="U138" i="20"/>
  <c r="R139" i="20"/>
  <c r="U139" i="20"/>
  <c r="R140" i="20"/>
  <c r="U140" i="20"/>
  <c r="R141" i="20"/>
  <c r="U141" i="20"/>
  <c r="R142" i="20"/>
  <c r="U142" i="20"/>
  <c r="R143" i="20"/>
  <c r="U143" i="20"/>
  <c r="R144" i="20"/>
  <c r="U144" i="20"/>
  <c r="R145" i="20"/>
  <c r="U145" i="20"/>
  <c r="R146" i="20"/>
  <c r="U146" i="20"/>
  <c r="R147" i="20"/>
  <c r="U147" i="20"/>
  <c r="R148" i="20"/>
  <c r="U148" i="20"/>
  <c r="R149" i="20"/>
  <c r="U149" i="20"/>
  <c r="R150" i="20"/>
  <c r="U150" i="20"/>
  <c r="R151" i="20"/>
  <c r="U151" i="20"/>
  <c r="R152" i="20"/>
  <c r="U152" i="20"/>
  <c r="R153" i="20"/>
  <c r="U153" i="20"/>
  <c r="R154" i="20"/>
  <c r="U154" i="20"/>
  <c r="R155" i="20"/>
  <c r="U155" i="20"/>
  <c r="R156" i="20"/>
  <c r="U156" i="20"/>
  <c r="R157" i="20"/>
  <c r="U157" i="20"/>
  <c r="R158" i="20"/>
  <c r="U158" i="20"/>
  <c r="R159" i="20"/>
  <c r="U159" i="20"/>
  <c r="R160" i="20"/>
  <c r="U160" i="20"/>
  <c r="R161" i="20"/>
  <c r="U161" i="20"/>
  <c r="R162" i="20"/>
  <c r="U162" i="20"/>
  <c r="R163" i="20"/>
  <c r="U163" i="20"/>
  <c r="R164" i="20"/>
  <c r="U164" i="20"/>
  <c r="R165" i="20"/>
  <c r="U165" i="20"/>
  <c r="R166" i="20"/>
  <c r="U166" i="20"/>
  <c r="R167" i="20"/>
  <c r="U167" i="20"/>
  <c r="R168" i="20"/>
  <c r="U168" i="20"/>
  <c r="R169" i="20"/>
  <c r="U169" i="20"/>
  <c r="R170" i="20"/>
  <c r="U170" i="20"/>
  <c r="R171" i="20"/>
  <c r="U171" i="20"/>
  <c r="R172" i="20"/>
  <c r="U172" i="20"/>
  <c r="R173" i="20"/>
  <c r="U173" i="20"/>
  <c r="R211" i="20"/>
  <c r="U211" i="20"/>
  <c r="R227" i="20"/>
  <c r="U227" i="20"/>
  <c r="R253" i="20"/>
  <c r="U253" i="20"/>
  <c r="R255" i="20"/>
  <c r="U255" i="20"/>
  <c r="R177" i="20"/>
  <c r="U177" i="20"/>
  <c r="R181" i="20"/>
  <c r="U181" i="20"/>
  <c r="R189" i="20"/>
  <c r="U189" i="20"/>
  <c r="R197" i="20"/>
  <c r="U197" i="20"/>
  <c r="R123" i="20"/>
  <c r="U123" i="20"/>
  <c r="S173" i="20"/>
  <c r="V173" i="20"/>
  <c r="R175" i="20"/>
  <c r="U175" i="20"/>
  <c r="R179" i="20"/>
  <c r="U179" i="20"/>
  <c r="R183" i="20"/>
  <c r="U183" i="20"/>
  <c r="R187" i="20"/>
  <c r="U187" i="20"/>
  <c r="R191" i="20"/>
  <c r="U191" i="20"/>
  <c r="R195" i="20"/>
  <c r="U195" i="20"/>
  <c r="R199" i="20"/>
  <c r="U199" i="20"/>
  <c r="R203" i="20"/>
  <c r="U203" i="20"/>
  <c r="R219" i="20"/>
  <c r="U219" i="20"/>
  <c r="R245" i="20"/>
  <c r="U245" i="20"/>
  <c r="R261" i="20"/>
  <c r="U261" i="20"/>
  <c r="R263" i="20"/>
  <c r="U263" i="20"/>
  <c r="R264" i="20"/>
  <c r="U264" i="20"/>
  <c r="R288" i="20"/>
  <c r="U288" i="20"/>
  <c r="R174" i="20"/>
  <c r="U174" i="20"/>
  <c r="R176" i="20"/>
  <c r="U176" i="20"/>
  <c r="R178" i="20"/>
  <c r="U178" i="20"/>
  <c r="R180" i="20"/>
  <c r="U180" i="20"/>
  <c r="R182" i="20"/>
  <c r="U182" i="20"/>
  <c r="R184" i="20"/>
  <c r="U184" i="20"/>
  <c r="R186" i="20"/>
  <c r="U186" i="20"/>
  <c r="R188" i="20"/>
  <c r="U188" i="20"/>
  <c r="R190" i="20"/>
  <c r="U190" i="20"/>
  <c r="R192" i="20"/>
  <c r="U192" i="20"/>
  <c r="R194" i="20"/>
  <c r="U194" i="20"/>
  <c r="R196" i="20"/>
  <c r="U196" i="20"/>
  <c r="R198" i="20"/>
  <c r="U198" i="20"/>
  <c r="R200" i="20"/>
  <c r="U200" i="20"/>
  <c r="R202" i="20"/>
  <c r="U202" i="20"/>
  <c r="R204" i="20"/>
  <c r="U204" i="20"/>
  <c r="R208" i="20"/>
  <c r="U208" i="20"/>
  <c r="R209" i="20"/>
  <c r="U209" i="20"/>
  <c r="R210" i="20"/>
  <c r="U210" i="20"/>
  <c r="R212" i="20"/>
  <c r="U212" i="20"/>
  <c r="R216" i="20"/>
  <c r="U216" i="20"/>
  <c r="R217" i="20"/>
  <c r="U217" i="20"/>
  <c r="R218" i="20"/>
  <c r="U218" i="20"/>
  <c r="R220" i="20"/>
  <c r="U220" i="20"/>
  <c r="R224" i="20"/>
  <c r="U224" i="20"/>
  <c r="R225" i="20"/>
  <c r="U225" i="20"/>
  <c r="R226" i="20"/>
  <c r="U226" i="20"/>
  <c r="R228" i="20"/>
  <c r="U228" i="20"/>
  <c r="R232" i="20"/>
  <c r="U232" i="20"/>
  <c r="R233" i="20"/>
  <c r="U233" i="20"/>
  <c r="R234" i="20"/>
  <c r="U234" i="20"/>
  <c r="R236" i="20"/>
  <c r="U236" i="20"/>
  <c r="R240" i="20"/>
  <c r="U240" i="20"/>
  <c r="R241" i="20"/>
  <c r="U241" i="20"/>
  <c r="R242" i="20"/>
  <c r="U242" i="20"/>
  <c r="R249" i="20"/>
  <c r="U249" i="20"/>
  <c r="R272" i="20"/>
  <c r="U272" i="20"/>
  <c r="R292" i="20"/>
  <c r="U292" i="20"/>
  <c r="R259" i="20"/>
  <c r="U259" i="20"/>
  <c r="R265" i="20"/>
  <c r="U265" i="20"/>
  <c r="R280" i="20"/>
  <c r="U280" i="20"/>
  <c r="R243" i="20"/>
  <c r="U243" i="20"/>
  <c r="R247" i="20"/>
  <c r="U247" i="20"/>
  <c r="R251" i="20"/>
  <c r="U251" i="20"/>
  <c r="R257" i="20"/>
  <c r="U257" i="20"/>
  <c r="R268" i="20"/>
  <c r="U268" i="20"/>
  <c r="R284" i="20"/>
  <c r="U284" i="20"/>
  <c r="R266" i="20"/>
  <c r="U266" i="20"/>
  <c r="R270" i="20"/>
  <c r="U270" i="20"/>
  <c r="R274" i="20"/>
  <c r="U274" i="20"/>
  <c r="R278" i="20"/>
  <c r="U278" i="20"/>
  <c r="R282" i="20"/>
  <c r="U282" i="20"/>
  <c r="R286" i="20"/>
  <c r="U286" i="20"/>
  <c r="R290" i="20"/>
  <c r="U290" i="20"/>
  <c r="R294" i="20"/>
  <c r="U294" i="20"/>
  <c r="T340" i="18"/>
  <c r="Q340" i="18"/>
  <c r="P340" i="18"/>
  <c r="I340" i="18"/>
  <c r="H340" i="18"/>
  <c r="T339" i="18"/>
  <c r="Q339" i="18"/>
  <c r="P339" i="18"/>
  <c r="I339" i="18"/>
  <c r="H339" i="18"/>
  <c r="T338" i="18"/>
  <c r="Q338" i="18"/>
  <c r="P338" i="18"/>
  <c r="I338" i="18"/>
  <c r="H338" i="18"/>
  <c r="T337" i="18"/>
  <c r="Q337" i="18"/>
  <c r="P337" i="18"/>
  <c r="I337" i="18"/>
  <c r="H337" i="18"/>
  <c r="T336" i="18"/>
  <c r="Q336" i="18"/>
  <c r="P336" i="18"/>
  <c r="I336" i="18"/>
  <c r="H336" i="18"/>
  <c r="T328" i="18"/>
  <c r="Q328" i="18"/>
  <c r="P328" i="18"/>
  <c r="I328" i="18"/>
  <c r="H328" i="18"/>
  <c r="T331" i="18"/>
  <c r="Q331" i="18"/>
  <c r="P331" i="18"/>
  <c r="I331" i="18"/>
  <c r="H331" i="18"/>
  <c r="T329" i="18"/>
  <c r="Q329" i="18"/>
  <c r="P329" i="18"/>
  <c r="I329" i="18"/>
  <c r="H329" i="18"/>
  <c r="T335" i="18"/>
  <c r="Q335" i="18"/>
  <c r="P335" i="18"/>
  <c r="I335" i="18"/>
  <c r="H335" i="18"/>
  <c r="T330" i="18"/>
  <c r="Q330" i="18"/>
  <c r="P330" i="18"/>
  <c r="I330" i="18"/>
  <c r="H330" i="18"/>
  <c r="T334" i="18"/>
  <c r="Q334" i="18"/>
  <c r="P334" i="18"/>
  <c r="I334" i="18"/>
  <c r="H334" i="18"/>
  <c r="T333" i="18"/>
  <c r="Q333" i="18"/>
  <c r="P333" i="18"/>
  <c r="I333" i="18"/>
  <c r="H333" i="18"/>
  <c r="T332" i="18"/>
  <c r="Q332" i="18"/>
  <c r="P332" i="18"/>
  <c r="I332" i="18"/>
  <c r="H332" i="18"/>
  <c r="T326" i="18"/>
  <c r="Q326" i="18"/>
  <c r="P326" i="18"/>
  <c r="I326" i="18"/>
  <c r="H326" i="18"/>
  <c r="T314" i="18"/>
  <c r="Q314" i="18"/>
  <c r="P314" i="18"/>
  <c r="I314" i="18"/>
  <c r="H314" i="18"/>
  <c r="T316" i="18"/>
  <c r="Q316" i="18"/>
  <c r="P316" i="18"/>
  <c r="I316" i="18"/>
  <c r="H316" i="18"/>
  <c r="T311" i="18"/>
  <c r="Q311" i="18"/>
  <c r="P311" i="18"/>
  <c r="I311" i="18"/>
  <c r="H311" i="18"/>
  <c r="T319" i="18"/>
  <c r="Q319" i="18"/>
  <c r="P319" i="18"/>
  <c r="I319" i="18"/>
  <c r="H319" i="18"/>
  <c r="T308" i="18"/>
  <c r="Q308" i="18"/>
  <c r="P308" i="18"/>
  <c r="I308" i="18"/>
  <c r="H308" i="18"/>
  <c r="T312" i="18"/>
  <c r="Q312" i="18"/>
  <c r="P312" i="18"/>
  <c r="I312" i="18"/>
  <c r="H312" i="18"/>
  <c r="T321" i="18"/>
  <c r="Q321" i="18"/>
  <c r="P321" i="18"/>
  <c r="I321" i="18"/>
  <c r="H321" i="18"/>
  <c r="T306" i="18"/>
  <c r="Q306" i="18"/>
  <c r="P306" i="18"/>
  <c r="I306" i="18"/>
  <c r="H306" i="18"/>
  <c r="T318" i="18"/>
  <c r="Q318" i="18"/>
  <c r="P318" i="18"/>
  <c r="I318" i="18"/>
  <c r="H318" i="18"/>
  <c r="T315" i="18"/>
  <c r="Q315" i="18"/>
  <c r="P315" i="18"/>
  <c r="I315" i="18"/>
  <c r="H315" i="18"/>
  <c r="T305" i="18"/>
  <c r="Q305" i="18"/>
  <c r="P305" i="18"/>
  <c r="I305" i="18"/>
  <c r="H305" i="18"/>
  <c r="T323" i="18"/>
  <c r="Q323" i="18"/>
  <c r="P323" i="18"/>
  <c r="I323" i="18"/>
  <c r="H323" i="18"/>
  <c r="T307" i="18"/>
  <c r="Q307" i="18"/>
  <c r="P307" i="18"/>
  <c r="I307" i="18"/>
  <c r="H307" i="18"/>
  <c r="T317" i="18"/>
  <c r="Q317" i="18"/>
  <c r="P317" i="18"/>
  <c r="I317" i="18"/>
  <c r="H317" i="18"/>
  <c r="T304" i="18"/>
  <c r="Q304" i="18"/>
  <c r="P304" i="18"/>
  <c r="I304" i="18"/>
  <c r="H304" i="18"/>
  <c r="T320" i="18"/>
  <c r="Q320" i="18"/>
  <c r="P320" i="18"/>
  <c r="I320" i="18"/>
  <c r="H320" i="18"/>
  <c r="T324" i="18"/>
  <c r="Q324" i="18"/>
  <c r="P324" i="18"/>
  <c r="I324" i="18"/>
  <c r="H324" i="18"/>
  <c r="T327" i="18"/>
  <c r="Q327" i="18"/>
  <c r="S327" i="18"/>
  <c r="V327" i="18"/>
  <c r="P327" i="18"/>
  <c r="I327" i="18"/>
  <c r="H327" i="18"/>
  <c r="T313" i="18"/>
  <c r="Q313" i="18"/>
  <c r="P313" i="18"/>
  <c r="I313" i="18"/>
  <c r="H313" i="18"/>
  <c r="T322" i="18"/>
  <c r="Q322" i="18"/>
  <c r="P322" i="18"/>
  <c r="I322" i="18"/>
  <c r="H322" i="18"/>
  <c r="T310" i="18"/>
  <c r="Q310" i="18"/>
  <c r="P310" i="18"/>
  <c r="I310" i="18"/>
  <c r="H310" i="18"/>
  <c r="R310" i="18"/>
  <c r="U310" i="18"/>
  <c r="T309" i="18"/>
  <c r="Q309" i="18"/>
  <c r="P309" i="18"/>
  <c r="I309" i="18"/>
  <c r="S309" i="18"/>
  <c r="V309" i="18"/>
  <c r="H309" i="18"/>
  <c r="T325" i="18"/>
  <c r="Q325" i="18"/>
  <c r="P325" i="18"/>
  <c r="R325" i="18"/>
  <c r="U325" i="18"/>
  <c r="I325" i="18"/>
  <c r="H325" i="18"/>
  <c r="T294" i="18"/>
  <c r="Q294" i="18"/>
  <c r="P294" i="18"/>
  <c r="I294" i="18"/>
  <c r="H294" i="18"/>
  <c r="T293" i="18"/>
  <c r="Q293" i="18"/>
  <c r="P293" i="18"/>
  <c r="I293" i="18"/>
  <c r="H293" i="18"/>
  <c r="T292" i="18"/>
  <c r="Q292" i="18"/>
  <c r="P292" i="18"/>
  <c r="I292" i="18"/>
  <c r="H292" i="18"/>
  <c r="T291" i="18"/>
  <c r="Q291" i="18"/>
  <c r="P291" i="18"/>
  <c r="I291" i="18"/>
  <c r="H291" i="18"/>
  <c r="T290" i="18"/>
  <c r="Q290" i="18"/>
  <c r="P290" i="18"/>
  <c r="I290" i="18"/>
  <c r="H290" i="18"/>
  <c r="T289" i="18"/>
  <c r="Q289" i="18"/>
  <c r="P289" i="18"/>
  <c r="I289" i="18"/>
  <c r="H289" i="18"/>
  <c r="T288" i="18"/>
  <c r="Q288" i="18"/>
  <c r="P288" i="18"/>
  <c r="I288" i="18"/>
  <c r="H288" i="18"/>
  <c r="T287" i="18"/>
  <c r="Q287" i="18"/>
  <c r="P287" i="18"/>
  <c r="I287" i="18"/>
  <c r="H287" i="18"/>
  <c r="T286" i="18"/>
  <c r="Q286" i="18"/>
  <c r="P286" i="18"/>
  <c r="I286" i="18"/>
  <c r="H286" i="18"/>
  <c r="T285" i="18"/>
  <c r="Q285" i="18"/>
  <c r="P285" i="18"/>
  <c r="I285" i="18"/>
  <c r="H285" i="18"/>
  <c r="T284" i="18"/>
  <c r="Q284" i="18"/>
  <c r="P284" i="18"/>
  <c r="I284" i="18"/>
  <c r="H284" i="18"/>
  <c r="T283" i="18"/>
  <c r="Q283" i="18"/>
  <c r="P283" i="18"/>
  <c r="I283" i="18"/>
  <c r="H283" i="18"/>
  <c r="T282" i="18"/>
  <c r="Q282" i="18"/>
  <c r="P282" i="18"/>
  <c r="I282" i="18"/>
  <c r="H282" i="18"/>
  <c r="T281" i="18"/>
  <c r="Q281" i="18"/>
  <c r="P281" i="18"/>
  <c r="I281" i="18"/>
  <c r="H281" i="18"/>
  <c r="T280" i="18"/>
  <c r="Q280" i="18"/>
  <c r="P280" i="18"/>
  <c r="I280" i="18"/>
  <c r="H280" i="18"/>
  <c r="T279" i="18"/>
  <c r="Q279" i="18"/>
  <c r="P279" i="18"/>
  <c r="I279" i="18"/>
  <c r="H279" i="18"/>
  <c r="T278" i="18"/>
  <c r="Q278" i="18"/>
  <c r="P278" i="18"/>
  <c r="I278" i="18"/>
  <c r="H278" i="18"/>
  <c r="T277" i="18"/>
  <c r="Q277" i="18"/>
  <c r="P277" i="18"/>
  <c r="I277" i="18"/>
  <c r="H277" i="18"/>
  <c r="T276" i="18"/>
  <c r="Q276" i="18"/>
  <c r="P276" i="18"/>
  <c r="I276" i="18"/>
  <c r="H276" i="18"/>
  <c r="T275" i="18"/>
  <c r="Q275" i="18"/>
  <c r="P275" i="18"/>
  <c r="I275" i="18"/>
  <c r="H275" i="18"/>
  <c r="T274" i="18"/>
  <c r="Q274" i="18"/>
  <c r="P274" i="18"/>
  <c r="I274" i="18"/>
  <c r="H274" i="18"/>
  <c r="T273" i="18"/>
  <c r="Q273" i="18"/>
  <c r="P273" i="18"/>
  <c r="I273" i="18"/>
  <c r="H273" i="18"/>
  <c r="T272" i="18"/>
  <c r="Q272" i="18"/>
  <c r="P272" i="18"/>
  <c r="I272" i="18"/>
  <c r="H272" i="18"/>
  <c r="T271" i="18"/>
  <c r="Q271" i="18"/>
  <c r="P271" i="18"/>
  <c r="I271" i="18"/>
  <c r="H271" i="18"/>
  <c r="T270" i="18"/>
  <c r="Q270" i="18"/>
  <c r="P270" i="18"/>
  <c r="I270" i="18"/>
  <c r="H270" i="18"/>
  <c r="T269" i="18"/>
  <c r="Q269" i="18"/>
  <c r="P269" i="18"/>
  <c r="I269" i="18"/>
  <c r="H269" i="18"/>
  <c r="T268" i="18"/>
  <c r="Q268" i="18"/>
  <c r="P268" i="18"/>
  <c r="I268" i="18"/>
  <c r="H268" i="18"/>
  <c r="T267" i="18"/>
  <c r="Q267" i="18"/>
  <c r="P267" i="18"/>
  <c r="I267" i="18"/>
  <c r="H267" i="18"/>
  <c r="T266" i="18"/>
  <c r="Q266" i="18"/>
  <c r="P266" i="18"/>
  <c r="I266" i="18"/>
  <c r="H266" i="18"/>
  <c r="T265" i="18"/>
  <c r="Q265" i="18"/>
  <c r="P265" i="18"/>
  <c r="I265" i="18"/>
  <c r="H265" i="18"/>
  <c r="T264" i="18"/>
  <c r="Q264" i="18"/>
  <c r="P264" i="18"/>
  <c r="I264" i="18"/>
  <c r="H264" i="18"/>
  <c r="T263" i="18"/>
  <c r="Q263" i="18"/>
  <c r="P263" i="18"/>
  <c r="I263" i="18"/>
  <c r="H263" i="18"/>
  <c r="T262" i="18"/>
  <c r="Q262" i="18"/>
  <c r="P262" i="18"/>
  <c r="I262" i="18"/>
  <c r="H262" i="18"/>
  <c r="T261" i="18"/>
  <c r="Q261" i="18"/>
  <c r="P261" i="18"/>
  <c r="I261" i="18"/>
  <c r="H261" i="18"/>
  <c r="T260" i="18"/>
  <c r="Q260" i="18"/>
  <c r="P260" i="18"/>
  <c r="I260" i="18"/>
  <c r="H260" i="18"/>
  <c r="T259" i="18"/>
  <c r="Q259" i="18"/>
  <c r="P259" i="18"/>
  <c r="I259" i="18"/>
  <c r="H259" i="18"/>
  <c r="T258" i="18"/>
  <c r="Q258" i="18"/>
  <c r="P258" i="18"/>
  <c r="I258" i="18"/>
  <c r="H258" i="18"/>
  <c r="T257" i="18"/>
  <c r="Q257" i="18"/>
  <c r="P257" i="18"/>
  <c r="I257" i="18"/>
  <c r="H257" i="18"/>
  <c r="T256" i="18"/>
  <c r="Q256" i="18"/>
  <c r="P256" i="18"/>
  <c r="I256" i="18"/>
  <c r="H256" i="18"/>
  <c r="T255" i="18"/>
  <c r="Q255" i="18"/>
  <c r="P255" i="18"/>
  <c r="I255" i="18"/>
  <c r="H255" i="18"/>
  <c r="T254" i="18"/>
  <c r="Q254" i="18"/>
  <c r="P254" i="18"/>
  <c r="I254" i="18"/>
  <c r="H254" i="18"/>
  <c r="T253" i="18"/>
  <c r="Q253" i="18"/>
  <c r="P253" i="18"/>
  <c r="I253" i="18"/>
  <c r="H253" i="18"/>
  <c r="T252" i="18"/>
  <c r="Q252" i="18"/>
  <c r="P252" i="18"/>
  <c r="I252" i="18"/>
  <c r="H252" i="18"/>
  <c r="T251" i="18"/>
  <c r="Q251" i="18"/>
  <c r="P251" i="18"/>
  <c r="I251" i="18"/>
  <c r="H251" i="18"/>
  <c r="T250" i="18"/>
  <c r="Q250" i="18"/>
  <c r="P250" i="18"/>
  <c r="I250" i="18"/>
  <c r="H250" i="18"/>
  <c r="T249" i="18"/>
  <c r="Q249" i="18"/>
  <c r="P249" i="18"/>
  <c r="I249" i="18"/>
  <c r="H249" i="18"/>
  <c r="T248" i="18"/>
  <c r="Q248" i="18"/>
  <c r="P248" i="18"/>
  <c r="I248" i="18"/>
  <c r="H248" i="18"/>
  <c r="T247" i="18"/>
  <c r="Q247" i="18"/>
  <c r="P247" i="18"/>
  <c r="I247" i="18"/>
  <c r="H247" i="18"/>
  <c r="T246" i="18"/>
  <c r="Q246" i="18"/>
  <c r="P246" i="18"/>
  <c r="I246" i="18"/>
  <c r="H246" i="18"/>
  <c r="T245" i="18"/>
  <c r="Q245" i="18"/>
  <c r="P245" i="18"/>
  <c r="I245" i="18"/>
  <c r="H245" i="18"/>
  <c r="T244" i="18"/>
  <c r="Q244" i="18"/>
  <c r="P244" i="18"/>
  <c r="I244" i="18"/>
  <c r="H244" i="18"/>
  <c r="T243" i="18"/>
  <c r="Q243" i="18"/>
  <c r="P243" i="18"/>
  <c r="I243" i="18"/>
  <c r="H243" i="18"/>
  <c r="T242" i="18"/>
  <c r="Q242" i="18"/>
  <c r="P242" i="18"/>
  <c r="I242" i="18"/>
  <c r="H242" i="18"/>
  <c r="T241" i="18"/>
  <c r="Q241" i="18"/>
  <c r="P241" i="18"/>
  <c r="I241" i="18"/>
  <c r="H241" i="18"/>
  <c r="T240" i="18"/>
  <c r="Q240" i="18"/>
  <c r="P240" i="18"/>
  <c r="I240" i="18"/>
  <c r="H240" i="18"/>
  <c r="T239" i="18"/>
  <c r="Q239" i="18"/>
  <c r="P239" i="18"/>
  <c r="I239" i="18"/>
  <c r="H239" i="18"/>
  <c r="T238" i="18"/>
  <c r="Q238" i="18"/>
  <c r="P238" i="18"/>
  <c r="I238" i="18"/>
  <c r="H238" i="18"/>
  <c r="T237" i="18"/>
  <c r="Q237" i="18"/>
  <c r="P237" i="18"/>
  <c r="I237" i="18"/>
  <c r="H237" i="18"/>
  <c r="T236" i="18"/>
  <c r="Q236" i="18"/>
  <c r="P236" i="18"/>
  <c r="I236" i="18"/>
  <c r="H236" i="18"/>
  <c r="T235" i="18"/>
  <c r="Q235" i="18"/>
  <c r="P235" i="18"/>
  <c r="I235" i="18"/>
  <c r="H235" i="18"/>
  <c r="T234" i="18"/>
  <c r="Q234" i="18"/>
  <c r="P234" i="18"/>
  <c r="I234" i="18"/>
  <c r="H234" i="18"/>
  <c r="T233" i="18"/>
  <c r="Q233" i="18"/>
  <c r="P233" i="18"/>
  <c r="I233" i="18"/>
  <c r="H233" i="18"/>
  <c r="T232" i="18"/>
  <c r="Q232" i="18"/>
  <c r="P232" i="18"/>
  <c r="I232" i="18"/>
  <c r="H232" i="18"/>
  <c r="T231" i="18"/>
  <c r="Q231" i="18"/>
  <c r="P231" i="18"/>
  <c r="I231" i="18"/>
  <c r="H231" i="18"/>
  <c r="T230" i="18"/>
  <c r="Q230" i="18"/>
  <c r="P230" i="18"/>
  <c r="I230" i="18"/>
  <c r="H230" i="18"/>
  <c r="T229" i="18"/>
  <c r="Q229" i="18"/>
  <c r="P229" i="18"/>
  <c r="I229" i="18"/>
  <c r="H229" i="18"/>
  <c r="T228" i="18"/>
  <c r="Q228" i="18"/>
  <c r="P228" i="18"/>
  <c r="I228" i="18"/>
  <c r="H228" i="18"/>
  <c r="T227" i="18"/>
  <c r="Q227" i="18"/>
  <c r="P227" i="18"/>
  <c r="I227" i="18"/>
  <c r="H227" i="18"/>
  <c r="T226" i="18"/>
  <c r="Q226" i="18"/>
  <c r="P226" i="18"/>
  <c r="I226" i="18"/>
  <c r="H226" i="18"/>
  <c r="T225" i="18"/>
  <c r="Q225" i="18"/>
  <c r="P225" i="18"/>
  <c r="I225" i="18"/>
  <c r="H225" i="18"/>
  <c r="T224" i="18"/>
  <c r="Q224" i="18"/>
  <c r="P224" i="18"/>
  <c r="I224" i="18"/>
  <c r="H224" i="18"/>
  <c r="T223" i="18"/>
  <c r="Q223" i="18"/>
  <c r="P223" i="18"/>
  <c r="I223" i="18"/>
  <c r="H223" i="18"/>
  <c r="T222" i="18"/>
  <c r="Q222" i="18"/>
  <c r="P222" i="18"/>
  <c r="I222" i="18"/>
  <c r="H222" i="18"/>
  <c r="T221" i="18"/>
  <c r="Q221" i="18"/>
  <c r="P221" i="18"/>
  <c r="I221" i="18"/>
  <c r="H221" i="18"/>
  <c r="T220" i="18"/>
  <c r="Q220" i="18"/>
  <c r="P220" i="18"/>
  <c r="I220" i="18"/>
  <c r="H220" i="18"/>
  <c r="T219" i="18"/>
  <c r="Q219" i="18"/>
  <c r="P219" i="18"/>
  <c r="I219" i="18"/>
  <c r="H219" i="18"/>
  <c r="T218" i="18"/>
  <c r="Q218" i="18"/>
  <c r="P218" i="18"/>
  <c r="I218" i="18"/>
  <c r="H218" i="18"/>
  <c r="T217" i="18"/>
  <c r="Q217" i="18"/>
  <c r="P217" i="18"/>
  <c r="I217" i="18"/>
  <c r="H217" i="18"/>
  <c r="T216" i="18"/>
  <c r="Q216" i="18"/>
  <c r="P216" i="18"/>
  <c r="I216" i="18"/>
  <c r="H216" i="18"/>
  <c r="T215" i="18"/>
  <c r="Q215" i="18"/>
  <c r="P215" i="18"/>
  <c r="I215" i="18"/>
  <c r="H215" i="18"/>
  <c r="T214" i="18"/>
  <c r="Q214" i="18"/>
  <c r="P214" i="18"/>
  <c r="I214" i="18"/>
  <c r="H214" i="18"/>
  <c r="T213" i="18"/>
  <c r="Q213" i="18"/>
  <c r="P213" i="18"/>
  <c r="I213" i="18"/>
  <c r="H213" i="18"/>
  <c r="T212" i="18"/>
  <c r="Q212" i="18"/>
  <c r="P212" i="18"/>
  <c r="I212" i="18"/>
  <c r="H212" i="18"/>
  <c r="T211" i="18"/>
  <c r="Q211" i="18"/>
  <c r="P211" i="18"/>
  <c r="I211" i="18"/>
  <c r="H211" i="18"/>
  <c r="T210" i="18"/>
  <c r="Q210" i="18"/>
  <c r="P210" i="18"/>
  <c r="I210" i="18"/>
  <c r="H210" i="18"/>
  <c r="T209" i="18"/>
  <c r="Q209" i="18"/>
  <c r="P209" i="18"/>
  <c r="I209" i="18"/>
  <c r="H209" i="18"/>
  <c r="T208" i="18"/>
  <c r="Q208" i="18"/>
  <c r="P208" i="18"/>
  <c r="I208" i="18"/>
  <c r="H208" i="18"/>
  <c r="T207" i="18"/>
  <c r="Q207" i="18"/>
  <c r="P207" i="18"/>
  <c r="I207" i="18"/>
  <c r="H207" i="18"/>
  <c r="T206" i="18"/>
  <c r="Q206" i="18"/>
  <c r="P206" i="18"/>
  <c r="I206" i="18"/>
  <c r="H206" i="18"/>
  <c r="T205" i="18"/>
  <c r="Q205" i="18"/>
  <c r="P205" i="18"/>
  <c r="I205" i="18"/>
  <c r="H205" i="18"/>
  <c r="T204" i="18"/>
  <c r="Q204" i="18"/>
  <c r="P204" i="18"/>
  <c r="I204" i="18"/>
  <c r="H204" i="18"/>
  <c r="T203" i="18"/>
  <c r="Q203" i="18"/>
  <c r="P203" i="18"/>
  <c r="I203" i="18"/>
  <c r="H203" i="18"/>
  <c r="T202" i="18"/>
  <c r="Q202" i="18"/>
  <c r="P202" i="18"/>
  <c r="I202" i="18"/>
  <c r="H202" i="18"/>
  <c r="T201" i="18"/>
  <c r="Q201" i="18"/>
  <c r="P201" i="18"/>
  <c r="I201" i="18"/>
  <c r="H201" i="18"/>
  <c r="T200" i="18"/>
  <c r="Q200" i="18"/>
  <c r="P200" i="18"/>
  <c r="I200" i="18"/>
  <c r="H200" i="18"/>
  <c r="T199" i="18"/>
  <c r="Q199" i="18"/>
  <c r="P199" i="18"/>
  <c r="I199" i="18"/>
  <c r="H199" i="18"/>
  <c r="T198" i="18"/>
  <c r="Q198" i="18"/>
  <c r="P198" i="18"/>
  <c r="I198" i="18"/>
  <c r="H198" i="18"/>
  <c r="T197" i="18"/>
  <c r="Q197" i="18"/>
  <c r="P197" i="18"/>
  <c r="I197" i="18"/>
  <c r="H197" i="18"/>
  <c r="T196" i="18"/>
  <c r="Q196" i="18"/>
  <c r="P196" i="18"/>
  <c r="I196" i="18"/>
  <c r="H196" i="18"/>
  <c r="T195" i="18"/>
  <c r="Q195" i="18"/>
  <c r="P195" i="18"/>
  <c r="I195" i="18"/>
  <c r="H195" i="18"/>
  <c r="T194" i="18"/>
  <c r="Q194" i="18"/>
  <c r="P194" i="18"/>
  <c r="I194" i="18"/>
  <c r="H194" i="18"/>
  <c r="T193" i="18"/>
  <c r="Q193" i="18"/>
  <c r="P193" i="18"/>
  <c r="I193" i="18"/>
  <c r="H193" i="18"/>
  <c r="T192" i="18"/>
  <c r="Q192" i="18"/>
  <c r="P192" i="18"/>
  <c r="I192" i="18"/>
  <c r="H192" i="18"/>
  <c r="T191" i="18"/>
  <c r="Q191" i="18"/>
  <c r="P191" i="18"/>
  <c r="I191" i="18"/>
  <c r="H191" i="18"/>
  <c r="T190" i="18"/>
  <c r="Q190" i="18"/>
  <c r="P190" i="18"/>
  <c r="I190" i="18"/>
  <c r="H190" i="18"/>
  <c r="T189" i="18"/>
  <c r="Q189" i="18"/>
  <c r="P189" i="18"/>
  <c r="I189" i="18"/>
  <c r="H189" i="18"/>
  <c r="T188" i="18"/>
  <c r="Q188" i="18"/>
  <c r="P188" i="18"/>
  <c r="I188" i="18"/>
  <c r="H188" i="18"/>
  <c r="T187" i="18"/>
  <c r="Q187" i="18"/>
  <c r="P187" i="18"/>
  <c r="I187" i="18"/>
  <c r="H187" i="18"/>
  <c r="T186" i="18"/>
  <c r="Q186" i="18"/>
  <c r="P186" i="18"/>
  <c r="I186" i="18"/>
  <c r="H186" i="18"/>
  <c r="T185" i="18"/>
  <c r="Q185" i="18"/>
  <c r="P185" i="18"/>
  <c r="I185" i="18"/>
  <c r="H185" i="18"/>
  <c r="T184" i="18"/>
  <c r="Q184" i="18"/>
  <c r="P184" i="18"/>
  <c r="I184" i="18"/>
  <c r="H184" i="18"/>
  <c r="T183" i="18"/>
  <c r="Q183" i="18"/>
  <c r="P183" i="18"/>
  <c r="I183" i="18"/>
  <c r="H183" i="18"/>
  <c r="T182" i="18"/>
  <c r="Q182" i="18"/>
  <c r="P182" i="18"/>
  <c r="I182" i="18"/>
  <c r="H182" i="18"/>
  <c r="T181" i="18"/>
  <c r="Q181" i="18"/>
  <c r="P181" i="18"/>
  <c r="I181" i="18"/>
  <c r="H181" i="18"/>
  <c r="T180" i="18"/>
  <c r="Q180" i="18"/>
  <c r="P180" i="18"/>
  <c r="I180" i="18"/>
  <c r="H180" i="18"/>
  <c r="T179" i="18"/>
  <c r="Q179" i="18"/>
  <c r="P179" i="18"/>
  <c r="I179" i="18"/>
  <c r="H179" i="18"/>
  <c r="T178" i="18"/>
  <c r="Q178" i="18"/>
  <c r="P178" i="18"/>
  <c r="I178" i="18"/>
  <c r="H178" i="18"/>
  <c r="T177" i="18"/>
  <c r="Q177" i="18"/>
  <c r="P177" i="18"/>
  <c r="I177" i="18"/>
  <c r="H177" i="18"/>
  <c r="T176" i="18"/>
  <c r="Q176" i="18"/>
  <c r="P176" i="18"/>
  <c r="I176" i="18"/>
  <c r="H176" i="18"/>
  <c r="T175" i="18"/>
  <c r="Q175" i="18"/>
  <c r="P175" i="18"/>
  <c r="I175" i="18"/>
  <c r="H175" i="18"/>
  <c r="T174" i="18"/>
  <c r="Q174" i="18"/>
  <c r="P174" i="18"/>
  <c r="I174" i="18"/>
  <c r="H174" i="18"/>
  <c r="T173" i="18"/>
  <c r="Q173" i="18"/>
  <c r="P173" i="18"/>
  <c r="I173" i="18"/>
  <c r="H173" i="18"/>
  <c r="T172" i="18"/>
  <c r="Q172" i="18"/>
  <c r="P172" i="18"/>
  <c r="I172" i="18"/>
  <c r="H172" i="18"/>
  <c r="T171" i="18"/>
  <c r="Q171" i="18"/>
  <c r="P171" i="18"/>
  <c r="I171" i="18"/>
  <c r="H171" i="18"/>
  <c r="T170" i="18"/>
  <c r="Q170" i="18"/>
  <c r="P170" i="18"/>
  <c r="I170" i="18"/>
  <c r="H170" i="18"/>
  <c r="T169" i="18"/>
  <c r="Q169" i="18"/>
  <c r="P169" i="18"/>
  <c r="I169" i="18"/>
  <c r="H169" i="18"/>
  <c r="T168" i="18"/>
  <c r="Q168" i="18"/>
  <c r="P168" i="18"/>
  <c r="I168" i="18"/>
  <c r="H168" i="18"/>
  <c r="T167" i="18"/>
  <c r="Q167" i="18"/>
  <c r="P167" i="18"/>
  <c r="I167" i="18"/>
  <c r="H167" i="18"/>
  <c r="T166" i="18"/>
  <c r="Q166" i="18"/>
  <c r="P166" i="18"/>
  <c r="I166" i="18"/>
  <c r="H166" i="18"/>
  <c r="T165" i="18"/>
  <c r="Q165" i="18"/>
  <c r="P165" i="18"/>
  <c r="I165" i="18"/>
  <c r="H165" i="18"/>
  <c r="T164" i="18"/>
  <c r="Q164" i="18"/>
  <c r="P164" i="18"/>
  <c r="I164" i="18"/>
  <c r="H164" i="18"/>
  <c r="T163" i="18"/>
  <c r="Q163" i="18"/>
  <c r="P163" i="18"/>
  <c r="I163" i="18"/>
  <c r="H163" i="18"/>
  <c r="T162" i="18"/>
  <c r="Q162" i="18"/>
  <c r="P162" i="18"/>
  <c r="I162" i="18"/>
  <c r="H162" i="18"/>
  <c r="T161" i="18"/>
  <c r="Q161" i="18"/>
  <c r="P161" i="18"/>
  <c r="I161" i="18"/>
  <c r="H161" i="18"/>
  <c r="T160" i="18"/>
  <c r="Q160" i="18"/>
  <c r="P160" i="18"/>
  <c r="I160" i="18"/>
  <c r="H160" i="18"/>
  <c r="T159" i="18"/>
  <c r="Q159" i="18"/>
  <c r="P159" i="18"/>
  <c r="I159" i="18"/>
  <c r="H159" i="18"/>
  <c r="T158" i="18"/>
  <c r="Q158" i="18"/>
  <c r="P158" i="18"/>
  <c r="I158" i="18"/>
  <c r="H158" i="18"/>
  <c r="T157" i="18"/>
  <c r="Q157" i="18"/>
  <c r="P157" i="18"/>
  <c r="I157" i="18"/>
  <c r="H157" i="18"/>
  <c r="T156" i="18"/>
  <c r="Q156" i="18"/>
  <c r="P156" i="18"/>
  <c r="I156" i="18"/>
  <c r="H156" i="18"/>
  <c r="T155" i="18"/>
  <c r="Q155" i="18"/>
  <c r="P155" i="18"/>
  <c r="I155" i="18"/>
  <c r="H155" i="18"/>
  <c r="T154" i="18"/>
  <c r="Q154" i="18"/>
  <c r="P154" i="18"/>
  <c r="I154" i="18"/>
  <c r="H154" i="18"/>
  <c r="T153" i="18"/>
  <c r="Q153" i="18"/>
  <c r="P153" i="18"/>
  <c r="I153" i="18"/>
  <c r="H153" i="18"/>
  <c r="T152" i="18"/>
  <c r="Q152" i="18"/>
  <c r="P152" i="18"/>
  <c r="I152" i="18"/>
  <c r="H152" i="18"/>
  <c r="T151" i="18"/>
  <c r="Q151" i="18"/>
  <c r="P151" i="18"/>
  <c r="I151" i="18"/>
  <c r="H151" i="18"/>
  <c r="T150" i="18"/>
  <c r="Q150" i="18"/>
  <c r="P150" i="18"/>
  <c r="I150" i="18"/>
  <c r="H150" i="18"/>
  <c r="T149" i="18"/>
  <c r="Q149" i="18"/>
  <c r="P149" i="18"/>
  <c r="I149" i="18"/>
  <c r="H149" i="18"/>
  <c r="T148" i="18"/>
  <c r="Q148" i="18"/>
  <c r="P148" i="18"/>
  <c r="I148" i="18"/>
  <c r="H148" i="18"/>
  <c r="T147" i="18"/>
  <c r="Q147" i="18"/>
  <c r="P147" i="18"/>
  <c r="I147" i="18"/>
  <c r="H147" i="18"/>
  <c r="T146" i="18"/>
  <c r="Q146" i="18"/>
  <c r="P146" i="18"/>
  <c r="I146" i="18"/>
  <c r="H146" i="18"/>
  <c r="T145" i="18"/>
  <c r="Q145" i="18"/>
  <c r="P145" i="18"/>
  <c r="I145" i="18"/>
  <c r="H145" i="18"/>
  <c r="T144" i="18"/>
  <c r="Q144" i="18"/>
  <c r="P144" i="18"/>
  <c r="I144" i="18"/>
  <c r="H144" i="18"/>
  <c r="T143" i="18"/>
  <c r="Q143" i="18"/>
  <c r="P143" i="18"/>
  <c r="I143" i="18"/>
  <c r="H143" i="18"/>
  <c r="T142" i="18"/>
  <c r="Q142" i="18"/>
  <c r="P142" i="18"/>
  <c r="I142" i="18"/>
  <c r="H142" i="18"/>
  <c r="T141" i="18"/>
  <c r="Q141" i="18"/>
  <c r="P141" i="18"/>
  <c r="I141" i="18"/>
  <c r="H141" i="18"/>
  <c r="T140" i="18"/>
  <c r="Q140" i="18"/>
  <c r="P140" i="18"/>
  <c r="I140" i="18"/>
  <c r="H140" i="18"/>
  <c r="T139" i="18"/>
  <c r="Q139" i="18"/>
  <c r="P139" i="18"/>
  <c r="I139" i="18"/>
  <c r="H139" i="18"/>
  <c r="T138" i="18"/>
  <c r="Q138" i="18"/>
  <c r="P138" i="18"/>
  <c r="I138" i="18"/>
  <c r="H138" i="18"/>
  <c r="T137" i="18"/>
  <c r="Q137" i="18"/>
  <c r="P137" i="18"/>
  <c r="I137" i="18"/>
  <c r="H137" i="18"/>
  <c r="T136" i="18"/>
  <c r="Q136" i="18"/>
  <c r="P136" i="18"/>
  <c r="I136" i="18"/>
  <c r="H136" i="18"/>
  <c r="T135" i="18"/>
  <c r="Q135" i="18"/>
  <c r="P135" i="18"/>
  <c r="I135" i="18"/>
  <c r="H135" i="18"/>
  <c r="T134" i="18"/>
  <c r="Q134" i="18"/>
  <c r="P134" i="18"/>
  <c r="I134" i="18"/>
  <c r="H134" i="18"/>
  <c r="T133" i="18"/>
  <c r="Q133" i="18"/>
  <c r="P133" i="18"/>
  <c r="I133" i="18"/>
  <c r="H133" i="18"/>
  <c r="T132" i="18"/>
  <c r="Q132" i="18"/>
  <c r="P132" i="18"/>
  <c r="I132" i="18"/>
  <c r="H132" i="18"/>
  <c r="T131" i="18"/>
  <c r="Q131" i="18"/>
  <c r="P131" i="18"/>
  <c r="I131" i="18"/>
  <c r="H131" i="18"/>
  <c r="T130" i="18"/>
  <c r="Q130" i="18"/>
  <c r="P130" i="18"/>
  <c r="I130" i="18"/>
  <c r="H130" i="18"/>
  <c r="T129" i="18"/>
  <c r="Q129" i="18"/>
  <c r="P129" i="18"/>
  <c r="I129" i="18"/>
  <c r="H129" i="18"/>
  <c r="T128" i="18"/>
  <c r="Q128" i="18"/>
  <c r="P128" i="18"/>
  <c r="I128" i="18"/>
  <c r="H128" i="18"/>
  <c r="T127" i="18"/>
  <c r="Q127" i="18"/>
  <c r="P127" i="18"/>
  <c r="I127" i="18"/>
  <c r="H127" i="18"/>
  <c r="T126" i="18"/>
  <c r="Q126" i="18"/>
  <c r="P126" i="18"/>
  <c r="I126" i="18"/>
  <c r="H126" i="18"/>
  <c r="T125" i="18"/>
  <c r="Q125" i="18"/>
  <c r="P125" i="18"/>
  <c r="I125" i="18"/>
  <c r="H125" i="18"/>
  <c r="T124" i="18"/>
  <c r="Q124" i="18"/>
  <c r="P124" i="18"/>
  <c r="I124" i="18"/>
  <c r="H124" i="18"/>
  <c r="T123" i="18"/>
  <c r="Q123" i="18"/>
  <c r="P123" i="18"/>
  <c r="I123" i="18"/>
  <c r="H123" i="18"/>
  <c r="T122" i="18"/>
  <c r="Q122" i="18"/>
  <c r="P122" i="18"/>
  <c r="I122" i="18"/>
  <c r="H122" i="18"/>
  <c r="T121" i="18"/>
  <c r="Q121" i="18"/>
  <c r="P121" i="18"/>
  <c r="I121" i="18"/>
  <c r="H121" i="18"/>
  <c r="T120" i="18"/>
  <c r="Q120" i="18"/>
  <c r="P120" i="18"/>
  <c r="I120" i="18"/>
  <c r="H120" i="18"/>
  <c r="T119" i="18"/>
  <c r="Q119" i="18"/>
  <c r="P119" i="18"/>
  <c r="I119" i="18"/>
  <c r="H119" i="18"/>
  <c r="T118" i="18"/>
  <c r="Q118" i="18"/>
  <c r="P118" i="18"/>
  <c r="I118" i="18"/>
  <c r="H118" i="18"/>
  <c r="T117" i="18"/>
  <c r="Q117" i="18"/>
  <c r="P117" i="18"/>
  <c r="I117" i="18"/>
  <c r="H117" i="18"/>
  <c r="T116" i="18"/>
  <c r="Q116" i="18"/>
  <c r="P116" i="18"/>
  <c r="I116" i="18"/>
  <c r="H116" i="18"/>
  <c r="T115" i="18"/>
  <c r="Q115" i="18"/>
  <c r="P115" i="18"/>
  <c r="I115" i="18"/>
  <c r="H115" i="18"/>
  <c r="T114" i="18"/>
  <c r="Q114" i="18"/>
  <c r="P114" i="18"/>
  <c r="I114" i="18"/>
  <c r="H114" i="18"/>
  <c r="T113" i="18"/>
  <c r="Q113" i="18"/>
  <c r="P113" i="18"/>
  <c r="I113" i="18"/>
  <c r="H113" i="18"/>
  <c r="T112" i="18"/>
  <c r="Q112" i="18"/>
  <c r="P112" i="18"/>
  <c r="I112" i="18"/>
  <c r="H112" i="18"/>
  <c r="T111" i="18"/>
  <c r="Q111" i="18"/>
  <c r="P111" i="18"/>
  <c r="I111" i="18"/>
  <c r="H111" i="18"/>
  <c r="T110" i="18"/>
  <c r="Q110" i="18"/>
  <c r="P110" i="18"/>
  <c r="I110" i="18"/>
  <c r="H110" i="18"/>
  <c r="T109" i="18"/>
  <c r="Q109" i="18"/>
  <c r="P109" i="18"/>
  <c r="I109" i="18"/>
  <c r="H109" i="18"/>
  <c r="T108" i="18"/>
  <c r="Q108" i="18"/>
  <c r="P108" i="18"/>
  <c r="I108" i="18"/>
  <c r="H108" i="18"/>
  <c r="T107" i="18"/>
  <c r="Q107" i="18"/>
  <c r="P107" i="18"/>
  <c r="I107" i="18"/>
  <c r="H107" i="18"/>
  <c r="T106" i="18"/>
  <c r="Q106" i="18"/>
  <c r="P106" i="18"/>
  <c r="I106" i="18"/>
  <c r="H106" i="18"/>
  <c r="T105" i="18"/>
  <c r="Q105" i="18"/>
  <c r="P105" i="18"/>
  <c r="I105" i="18"/>
  <c r="H105" i="18"/>
  <c r="T104" i="18"/>
  <c r="Q104" i="18"/>
  <c r="P104" i="18"/>
  <c r="I104" i="18"/>
  <c r="H104" i="18"/>
  <c r="T103" i="18"/>
  <c r="Q103" i="18"/>
  <c r="P103" i="18"/>
  <c r="I103" i="18"/>
  <c r="H103" i="18"/>
  <c r="T102" i="18"/>
  <c r="Q102" i="18"/>
  <c r="P102" i="18"/>
  <c r="I102" i="18"/>
  <c r="H102" i="18"/>
  <c r="T101" i="18"/>
  <c r="Q101" i="18"/>
  <c r="P101" i="18"/>
  <c r="I101" i="18"/>
  <c r="H101" i="18"/>
  <c r="T100" i="18"/>
  <c r="Q100" i="18"/>
  <c r="P100" i="18"/>
  <c r="I100" i="18"/>
  <c r="H100" i="18"/>
  <c r="T99" i="18"/>
  <c r="Q99" i="18"/>
  <c r="P99" i="18"/>
  <c r="I99" i="18"/>
  <c r="H99" i="18"/>
  <c r="T98" i="18"/>
  <c r="Q98" i="18"/>
  <c r="P98" i="18"/>
  <c r="I98" i="18"/>
  <c r="H98" i="18"/>
  <c r="T97" i="18"/>
  <c r="Q97" i="18"/>
  <c r="P97" i="18"/>
  <c r="I97" i="18"/>
  <c r="H97" i="18"/>
  <c r="T96" i="18"/>
  <c r="Q96" i="18"/>
  <c r="P96" i="18"/>
  <c r="I96" i="18"/>
  <c r="H96" i="18"/>
  <c r="T95" i="18"/>
  <c r="Q95" i="18"/>
  <c r="P95" i="18"/>
  <c r="I95" i="18"/>
  <c r="H95" i="18"/>
  <c r="T94" i="18"/>
  <c r="Q94" i="18"/>
  <c r="P94" i="18"/>
  <c r="I94" i="18"/>
  <c r="H94" i="18"/>
  <c r="T93" i="18"/>
  <c r="Q93" i="18"/>
  <c r="P93" i="18"/>
  <c r="I93" i="18"/>
  <c r="H93" i="18"/>
  <c r="T92" i="18"/>
  <c r="Q92" i="18"/>
  <c r="P92" i="18"/>
  <c r="I92" i="18"/>
  <c r="H92" i="18"/>
  <c r="T91" i="18"/>
  <c r="Q91" i="18"/>
  <c r="P91" i="18"/>
  <c r="I91" i="18"/>
  <c r="H91" i="18"/>
  <c r="T90" i="18"/>
  <c r="Q90" i="18"/>
  <c r="P90" i="18"/>
  <c r="I90" i="18"/>
  <c r="H90" i="18"/>
  <c r="T89" i="18"/>
  <c r="Q89" i="18"/>
  <c r="P89" i="18"/>
  <c r="I89" i="18"/>
  <c r="H89" i="18"/>
  <c r="T88" i="18"/>
  <c r="Q88" i="18"/>
  <c r="P88" i="18"/>
  <c r="I88" i="18"/>
  <c r="H88" i="18"/>
  <c r="T87" i="18"/>
  <c r="Q87" i="18"/>
  <c r="P87" i="18"/>
  <c r="I87" i="18"/>
  <c r="H87" i="18"/>
  <c r="T86" i="18"/>
  <c r="Q86" i="18"/>
  <c r="P86" i="18"/>
  <c r="I86" i="18"/>
  <c r="H86" i="18"/>
  <c r="T85" i="18"/>
  <c r="Q85" i="18"/>
  <c r="P85" i="18"/>
  <c r="I85" i="18"/>
  <c r="H85" i="18"/>
  <c r="T84" i="18"/>
  <c r="Q84" i="18"/>
  <c r="P84" i="18"/>
  <c r="I84" i="18"/>
  <c r="H84" i="18"/>
  <c r="T83" i="18"/>
  <c r="Q83" i="18"/>
  <c r="P83" i="18"/>
  <c r="I83" i="18"/>
  <c r="H83" i="18"/>
  <c r="T82" i="18"/>
  <c r="Q82" i="18"/>
  <c r="P82" i="18"/>
  <c r="I82" i="18"/>
  <c r="H82" i="18"/>
  <c r="T81" i="18"/>
  <c r="Q81" i="18"/>
  <c r="P81" i="18"/>
  <c r="I81" i="18"/>
  <c r="H81" i="18"/>
  <c r="T80" i="18"/>
  <c r="Q80" i="18"/>
  <c r="P80" i="18"/>
  <c r="I80" i="18"/>
  <c r="H80" i="18"/>
  <c r="T79" i="18"/>
  <c r="Q79" i="18"/>
  <c r="P79" i="18"/>
  <c r="I79" i="18"/>
  <c r="H79" i="18"/>
  <c r="T78" i="18"/>
  <c r="Q78" i="18"/>
  <c r="P78" i="18"/>
  <c r="I78" i="18"/>
  <c r="H78" i="18"/>
  <c r="T77" i="18"/>
  <c r="Q77" i="18"/>
  <c r="P77" i="18"/>
  <c r="I77" i="18"/>
  <c r="H77" i="18"/>
  <c r="T76" i="18"/>
  <c r="Q76" i="18"/>
  <c r="P76" i="18"/>
  <c r="I76" i="18"/>
  <c r="H76" i="18"/>
  <c r="T75" i="18"/>
  <c r="Q75" i="18"/>
  <c r="P75" i="18"/>
  <c r="I75" i="18"/>
  <c r="H75" i="18"/>
  <c r="T74" i="18"/>
  <c r="Q74" i="18"/>
  <c r="P74" i="18"/>
  <c r="I74" i="18"/>
  <c r="H74" i="18"/>
  <c r="T73" i="18"/>
  <c r="Q73" i="18"/>
  <c r="P73" i="18"/>
  <c r="I73" i="18"/>
  <c r="H73" i="18"/>
  <c r="T72" i="18"/>
  <c r="Q72" i="18"/>
  <c r="P72" i="18"/>
  <c r="I72" i="18"/>
  <c r="H72" i="18"/>
  <c r="T71" i="18"/>
  <c r="Q71" i="18"/>
  <c r="P71" i="18"/>
  <c r="I71" i="18"/>
  <c r="H71" i="18"/>
  <c r="T70" i="18"/>
  <c r="Q70" i="18"/>
  <c r="P70" i="18"/>
  <c r="I70" i="18"/>
  <c r="H70" i="18"/>
  <c r="T69" i="18"/>
  <c r="Q69" i="18"/>
  <c r="P69" i="18"/>
  <c r="I69" i="18"/>
  <c r="H69" i="18"/>
  <c r="T68" i="18"/>
  <c r="Q68" i="18"/>
  <c r="P68" i="18"/>
  <c r="I68" i="18"/>
  <c r="H68" i="18"/>
  <c r="T67" i="18"/>
  <c r="Q67" i="18"/>
  <c r="P67" i="18"/>
  <c r="I67" i="18"/>
  <c r="H67" i="18"/>
  <c r="T66" i="18"/>
  <c r="Q66" i="18"/>
  <c r="P66" i="18"/>
  <c r="I66" i="18"/>
  <c r="H66" i="18"/>
  <c r="T65" i="18"/>
  <c r="Q65" i="18"/>
  <c r="P65" i="18"/>
  <c r="I65" i="18"/>
  <c r="H65" i="18"/>
  <c r="T64" i="18"/>
  <c r="Q64" i="18"/>
  <c r="P64" i="18"/>
  <c r="I64" i="18"/>
  <c r="H64" i="18"/>
  <c r="T63" i="18"/>
  <c r="Q63" i="18"/>
  <c r="P63" i="18"/>
  <c r="I63" i="18"/>
  <c r="H63" i="18"/>
  <c r="T62" i="18"/>
  <c r="Q62" i="18"/>
  <c r="P62" i="18"/>
  <c r="I62" i="18"/>
  <c r="H62" i="18"/>
  <c r="T61" i="18"/>
  <c r="Q61" i="18"/>
  <c r="P61" i="18"/>
  <c r="I61" i="18"/>
  <c r="H61" i="18"/>
  <c r="T60" i="18"/>
  <c r="Q60" i="18"/>
  <c r="P60" i="18"/>
  <c r="I60" i="18"/>
  <c r="H60" i="18"/>
  <c r="T59" i="18"/>
  <c r="Q59" i="18"/>
  <c r="P59" i="18"/>
  <c r="I59" i="18"/>
  <c r="H59" i="18"/>
  <c r="T58" i="18"/>
  <c r="Q58" i="18"/>
  <c r="P58" i="18"/>
  <c r="I58" i="18"/>
  <c r="H58" i="18"/>
  <c r="T57" i="18"/>
  <c r="Q57" i="18"/>
  <c r="P57" i="18"/>
  <c r="I57" i="18"/>
  <c r="H57" i="18"/>
  <c r="T56" i="18"/>
  <c r="Q56" i="18"/>
  <c r="P56" i="18"/>
  <c r="I56" i="18"/>
  <c r="H56" i="18"/>
  <c r="T55" i="18"/>
  <c r="Q55" i="18"/>
  <c r="P55" i="18"/>
  <c r="I55" i="18"/>
  <c r="H55" i="18"/>
  <c r="T54" i="18"/>
  <c r="Q54" i="18"/>
  <c r="P54" i="18"/>
  <c r="I54" i="18"/>
  <c r="H54" i="18"/>
  <c r="T53" i="18"/>
  <c r="Q53" i="18"/>
  <c r="P53" i="18"/>
  <c r="I53" i="18"/>
  <c r="H53" i="18"/>
  <c r="T52" i="18"/>
  <c r="Q52" i="18"/>
  <c r="P52" i="18"/>
  <c r="I52" i="18"/>
  <c r="H52" i="18"/>
  <c r="T51" i="18"/>
  <c r="Q51" i="18"/>
  <c r="P51" i="18"/>
  <c r="I51" i="18"/>
  <c r="H51" i="18"/>
  <c r="T50" i="18"/>
  <c r="Q50" i="18"/>
  <c r="P50" i="18"/>
  <c r="I50" i="18"/>
  <c r="H50" i="18"/>
  <c r="T49" i="18"/>
  <c r="Q49" i="18"/>
  <c r="P49" i="18"/>
  <c r="I49" i="18"/>
  <c r="H49" i="18"/>
  <c r="T48" i="18"/>
  <c r="Q48" i="18"/>
  <c r="P48" i="18"/>
  <c r="I48" i="18"/>
  <c r="H48" i="18"/>
  <c r="T47" i="18"/>
  <c r="Q47" i="18"/>
  <c r="P47" i="18"/>
  <c r="I47" i="18"/>
  <c r="H47" i="18"/>
  <c r="T46" i="18"/>
  <c r="Q46" i="18"/>
  <c r="P46" i="18"/>
  <c r="I46" i="18"/>
  <c r="H46" i="18"/>
  <c r="T45" i="18"/>
  <c r="Q45" i="18"/>
  <c r="P45" i="18"/>
  <c r="I45" i="18"/>
  <c r="H45" i="18"/>
  <c r="T44" i="18"/>
  <c r="Q44" i="18"/>
  <c r="P44" i="18"/>
  <c r="I44" i="18"/>
  <c r="H44" i="18"/>
  <c r="T43" i="18"/>
  <c r="Q43" i="18"/>
  <c r="P43" i="18"/>
  <c r="I43" i="18"/>
  <c r="H43" i="18"/>
  <c r="T42" i="18"/>
  <c r="Q42" i="18"/>
  <c r="P42" i="18"/>
  <c r="I42" i="18"/>
  <c r="H42" i="18"/>
  <c r="T41" i="18"/>
  <c r="Q41" i="18"/>
  <c r="P41" i="18"/>
  <c r="I41" i="18"/>
  <c r="H41" i="18"/>
  <c r="T40" i="18"/>
  <c r="Q40" i="18"/>
  <c r="P40" i="18"/>
  <c r="I40" i="18"/>
  <c r="H40" i="18"/>
  <c r="T39" i="18"/>
  <c r="Q39" i="18"/>
  <c r="P39" i="18"/>
  <c r="I39" i="18"/>
  <c r="H39" i="18"/>
  <c r="T38" i="18"/>
  <c r="Q38" i="18"/>
  <c r="P38" i="18"/>
  <c r="I38" i="18"/>
  <c r="H38" i="18"/>
  <c r="T37" i="18"/>
  <c r="Q37" i="18"/>
  <c r="P37" i="18"/>
  <c r="I37" i="18"/>
  <c r="H37" i="18"/>
  <c r="T36" i="18"/>
  <c r="Q36" i="18"/>
  <c r="P36" i="18"/>
  <c r="I36" i="18"/>
  <c r="H36" i="18"/>
  <c r="T35" i="18"/>
  <c r="Q35" i="18"/>
  <c r="P35" i="18"/>
  <c r="I35" i="18"/>
  <c r="H35" i="18"/>
  <c r="T34" i="18"/>
  <c r="Q34" i="18"/>
  <c r="P34" i="18"/>
  <c r="I34" i="18"/>
  <c r="H34" i="18"/>
  <c r="T33" i="18"/>
  <c r="Q33" i="18"/>
  <c r="P33" i="18"/>
  <c r="I33" i="18"/>
  <c r="H33" i="18"/>
  <c r="T32" i="18"/>
  <c r="Q32" i="18"/>
  <c r="P32" i="18"/>
  <c r="I32" i="18"/>
  <c r="H32" i="18"/>
  <c r="T31" i="18"/>
  <c r="Q31" i="18"/>
  <c r="P31" i="18"/>
  <c r="I31" i="18"/>
  <c r="H31" i="18"/>
  <c r="T30" i="18"/>
  <c r="Q30" i="18"/>
  <c r="P30" i="18"/>
  <c r="I30" i="18"/>
  <c r="H30" i="18"/>
  <c r="T29" i="18"/>
  <c r="Q29" i="18"/>
  <c r="P29" i="18"/>
  <c r="I29" i="18"/>
  <c r="H29" i="18"/>
  <c r="T28" i="18"/>
  <c r="Q28" i="18"/>
  <c r="P28" i="18"/>
  <c r="I28" i="18"/>
  <c r="H28" i="18"/>
  <c r="T27" i="18"/>
  <c r="Q27" i="18"/>
  <c r="P27" i="18"/>
  <c r="I27" i="18"/>
  <c r="H27" i="18"/>
  <c r="T26" i="18"/>
  <c r="Q26" i="18"/>
  <c r="P26" i="18"/>
  <c r="I26" i="18"/>
  <c r="H26" i="18"/>
  <c r="T25" i="18"/>
  <c r="Q25" i="18"/>
  <c r="P25" i="18"/>
  <c r="I25" i="18"/>
  <c r="H25" i="18"/>
  <c r="T24" i="18"/>
  <c r="Q24" i="18"/>
  <c r="P24" i="18"/>
  <c r="I24" i="18"/>
  <c r="H24" i="18"/>
  <c r="T23" i="18"/>
  <c r="Q23" i="18"/>
  <c r="P23" i="18"/>
  <c r="I23" i="18"/>
  <c r="H23" i="18"/>
  <c r="T22" i="18"/>
  <c r="Q22" i="18"/>
  <c r="P22" i="18"/>
  <c r="I22" i="18"/>
  <c r="H22" i="18"/>
  <c r="T21" i="18"/>
  <c r="Q21" i="18"/>
  <c r="P21" i="18"/>
  <c r="I21" i="18"/>
  <c r="H21" i="18"/>
  <c r="T20" i="18"/>
  <c r="Q20" i="18"/>
  <c r="P20" i="18"/>
  <c r="I20" i="18"/>
  <c r="H20" i="18"/>
  <c r="T19" i="18"/>
  <c r="Q19" i="18"/>
  <c r="P19" i="18"/>
  <c r="I19" i="18"/>
  <c r="H19" i="18"/>
  <c r="T18" i="18"/>
  <c r="Q18" i="18"/>
  <c r="P18" i="18"/>
  <c r="I18" i="18"/>
  <c r="H18" i="18"/>
  <c r="T17" i="18"/>
  <c r="Q17" i="18"/>
  <c r="P17" i="18"/>
  <c r="I17" i="18"/>
  <c r="H17" i="18"/>
  <c r="T8" i="18"/>
  <c r="Q8" i="18"/>
  <c r="P8" i="18"/>
  <c r="I8" i="18"/>
  <c r="H8" i="18"/>
  <c r="T14" i="18"/>
  <c r="Q14" i="18"/>
  <c r="P14" i="18"/>
  <c r="I14" i="18"/>
  <c r="H14" i="18"/>
  <c r="T16" i="18"/>
  <c r="Q16" i="18"/>
  <c r="P16" i="18"/>
  <c r="I16" i="18"/>
  <c r="H16" i="18"/>
  <c r="T15" i="18"/>
  <c r="Q15" i="18"/>
  <c r="P15" i="18"/>
  <c r="I15" i="18"/>
  <c r="H15" i="18"/>
  <c r="T11" i="18"/>
  <c r="Q11" i="18"/>
  <c r="P11" i="18"/>
  <c r="I11" i="18"/>
  <c r="H11" i="18"/>
  <c r="T9" i="18"/>
  <c r="Q9" i="18"/>
  <c r="P9" i="18"/>
  <c r="I9" i="18"/>
  <c r="H9" i="18"/>
  <c r="T10" i="18"/>
  <c r="Q10" i="18"/>
  <c r="P10" i="18"/>
  <c r="I10" i="18"/>
  <c r="H10" i="18"/>
  <c r="T12" i="18"/>
  <c r="Q12" i="18"/>
  <c r="P12" i="18"/>
  <c r="I12" i="18"/>
  <c r="H12" i="18"/>
  <c r="T13" i="18"/>
  <c r="Q13" i="18"/>
  <c r="P13" i="18"/>
  <c r="I13" i="18"/>
  <c r="H13" i="18"/>
  <c r="S322" i="18"/>
  <c r="V322" i="18"/>
  <c r="R313" i="18"/>
  <c r="U313" i="18"/>
  <c r="S317" i="18"/>
  <c r="V317" i="18"/>
  <c r="S315" i="18"/>
  <c r="V315" i="18"/>
  <c r="R108" i="18"/>
  <c r="U108" i="18"/>
  <c r="R110" i="18"/>
  <c r="U110" i="18"/>
  <c r="R142" i="18"/>
  <c r="U142" i="18"/>
  <c r="R144" i="18"/>
  <c r="U144" i="18"/>
  <c r="R146" i="18"/>
  <c r="U146" i="18"/>
  <c r="S183" i="18"/>
  <c r="V183" i="18"/>
  <c r="R186" i="18"/>
  <c r="U186" i="18"/>
  <c r="S187" i="18"/>
  <c r="V187" i="18"/>
  <c r="S199" i="18"/>
  <c r="V199" i="18"/>
  <c r="S207" i="18"/>
  <c r="V207" i="18"/>
  <c r="S215" i="18"/>
  <c r="V215" i="18"/>
  <c r="S223" i="18"/>
  <c r="V223" i="18"/>
  <c r="S325" i="18"/>
  <c r="V325" i="18"/>
  <c r="R309" i="18"/>
  <c r="U309" i="18"/>
  <c r="R318" i="18"/>
  <c r="U318" i="18"/>
  <c r="S306" i="18"/>
  <c r="V306" i="18"/>
  <c r="R321" i="18"/>
  <c r="U321" i="18"/>
  <c r="S312" i="18"/>
  <c r="V312" i="18"/>
  <c r="R308" i="18"/>
  <c r="U308" i="18"/>
  <c r="S319" i="18"/>
  <c r="V319" i="18"/>
  <c r="R311" i="18"/>
  <c r="U311" i="18"/>
  <c r="S316" i="18"/>
  <c r="V316" i="18"/>
  <c r="R314" i="18"/>
  <c r="U314" i="18"/>
  <c r="S326" i="18"/>
  <c r="V326" i="18"/>
  <c r="R336" i="18"/>
  <c r="U336" i="18"/>
  <c r="S337" i="18"/>
  <c r="V337" i="18"/>
  <c r="R338" i="18"/>
  <c r="U338" i="18"/>
  <c r="S339" i="18"/>
  <c r="V339" i="18"/>
  <c r="R340" i="18"/>
  <c r="U340" i="18"/>
  <c r="S226" i="18"/>
  <c r="V226" i="18"/>
  <c r="S266" i="18"/>
  <c r="V266" i="18"/>
  <c r="R271" i="18"/>
  <c r="U271" i="18"/>
  <c r="S276" i="18"/>
  <c r="V276" i="18"/>
  <c r="S307" i="18"/>
  <c r="V307" i="18"/>
  <c r="R323" i="18"/>
  <c r="U323" i="18"/>
  <c r="S305" i="18"/>
  <c r="V305" i="18"/>
  <c r="R315" i="18"/>
  <c r="U315" i="18"/>
  <c r="S318" i="18"/>
  <c r="V318" i="18"/>
  <c r="R306" i="18"/>
  <c r="U306" i="18"/>
  <c r="S321" i="18"/>
  <c r="V321" i="18"/>
  <c r="R312" i="18"/>
  <c r="U312" i="18"/>
  <c r="S308" i="18"/>
  <c r="V308" i="18"/>
  <c r="R319" i="18"/>
  <c r="U319" i="18"/>
  <c r="S311" i="18"/>
  <c r="V311" i="18"/>
  <c r="R316" i="18"/>
  <c r="U316" i="18"/>
  <c r="S314" i="18"/>
  <c r="V314" i="18"/>
  <c r="R326" i="18"/>
  <c r="U326" i="18"/>
  <c r="S336" i="18"/>
  <c r="V336" i="18"/>
  <c r="R337" i="18"/>
  <c r="U337" i="18"/>
  <c r="S338" i="18"/>
  <c r="V338" i="18"/>
  <c r="R339" i="18"/>
  <c r="U339" i="18"/>
  <c r="S340" i="18"/>
  <c r="V340" i="18"/>
  <c r="S310" i="18"/>
  <c r="V310" i="18"/>
  <c r="R322" i="18"/>
  <c r="U322" i="18"/>
  <c r="S313" i="18"/>
  <c r="V313" i="18"/>
  <c r="R327" i="18"/>
  <c r="U327" i="18"/>
  <c r="R324" i="18"/>
  <c r="U324" i="18"/>
  <c r="S320" i="18"/>
  <c r="V320" i="18"/>
  <c r="R304" i="18"/>
  <c r="U304" i="18"/>
  <c r="S324" i="18"/>
  <c r="V324" i="18"/>
  <c r="R320" i="18"/>
  <c r="U320" i="18"/>
  <c r="S304" i="18"/>
  <c r="V304" i="18"/>
  <c r="R317" i="18"/>
  <c r="U317" i="18"/>
  <c r="R307" i="18"/>
  <c r="U307" i="18"/>
  <c r="S323" i="18"/>
  <c r="V323" i="18"/>
  <c r="R305" i="18"/>
  <c r="U305" i="18"/>
  <c r="R332" i="18"/>
  <c r="U332" i="18"/>
  <c r="S333" i="18"/>
  <c r="V333" i="18"/>
  <c r="R334" i="18"/>
  <c r="U334" i="18"/>
  <c r="S330" i="18"/>
  <c r="V330" i="18"/>
  <c r="R335" i="18"/>
  <c r="U335" i="18"/>
  <c r="S329" i="18"/>
  <c r="V329" i="18"/>
  <c r="R331" i="18"/>
  <c r="U331" i="18"/>
  <c r="S328" i="18"/>
  <c r="V328" i="18"/>
  <c r="S332" i="18"/>
  <c r="V332" i="18"/>
  <c r="R333" i="18"/>
  <c r="U333" i="18"/>
  <c r="S334" i="18"/>
  <c r="V334" i="18"/>
  <c r="R330" i="18"/>
  <c r="U330" i="18"/>
  <c r="S335" i="18"/>
  <c r="V335" i="18"/>
  <c r="R329" i="18"/>
  <c r="U329" i="18"/>
  <c r="S331" i="18"/>
  <c r="V331" i="18"/>
  <c r="R328" i="18"/>
  <c r="U328" i="18"/>
  <c r="R196" i="18"/>
  <c r="U196" i="18"/>
  <c r="S197" i="18"/>
  <c r="V197" i="18"/>
  <c r="S201" i="18"/>
  <c r="V201" i="18"/>
  <c r="R258" i="18"/>
  <c r="U258" i="18"/>
  <c r="S186" i="18"/>
  <c r="V186" i="18"/>
  <c r="S190" i="18"/>
  <c r="V190" i="18"/>
  <c r="S220" i="18"/>
  <c r="V220" i="18"/>
  <c r="S262" i="18"/>
  <c r="V262" i="18"/>
  <c r="R170" i="18"/>
  <c r="U170" i="18"/>
  <c r="S171" i="18"/>
  <c r="V171" i="18"/>
  <c r="R174" i="18"/>
  <c r="U174" i="18"/>
  <c r="R167" i="18"/>
  <c r="U167" i="18"/>
  <c r="R190" i="18"/>
  <c r="U190" i="18"/>
  <c r="R194" i="18"/>
  <c r="U194" i="18"/>
  <c r="S203" i="18"/>
  <c r="V203" i="18"/>
  <c r="R204" i="18"/>
  <c r="U204" i="18"/>
  <c r="S214" i="18"/>
  <c r="V214" i="18"/>
  <c r="S217" i="18"/>
  <c r="V217" i="18"/>
  <c r="R257" i="18"/>
  <c r="U257" i="18"/>
  <c r="S265" i="18"/>
  <c r="V265" i="18"/>
  <c r="R279" i="18"/>
  <c r="U279" i="18"/>
  <c r="R102" i="18"/>
  <c r="U102" i="18"/>
  <c r="R104" i="18"/>
  <c r="U104" i="18"/>
  <c r="R106" i="18"/>
  <c r="U106" i="18"/>
  <c r="R112" i="18"/>
  <c r="U112" i="18"/>
  <c r="R116" i="18"/>
  <c r="U116" i="18"/>
  <c r="R122" i="18"/>
  <c r="U122" i="18"/>
  <c r="R126" i="18"/>
  <c r="U126" i="18"/>
  <c r="R130" i="18"/>
  <c r="U130" i="18"/>
  <c r="R134" i="18"/>
  <c r="U134" i="18"/>
  <c r="R136" i="18"/>
  <c r="U136" i="18"/>
  <c r="R178" i="18"/>
  <c r="U178" i="18"/>
  <c r="S181" i="18"/>
  <c r="V181" i="18"/>
  <c r="R182" i="18"/>
  <c r="U182" i="18"/>
  <c r="S196" i="18"/>
  <c r="V196" i="18"/>
  <c r="S211" i="18"/>
  <c r="V211" i="18"/>
  <c r="S222" i="18"/>
  <c r="V222" i="18"/>
  <c r="S264" i="18"/>
  <c r="V264" i="18"/>
  <c r="R275" i="18"/>
  <c r="U275" i="18"/>
  <c r="S277" i="18"/>
  <c r="V277" i="18"/>
  <c r="R140" i="18"/>
  <c r="U140" i="18"/>
  <c r="S210" i="18"/>
  <c r="V210" i="18"/>
  <c r="S213" i="18"/>
  <c r="V213" i="18"/>
  <c r="S221" i="18"/>
  <c r="V221" i="18"/>
  <c r="S279" i="18"/>
  <c r="V279" i="18"/>
  <c r="R114" i="18"/>
  <c r="U114" i="18"/>
  <c r="R118" i="18"/>
  <c r="U118" i="18"/>
  <c r="R120" i="18"/>
  <c r="U120" i="18"/>
  <c r="R124" i="18"/>
  <c r="U124" i="18"/>
  <c r="R128" i="18"/>
  <c r="U128" i="18"/>
  <c r="S175" i="18"/>
  <c r="V175" i="18"/>
  <c r="S184" i="18"/>
  <c r="V184" i="18"/>
  <c r="S188" i="18"/>
  <c r="V188" i="18"/>
  <c r="S192" i="18"/>
  <c r="V192" i="18"/>
  <c r="S194" i="18"/>
  <c r="V194" i="18"/>
  <c r="R200" i="18"/>
  <c r="U200" i="18"/>
  <c r="S206" i="18"/>
  <c r="V206" i="18"/>
  <c r="S218" i="18"/>
  <c r="V218" i="18"/>
  <c r="S219" i="18"/>
  <c r="V219" i="18"/>
  <c r="R251" i="18"/>
  <c r="U251" i="18"/>
  <c r="R253" i="18"/>
  <c r="U253" i="18"/>
  <c r="S268" i="18"/>
  <c r="V268" i="18"/>
  <c r="S272" i="18"/>
  <c r="V272" i="18"/>
  <c r="S274" i="18"/>
  <c r="V274" i="18"/>
  <c r="R277" i="18"/>
  <c r="U277" i="18"/>
  <c r="S280" i="18"/>
  <c r="V280" i="18"/>
  <c r="R254" i="18"/>
  <c r="U254" i="18"/>
  <c r="S227" i="18"/>
  <c r="V227" i="18"/>
  <c r="R159" i="18"/>
  <c r="U159" i="18"/>
  <c r="S179" i="18"/>
  <c r="V179" i="18"/>
  <c r="R184" i="18"/>
  <c r="U184" i="18"/>
  <c r="R188" i="18"/>
  <c r="U188" i="18"/>
  <c r="R192" i="18"/>
  <c r="U192" i="18"/>
  <c r="S200" i="18"/>
  <c r="V200" i="18"/>
  <c r="S205" i="18"/>
  <c r="V205" i="18"/>
  <c r="S216" i="18"/>
  <c r="V216" i="18"/>
  <c r="S260" i="18"/>
  <c r="V260" i="18"/>
  <c r="S270" i="18"/>
  <c r="V270" i="18"/>
  <c r="R154" i="18"/>
  <c r="U154" i="18"/>
  <c r="R155" i="18"/>
  <c r="U155" i="18"/>
  <c r="R156" i="18"/>
  <c r="U156" i="18"/>
  <c r="R259" i="18"/>
  <c r="U259" i="18"/>
  <c r="R161" i="18"/>
  <c r="U161" i="18"/>
  <c r="R172" i="18"/>
  <c r="U172" i="18"/>
  <c r="R180" i="18"/>
  <c r="U180" i="18"/>
  <c r="S182" i="18"/>
  <c r="V182" i="18"/>
  <c r="S263" i="18"/>
  <c r="V263" i="18"/>
  <c r="R138" i="18"/>
  <c r="U138" i="18"/>
  <c r="R139" i="18"/>
  <c r="U139" i="18"/>
  <c r="R143" i="18"/>
  <c r="U143" i="18"/>
  <c r="R150" i="18"/>
  <c r="U150" i="18"/>
  <c r="R151" i="18"/>
  <c r="U151" i="18"/>
  <c r="R152" i="18"/>
  <c r="U152" i="18"/>
  <c r="R158" i="18"/>
  <c r="U158" i="18"/>
  <c r="R160" i="18"/>
  <c r="U160" i="18"/>
  <c r="R166" i="18"/>
  <c r="U166" i="18"/>
  <c r="S168" i="18"/>
  <c r="V168" i="18"/>
  <c r="S172" i="18"/>
  <c r="V172" i="18"/>
  <c r="S176" i="18"/>
  <c r="V176" i="18"/>
  <c r="S180" i="18"/>
  <c r="V180" i="18"/>
  <c r="S185" i="18"/>
  <c r="V185" i="18"/>
  <c r="S191" i="18"/>
  <c r="V191" i="18"/>
  <c r="R198" i="18"/>
  <c r="U198" i="18"/>
  <c r="R202" i="18"/>
  <c r="U202" i="18"/>
  <c r="S208" i="18"/>
  <c r="V208" i="18"/>
  <c r="R212" i="18"/>
  <c r="U212" i="18"/>
  <c r="S261" i="18"/>
  <c r="V261" i="18"/>
  <c r="S269" i="18"/>
  <c r="V269" i="18"/>
  <c r="S275" i="18"/>
  <c r="V275" i="18"/>
  <c r="R141" i="18"/>
  <c r="U141" i="18"/>
  <c r="R145" i="18"/>
  <c r="U145" i="18"/>
  <c r="R147" i="18"/>
  <c r="U147" i="18"/>
  <c r="R148" i="18"/>
  <c r="U148" i="18"/>
  <c r="R162" i="18"/>
  <c r="U162" i="18"/>
  <c r="R163" i="18"/>
  <c r="U163" i="18"/>
  <c r="R164" i="18"/>
  <c r="U164" i="18"/>
  <c r="S193" i="18"/>
  <c r="V193" i="18"/>
  <c r="R208" i="18"/>
  <c r="U208" i="18"/>
  <c r="R252" i="18"/>
  <c r="U252" i="18"/>
  <c r="R267" i="18"/>
  <c r="U267" i="18"/>
  <c r="R153" i="18"/>
  <c r="U153" i="18"/>
  <c r="R168" i="18"/>
  <c r="U168" i="18"/>
  <c r="R176" i="18"/>
  <c r="U176" i="18"/>
  <c r="S189" i="18"/>
  <c r="V189" i="18"/>
  <c r="S195" i="18"/>
  <c r="V195" i="18"/>
  <c r="S204" i="18"/>
  <c r="V204" i="18"/>
  <c r="R132" i="18"/>
  <c r="U132" i="18"/>
  <c r="R149" i="18"/>
  <c r="U149" i="18"/>
  <c r="R157" i="18"/>
  <c r="U157" i="18"/>
  <c r="R165" i="18"/>
  <c r="U165" i="18"/>
  <c r="S170" i="18"/>
  <c r="V170" i="18"/>
  <c r="S174" i="18"/>
  <c r="V174" i="18"/>
  <c r="S178" i="18"/>
  <c r="V178" i="18"/>
  <c r="S202" i="18"/>
  <c r="V202" i="18"/>
  <c r="R261" i="18"/>
  <c r="U261" i="18"/>
  <c r="R269" i="18"/>
  <c r="U269" i="18"/>
  <c r="R273" i="18"/>
  <c r="U273" i="18"/>
  <c r="R281" i="18"/>
  <c r="U281" i="18"/>
  <c r="R210" i="18"/>
  <c r="U210" i="18"/>
  <c r="R226" i="18"/>
  <c r="U226" i="18"/>
  <c r="S259" i="18"/>
  <c r="V259" i="18"/>
  <c r="S267" i="18"/>
  <c r="V267" i="18"/>
  <c r="S273" i="18"/>
  <c r="V273" i="18"/>
  <c r="S278" i="18"/>
  <c r="V278" i="18"/>
  <c r="S281" i="18"/>
  <c r="V281" i="18"/>
  <c r="S169" i="18"/>
  <c r="V169" i="18"/>
  <c r="S173" i="18"/>
  <c r="V173" i="18"/>
  <c r="S177" i="18"/>
  <c r="V177" i="18"/>
  <c r="S198" i="18"/>
  <c r="V198" i="18"/>
  <c r="R206" i="18"/>
  <c r="U206" i="18"/>
  <c r="S209" i="18"/>
  <c r="V209" i="18"/>
  <c r="S212" i="18"/>
  <c r="V212" i="18"/>
  <c r="R224" i="18"/>
  <c r="U224" i="18"/>
  <c r="R225" i="18"/>
  <c r="U225" i="18"/>
  <c r="R227" i="18"/>
  <c r="U227" i="18"/>
  <c r="R228" i="18"/>
  <c r="U228" i="18"/>
  <c r="R255" i="18"/>
  <c r="U255" i="18"/>
  <c r="R256" i="18"/>
  <c r="U256" i="18"/>
  <c r="R263" i="18"/>
  <c r="U263" i="18"/>
  <c r="R265" i="18"/>
  <c r="U265" i="18"/>
  <c r="S271" i="18"/>
  <c r="V271" i="18"/>
  <c r="S131" i="18"/>
  <c r="V131" i="18"/>
  <c r="S133" i="18"/>
  <c r="V133" i="18"/>
  <c r="S158" i="18"/>
  <c r="V158" i="18"/>
  <c r="R222" i="18"/>
  <c r="U222" i="18"/>
  <c r="S13" i="18"/>
  <c r="V13" i="18"/>
  <c r="S9" i="18"/>
  <c r="V9" i="18"/>
  <c r="S14" i="18"/>
  <c r="V14" i="18"/>
  <c r="S8" i="18"/>
  <c r="V8" i="18"/>
  <c r="S18" i="18"/>
  <c r="V18" i="18"/>
  <c r="S20" i="18"/>
  <c r="V20" i="18"/>
  <c r="S23" i="18"/>
  <c r="V23" i="18"/>
  <c r="S24" i="18"/>
  <c r="V24" i="18"/>
  <c r="S25" i="18"/>
  <c r="V25" i="18"/>
  <c r="S29" i="18"/>
  <c r="V29" i="18"/>
  <c r="S121" i="18"/>
  <c r="V121" i="18"/>
  <c r="R123" i="18"/>
  <c r="U123" i="18"/>
  <c r="S129" i="18"/>
  <c r="V129" i="18"/>
  <c r="R133" i="18"/>
  <c r="U133" i="18"/>
  <c r="R135" i="18"/>
  <c r="U135" i="18"/>
  <c r="R137" i="18"/>
  <c r="U137" i="18"/>
  <c r="S149" i="18"/>
  <c r="V149" i="18"/>
  <c r="R30" i="18"/>
  <c r="U30" i="18"/>
  <c r="R31" i="18"/>
  <c r="U31" i="18"/>
  <c r="R32" i="18"/>
  <c r="U32" i="18"/>
  <c r="R33" i="18"/>
  <c r="U33" i="18"/>
  <c r="R34" i="18"/>
  <c r="U34" i="18"/>
  <c r="R35" i="18"/>
  <c r="U35" i="18"/>
  <c r="R36" i="18"/>
  <c r="U36" i="18"/>
  <c r="R37" i="18"/>
  <c r="U37" i="18"/>
  <c r="R38" i="18"/>
  <c r="U38" i="18"/>
  <c r="R39" i="18"/>
  <c r="U39" i="18"/>
  <c r="R40" i="18"/>
  <c r="U40" i="18"/>
  <c r="R41" i="18"/>
  <c r="U41" i="18"/>
  <c r="R42" i="18"/>
  <c r="U42" i="18"/>
  <c r="R43" i="18"/>
  <c r="U43" i="18"/>
  <c r="R44" i="18"/>
  <c r="U44" i="18"/>
  <c r="R45" i="18"/>
  <c r="U45" i="18"/>
  <c r="R46" i="18"/>
  <c r="U46" i="18"/>
  <c r="R47" i="18"/>
  <c r="U47" i="18"/>
  <c r="R48" i="18"/>
  <c r="U48" i="18"/>
  <c r="R49" i="18"/>
  <c r="U49" i="18"/>
  <c r="R50" i="18"/>
  <c r="U50" i="18"/>
  <c r="R51" i="18"/>
  <c r="U51" i="18"/>
  <c r="R52" i="18"/>
  <c r="U52" i="18"/>
  <c r="R53" i="18"/>
  <c r="U53" i="18"/>
  <c r="R54" i="18"/>
  <c r="U54" i="18"/>
  <c r="R55" i="18"/>
  <c r="U55" i="18"/>
  <c r="R56" i="18"/>
  <c r="U56" i="18"/>
  <c r="R57" i="18"/>
  <c r="U57" i="18"/>
  <c r="R58" i="18"/>
  <c r="U58" i="18"/>
  <c r="R59" i="18"/>
  <c r="U59" i="18"/>
  <c r="R60" i="18"/>
  <c r="U60" i="18"/>
  <c r="R61" i="18"/>
  <c r="U61" i="18"/>
  <c r="R62" i="18"/>
  <c r="U62" i="18"/>
  <c r="R63" i="18"/>
  <c r="U63" i="18"/>
  <c r="R64" i="18"/>
  <c r="U64" i="18"/>
  <c r="R65" i="18"/>
  <c r="U65" i="18"/>
  <c r="R66" i="18"/>
  <c r="U66" i="18"/>
  <c r="R67" i="18"/>
  <c r="U67" i="18"/>
  <c r="R68" i="18"/>
  <c r="U68" i="18"/>
  <c r="R69" i="18"/>
  <c r="U69" i="18"/>
  <c r="R70" i="18"/>
  <c r="U70" i="18"/>
  <c r="R71" i="18"/>
  <c r="U71" i="18"/>
  <c r="R72" i="18"/>
  <c r="U72" i="18"/>
  <c r="R73" i="18"/>
  <c r="U73" i="18"/>
  <c r="R74" i="18"/>
  <c r="U74" i="18"/>
  <c r="R75" i="18"/>
  <c r="U75" i="18"/>
  <c r="R76" i="18"/>
  <c r="U76" i="18"/>
  <c r="R77" i="18"/>
  <c r="U77" i="18"/>
  <c r="R78" i="18"/>
  <c r="U78" i="18"/>
  <c r="R79" i="18"/>
  <c r="U79" i="18"/>
  <c r="R80" i="18"/>
  <c r="U80" i="18"/>
  <c r="R81" i="18"/>
  <c r="U81" i="18"/>
  <c r="R82" i="18"/>
  <c r="U82" i="18"/>
  <c r="R83" i="18"/>
  <c r="U83" i="18"/>
  <c r="R84" i="18"/>
  <c r="U84" i="18"/>
  <c r="R85" i="18"/>
  <c r="U85" i="18"/>
  <c r="R86" i="18"/>
  <c r="U86" i="18"/>
  <c r="R87" i="18"/>
  <c r="U87" i="18"/>
  <c r="R88" i="18"/>
  <c r="U88" i="18"/>
  <c r="R89" i="18"/>
  <c r="U89" i="18"/>
  <c r="R90" i="18"/>
  <c r="U90" i="18"/>
  <c r="R91" i="18"/>
  <c r="U91" i="18"/>
  <c r="R92" i="18"/>
  <c r="U92" i="18"/>
  <c r="R93" i="18"/>
  <c r="U93" i="18"/>
  <c r="R94" i="18"/>
  <c r="U94" i="18"/>
  <c r="R95" i="18"/>
  <c r="U95" i="18"/>
  <c r="R96" i="18"/>
  <c r="U96" i="18"/>
  <c r="R97" i="18"/>
  <c r="U97" i="18"/>
  <c r="R98" i="18"/>
  <c r="U98" i="18"/>
  <c r="R99" i="18"/>
  <c r="U99" i="18"/>
  <c r="R100" i="18"/>
  <c r="U100" i="18"/>
  <c r="R101" i="18"/>
  <c r="U101" i="18"/>
  <c r="S103" i="18"/>
  <c r="V103" i="18"/>
  <c r="R105" i="18"/>
  <c r="U105" i="18"/>
  <c r="S111" i="18"/>
  <c r="V111" i="18"/>
  <c r="R113" i="18"/>
  <c r="U113" i="18"/>
  <c r="S119" i="18"/>
  <c r="V119" i="18"/>
  <c r="R121" i="18"/>
  <c r="U121" i="18"/>
  <c r="S127" i="18"/>
  <c r="V127" i="18"/>
  <c r="R129" i="18"/>
  <c r="U129" i="18"/>
  <c r="S142" i="18"/>
  <c r="V142" i="18"/>
  <c r="R203" i="18"/>
  <c r="U203" i="18"/>
  <c r="R241" i="18"/>
  <c r="U241" i="18"/>
  <c r="S107" i="18"/>
  <c r="V107" i="18"/>
  <c r="R109" i="18"/>
  <c r="U109" i="18"/>
  <c r="S115" i="18"/>
  <c r="V115" i="18"/>
  <c r="R117" i="18"/>
  <c r="U117" i="18"/>
  <c r="S123" i="18"/>
  <c r="V123" i="18"/>
  <c r="R125" i="18"/>
  <c r="U125" i="18"/>
  <c r="S135" i="18"/>
  <c r="V135" i="18"/>
  <c r="S137" i="18"/>
  <c r="V137" i="18"/>
  <c r="S146" i="18"/>
  <c r="V146" i="18"/>
  <c r="S150" i="18"/>
  <c r="V150" i="18"/>
  <c r="S154" i="18"/>
  <c r="V154" i="18"/>
  <c r="S162" i="18"/>
  <c r="V162" i="18"/>
  <c r="S166" i="18"/>
  <c r="V166" i="18"/>
  <c r="R171" i="18"/>
  <c r="U171" i="18"/>
  <c r="R264" i="18"/>
  <c r="U264" i="18"/>
  <c r="S12" i="18"/>
  <c r="V12" i="18"/>
  <c r="S10" i="18"/>
  <c r="V10" i="18"/>
  <c r="S11" i="18"/>
  <c r="V11" i="18"/>
  <c r="S15" i="18"/>
  <c r="V15" i="18"/>
  <c r="S16" i="18"/>
  <c r="V16" i="18"/>
  <c r="S17" i="18"/>
  <c r="V17" i="18"/>
  <c r="S19" i="18"/>
  <c r="V19" i="18"/>
  <c r="S21" i="18"/>
  <c r="V21" i="18"/>
  <c r="S22" i="18"/>
  <c r="V22" i="18"/>
  <c r="S26" i="18"/>
  <c r="V26" i="18"/>
  <c r="S27" i="18"/>
  <c r="V27" i="18"/>
  <c r="S28" i="18"/>
  <c r="V28" i="18"/>
  <c r="S105" i="18"/>
  <c r="V105" i="18"/>
  <c r="R107" i="18"/>
  <c r="U107" i="18"/>
  <c r="S113" i="18"/>
  <c r="V113" i="18"/>
  <c r="R115" i="18"/>
  <c r="U115" i="18"/>
  <c r="R131" i="18"/>
  <c r="U131" i="18"/>
  <c r="S145" i="18"/>
  <c r="V145" i="18"/>
  <c r="S153" i="18"/>
  <c r="V153" i="18"/>
  <c r="S157" i="18"/>
  <c r="V157" i="18"/>
  <c r="R187" i="18"/>
  <c r="U187" i="18"/>
  <c r="S242" i="18"/>
  <c r="V242" i="18"/>
  <c r="S244" i="18"/>
  <c r="V244" i="18"/>
  <c r="R13" i="18"/>
  <c r="R12" i="18"/>
  <c r="U12" i="18"/>
  <c r="R10" i="18"/>
  <c r="U10" i="18"/>
  <c r="R9" i="18"/>
  <c r="U9" i="18"/>
  <c r="R11" i="18"/>
  <c r="U11" i="18"/>
  <c r="R15" i="18"/>
  <c r="U15" i="18"/>
  <c r="R16" i="18"/>
  <c r="U16" i="18"/>
  <c r="R14" i="18"/>
  <c r="U14" i="18"/>
  <c r="R8" i="18"/>
  <c r="U8" i="18"/>
  <c r="R17" i="18"/>
  <c r="U17" i="18"/>
  <c r="R18" i="18"/>
  <c r="U18" i="18"/>
  <c r="R19" i="18"/>
  <c r="U19" i="18"/>
  <c r="R20" i="18"/>
  <c r="U20" i="18"/>
  <c r="R21" i="18"/>
  <c r="U21" i="18"/>
  <c r="R22" i="18"/>
  <c r="U22" i="18"/>
  <c r="R23" i="18"/>
  <c r="U23" i="18"/>
  <c r="R24" i="18"/>
  <c r="U24" i="18"/>
  <c r="R25" i="18"/>
  <c r="U25" i="18"/>
  <c r="R26" i="18"/>
  <c r="U26" i="18"/>
  <c r="R27" i="18"/>
  <c r="U27" i="18"/>
  <c r="R28" i="18"/>
  <c r="U28" i="18"/>
  <c r="R29" i="18"/>
  <c r="U29" i="18"/>
  <c r="S30" i="18"/>
  <c r="V30" i="18"/>
  <c r="S31" i="18"/>
  <c r="V31" i="18"/>
  <c r="S32" i="18"/>
  <c r="V32" i="18"/>
  <c r="S33" i="18"/>
  <c r="V33" i="18"/>
  <c r="S34" i="18"/>
  <c r="V34" i="18"/>
  <c r="S35" i="18"/>
  <c r="V35" i="18"/>
  <c r="S36" i="18"/>
  <c r="V36" i="18"/>
  <c r="S37" i="18"/>
  <c r="V37" i="18"/>
  <c r="S38" i="18"/>
  <c r="V38" i="18"/>
  <c r="S39" i="18"/>
  <c r="V39" i="18"/>
  <c r="S40" i="18"/>
  <c r="V40" i="18"/>
  <c r="S41" i="18"/>
  <c r="V41" i="18"/>
  <c r="S42" i="18"/>
  <c r="V42" i="18"/>
  <c r="S43" i="18"/>
  <c r="V43" i="18"/>
  <c r="S44" i="18"/>
  <c r="V44" i="18"/>
  <c r="S45" i="18"/>
  <c r="V45" i="18"/>
  <c r="S46" i="18"/>
  <c r="V46" i="18"/>
  <c r="S47" i="18"/>
  <c r="V47" i="18"/>
  <c r="S48" i="18"/>
  <c r="V48" i="18"/>
  <c r="S49" i="18"/>
  <c r="V49" i="18"/>
  <c r="S50" i="18"/>
  <c r="V50" i="18"/>
  <c r="S51" i="18"/>
  <c r="V51" i="18"/>
  <c r="S52" i="18"/>
  <c r="V52" i="18"/>
  <c r="S53" i="18"/>
  <c r="V53" i="18"/>
  <c r="S54" i="18"/>
  <c r="V54" i="18"/>
  <c r="S55" i="18"/>
  <c r="V55" i="18"/>
  <c r="S56" i="18"/>
  <c r="V56" i="18"/>
  <c r="S57" i="18"/>
  <c r="V57" i="18"/>
  <c r="S58" i="18"/>
  <c r="V58" i="18"/>
  <c r="S59" i="18"/>
  <c r="V59" i="18"/>
  <c r="S60" i="18"/>
  <c r="V60" i="18"/>
  <c r="S61" i="18"/>
  <c r="V61" i="18"/>
  <c r="S62" i="18"/>
  <c r="V62" i="18"/>
  <c r="S63" i="18"/>
  <c r="V63" i="18"/>
  <c r="S64" i="18"/>
  <c r="V64" i="18"/>
  <c r="S65" i="18"/>
  <c r="V65" i="18"/>
  <c r="S66" i="18"/>
  <c r="V66" i="18"/>
  <c r="S67" i="18"/>
  <c r="V67" i="18"/>
  <c r="S68" i="18"/>
  <c r="V68" i="18"/>
  <c r="S69" i="18"/>
  <c r="V69" i="18"/>
  <c r="S70" i="18"/>
  <c r="V70" i="18"/>
  <c r="S71" i="18"/>
  <c r="V71" i="18"/>
  <c r="S72" i="18"/>
  <c r="V72" i="18"/>
  <c r="S73" i="18"/>
  <c r="V73" i="18"/>
  <c r="S74" i="18"/>
  <c r="V74" i="18"/>
  <c r="S75" i="18"/>
  <c r="V75" i="18"/>
  <c r="S76" i="18"/>
  <c r="V76" i="18"/>
  <c r="S77" i="18"/>
  <c r="V77" i="18"/>
  <c r="S78" i="18"/>
  <c r="V78" i="18"/>
  <c r="S79" i="18"/>
  <c r="V79" i="18"/>
  <c r="S80" i="18"/>
  <c r="V80" i="18"/>
  <c r="S81" i="18"/>
  <c r="V81" i="18"/>
  <c r="S82" i="18"/>
  <c r="V82" i="18"/>
  <c r="S83" i="18"/>
  <c r="V83" i="18"/>
  <c r="S84" i="18"/>
  <c r="V84" i="18"/>
  <c r="S85" i="18"/>
  <c r="V85" i="18"/>
  <c r="S86" i="18"/>
  <c r="V86" i="18"/>
  <c r="S87" i="18"/>
  <c r="V87" i="18"/>
  <c r="S88" i="18"/>
  <c r="V88" i="18"/>
  <c r="S89" i="18"/>
  <c r="V89" i="18"/>
  <c r="S90" i="18"/>
  <c r="V90" i="18"/>
  <c r="S91" i="18"/>
  <c r="V91" i="18"/>
  <c r="S92" i="18"/>
  <c r="V92" i="18"/>
  <c r="S93" i="18"/>
  <c r="V93" i="18"/>
  <c r="S94" i="18"/>
  <c r="V94" i="18"/>
  <c r="S95" i="18"/>
  <c r="V95" i="18"/>
  <c r="S96" i="18"/>
  <c r="V96" i="18"/>
  <c r="S97" i="18"/>
  <c r="V97" i="18"/>
  <c r="S98" i="18"/>
  <c r="V98" i="18"/>
  <c r="S99" i="18"/>
  <c r="V99" i="18"/>
  <c r="S100" i="18"/>
  <c r="V100" i="18"/>
  <c r="S101" i="18"/>
  <c r="V101" i="18"/>
  <c r="R103" i="18"/>
  <c r="U103" i="18"/>
  <c r="S109" i="18"/>
  <c r="V109" i="18"/>
  <c r="R111" i="18"/>
  <c r="U111" i="18"/>
  <c r="S117" i="18"/>
  <c r="V117" i="18"/>
  <c r="R119" i="18"/>
  <c r="U119" i="18"/>
  <c r="S125" i="18"/>
  <c r="V125" i="18"/>
  <c r="R127" i="18"/>
  <c r="U127" i="18"/>
  <c r="S140" i="18"/>
  <c r="V140" i="18"/>
  <c r="S161" i="18"/>
  <c r="V161" i="18"/>
  <c r="S165" i="18"/>
  <c r="V165" i="18"/>
  <c r="R175" i="18"/>
  <c r="U175" i="18"/>
  <c r="R191" i="18"/>
  <c r="U191" i="18"/>
  <c r="R207" i="18"/>
  <c r="U207" i="18"/>
  <c r="R218" i="18"/>
  <c r="U218" i="18"/>
  <c r="S254" i="18"/>
  <c r="V254" i="18"/>
  <c r="S141" i="18"/>
  <c r="V141" i="18"/>
  <c r="S144" i="18"/>
  <c r="V144" i="18"/>
  <c r="S148" i="18"/>
  <c r="V148" i="18"/>
  <c r="S152" i="18"/>
  <c r="V152" i="18"/>
  <c r="S156" i="18"/>
  <c r="V156" i="18"/>
  <c r="S160" i="18"/>
  <c r="V160" i="18"/>
  <c r="S164" i="18"/>
  <c r="V164" i="18"/>
  <c r="R179" i="18"/>
  <c r="U179" i="18"/>
  <c r="R195" i="18"/>
  <c r="U195" i="18"/>
  <c r="R211" i="18"/>
  <c r="U211" i="18"/>
  <c r="R214" i="18"/>
  <c r="U214" i="18"/>
  <c r="S102" i="18"/>
  <c r="V102" i="18"/>
  <c r="S104" i="18"/>
  <c r="V104" i="18"/>
  <c r="S106" i="18"/>
  <c r="V106" i="18"/>
  <c r="S108" i="18"/>
  <c r="V108" i="18"/>
  <c r="S110" i="18"/>
  <c r="V110" i="18"/>
  <c r="S112" i="18"/>
  <c r="V112" i="18"/>
  <c r="S114" i="18"/>
  <c r="V114" i="18"/>
  <c r="S116" i="18"/>
  <c r="V116" i="18"/>
  <c r="S118" i="18"/>
  <c r="V118" i="18"/>
  <c r="S120" i="18"/>
  <c r="V120" i="18"/>
  <c r="S122" i="18"/>
  <c r="V122" i="18"/>
  <c r="S124" i="18"/>
  <c r="V124" i="18"/>
  <c r="S126" i="18"/>
  <c r="V126" i="18"/>
  <c r="S128" i="18"/>
  <c r="V128" i="18"/>
  <c r="S130" i="18"/>
  <c r="V130" i="18"/>
  <c r="S132" i="18"/>
  <c r="V132" i="18"/>
  <c r="S134" i="18"/>
  <c r="V134" i="18"/>
  <c r="S136" i="18"/>
  <c r="V136" i="18"/>
  <c r="S138" i="18"/>
  <c r="V138" i="18"/>
  <c r="S147" i="18"/>
  <c r="V147" i="18"/>
  <c r="S151" i="18"/>
  <c r="V151" i="18"/>
  <c r="S155" i="18"/>
  <c r="V155" i="18"/>
  <c r="S159" i="18"/>
  <c r="V159" i="18"/>
  <c r="S163" i="18"/>
  <c r="V163" i="18"/>
  <c r="S167" i="18"/>
  <c r="V167" i="18"/>
  <c r="R183" i="18"/>
  <c r="U183" i="18"/>
  <c r="R199" i="18"/>
  <c r="U199" i="18"/>
  <c r="R247" i="18"/>
  <c r="U247" i="18"/>
  <c r="R216" i="18"/>
  <c r="U216" i="18"/>
  <c r="R220" i="18"/>
  <c r="U220" i="18"/>
  <c r="R233" i="18"/>
  <c r="U233" i="18"/>
  <c r="S234" i="18"/>
  <c r="V234" i="18"/>
  <c r="S236" i="18"/>
  <c r="V236" i="18"/>
  <c r="R243" i="18"/>
  <c r="U243" i="18"/>
  <c r="S253" i="18"/>
  <c r="V253" i="18"/>
  <c r="S139" i="18"/>
  <c r="V139" i="18"/>
  <c r="S143" i="18"/>
  <c r="V143" i="18"/>
  <c r="R169" i="18"/>
  <c r="U169" i="18"/>
  <c r="R173" i="18"/>
  <c r="U173" i="18"/>
  <c r="R177" i="18"/>
  <c r="U177" i="18"/>
  <c r="R181" i="18"/>
  <c r="U181" i="18"/>
  <c r="R185" i="18"/>
  <c r="U185" i="18"/>
  <c r="R189" i="18"/>
  <c r="U189" i="18"/>
  <c r="R193" i="18"/>
  <c r="U193" i="18"/>
  <c r="R197" i="18"/>
  <c r="U197" i="18"/>
  <c r="R201" i="18"/>
  <c r="U201" i="18"/>
  <c r="R205" i="18"/>
  <c r="U205" i="18"/>
  <c r="R209" i="18"/>
  <c r="U209" i="18"/>
  <c r="R213" i="18"/>
  <c r="U213" i="18"/>
  <c r="S228" i="18"/>
  <c r="V228" i="18"/>
  <c r="R235" i="18"/>
  <c r="U235" i="18"/>
  <c r="R248" i="18"/>
  <c r="U248" i="18"/>
  <c r="R215" i="18"/>
  <c r="U215" i="18"/>
  <c r="R217" i="18"/>
  <c r="U217" i="18"/>
  <c r="R219" i="18"/>
  <c r="U219" i="18"/>
  <c r="R221" i="18"/>
  <c r="U221" i="18"/>
  <c r="R223" i="18"/>
  <c r="U223" i="18"/>
  <c r="S224" i="18"/>
  <c r="V224" i="18"/>
  <c r="S225" i="18"/>
  <c r="V225" i="18"/>
  <c r="R231" i="18"/>
  <c r="U231" i="18"/>
  <c r="S232" i="18"/>
  <c r="V232" i="18"/>
  <c r="R239" i="18"/>
  <c r="U239" i="18"/>
  <c r="S240" i="18"/>
  <c r="V240" i="18"/>
  <c r="S251" i="18"/>
  <c r="V251" i="18"/>
  <c r="S258" i="18"/>
  <c r="V258" i="18"/>
  <c r="R229" i="18"/>
  <c r="U229" i="18"/>
  <c r="S230" i="18"/>
  <c r="V230" i="18"/>
  <c r="R237" i="18"/>
  <c r="U237" i="18"/>
  <c r="S238" i="18"/>
  <c r="V238" i="18"/>
  <c r="R245" i="18"/>
  <c r="U245" i="18"/>
  <c r="S257" i="18"/>
  <c r="V257" i="18"/>
  <c r="R268" i="18"/>
  <c r="U268" i="18"/>
  <c r="S283" i="18"/>
  <c r="V283" i="18"/>
  <c r="S291" i="18"/>
  <c r="V291" i="18"/>
  <c r="S229" i="18"/>
  <c r="V229" i="18"/>
  <c r="S231" i="18"/>
  <c r="V231" i="18"/>
  <c r="S233" i="18"/>
  <c r="V233" i="18"/>
  <c r="S235" i="18"/>
  <c r="V235" i="18"/>
  <c r="S237" i="18"/>
  <c r="V237" i="18"/>
  <c r="S239" i="18"/>
  <c r="V239" i="18"/>
  <c r="S241" i="18"/>
  <c r="V241" i="18"/>
  <c r="S243" i="18"/>
  <c r="V243" i="18"/>
  <c r="S245" i="18"/>
  <c r="V245" i="18"/>
  <c r="R249" i="18"/>
  <c r="U249" i="18"/>
  <c r="S252" i="18"/>
  <c r="V252" i="18"/>
  <c r="S256" i="18"/>
  <c r="V256" i="18"/>
  <c r="R272" i="18"/>
  <c r="U272" i="18"/>
  <c r="S289" i="18"/>
  <c r="V289" i="18"/>
  <c r="R230" i="18"/>
  <c r="U230" i="18"/>
  <c r="R232" i="18"/>
  <c r="U232" i="18"/>
  <c r="R234" i="18"/>
  <c r="U234" i="18"/>
  <c r="R236" i="18"/>
  <c r="U236" i="18"/>
  <c r="R238" i="18"/>
  <c r="U238" i="18"/>
  <c r="R240" i="18"/>
  <c r="U240" i="18"/>
  <c r="R242" i="18"/>
  <c r="U242" i="18"/>
  <c r="R244" i="18"/>
  <c r="U244" i="18"/>
  <c r="R246" i="18"/>
  <c r="U246" i="18"/>
  <c r="R250" i="18"/>
  <c r="U250" i="18"/>
  <c r="S255" i="18"/>
  <c r="V255" i="18"/>
  <c r="R260" i="18"/>
  <c r="U260" i="18"/>
  <c r="R276" i="18"/>
  <c r="U276" i="18"/>
  <c r="S287" i="18"/>
  <c r="V287" i="18"/>
  <c r="S285" i="18"/>
  <c r="V285" i="18"/>
  <c r="S293" i="18"/>
  <c r="V293" i="18"/>
  <c r="S246" i="18"/>
  <c r="V246" i="18"/>
  <c r="S247" i="18"/>
  <c r="V247" i="18"/>
  <c r="S248" i="18"/>
  <c r="V248" i="18"/>
  <c r="S249" i="18"/>
  <c r="V249" i="18"/>
  <c r="S250" i="18"/>
  <c r="V250" i="18"/>
  <c r="R280" i="18"/>
  <c r="U280" i="18"/>
  <c r="S282" i="18"/>
  <c r="V282" i="18"/>
  <c r="S284" i="18"/>
  <c r="V284" i="18"/>
  <c r="S286" i="18"/>
  <c r="V286" i="18"/>
  <c r="S288" i="18"/>
  <c r="V288" i="18"/>
  <c r="S290" i="18"/>
  <c r="V290" i="18"/>
  <c r="S292" i="18"/>
  <c r="V292" i="18"/>
  <c r="S294" i="18"/>
  <c r="V294" i="18"/>
  <c r="R262" i="18"/>
  <c r="U262" i="18"/>
  <c r="R266" i="18"/>
  <c r="U266" i="18"/>
  <c r="R270" i="18"/>
  <c r="U270" i="18"/>
  <c r="R274" i="18"/>
  <c r="U274" i="18"/>
  <c r="R278" i="18"/>
  <c r="U278" i="18"/>
  <c r="R282" i="18"/>
  <c r="U282" i="18"/>
  <c r="R283" i="18"/>
  <c r="U283" i="18"/>
  <c r="R284" i="18"/>
  <c r="U284" i="18"/>
  <c r="R285" i="18"/>
  <c r="U285" i="18"/>
  <c r="R286" i="18"/>
  <c r="U286" i="18"/>
  <c r="R287" i="18"/>
  <c r="U287" i="18"/>
  <c r="R288" i="18"/>
  <c r="U288" i="18"/>
  <c r="R289" i="18"/>
  <c r="U289" i="18"/>
  <c r="R290" i="18"/>
  <c r="U290" i="18"/>
  <c r="R291" i="18"/>
  <c r="U291" i="18"/>
  <c r="R292" i="18"/>
  <c r="U292" i="18"/>
  <c r="R293" i="18"/>
  <c r="U293" i="18"/>
  <c r="R294" i="18"/>
  <c r="U294" i="18"/>
  <c r="U13" i="18"/>
  <c r="T341" i="17"/>
  <c r="Q341" i="17"/>
  <c r="P341" i="17"/>
  <c r="I341" i="17"/>
  <c r="S341" i="17"/>
  <c r="V341" i="17"/>
  <c r="H341" i="17"/>
  <c r="T340" i="17"/>
  <c r="Q340" i="17"/>
  <c r="P340" i="17"/>
  <c r="I340" i="17"/>
  <c r="H340" i="17"/>
  <c r="T339" i="17"/>
  <c r="Q339" i="17"/>
  <c r="P339" i="17"/>
  <c r="I339" i="17"/>
  <c r="H339" i="17"/>
  <c r="T338" i="17"/>
  <c r="Q338" i="17"/>
  <c r="P338" i="17"/>
  <c r="I338" i="17"/>
  <c r="H338" i="17"/>
  <c r="R338" i="17"/>
  <c r="U338" i="17"/>
  <c r="T337" i="17"/>
  <c r="Q337" i="17"/>
  <c r="P337" i="17"/>
  <c r="I337" i="17"/>
  <c r="S337" i="17"/>
  <c r="V337" i="17"/>
  <c r="H337" i="17"/>
  <c r="T336" i="17"/>
  <c r="Q336" i="17"/>
  <c r="P336" i="17"/>
  <c r="R336" i="17"/>
  <c r="U336" i="17"/>
  <c r="I336" i="17"/>
  <c r="H336" i="17"/>
  <c r="T335" i="17"/>
  <c r="Q335" i="17"/>
  <c r="S335" i="17"/>
  <c r="V335" i="17"/>
  <c r="P335" i="17"/>
  <c r="I335" i="17"/>
  <c r="H335" i="17"/>
  <c r="T334" i="17"/>
  <c r="Q334" i="17"/>
  <c r="P334" i="17"/>
  <c r="I334" i="17"/>
  <c r="H334" i="17"/>
  <c r="R334" i="17"/>
  <c r="U334" i="17"/>
  <c r="T333" i="17"/>
  <c r="Q333" i="17"/>
  <c r="P333" i="17"/>
  <c r="I333" i="17"/>
  <c r="S333" i="17"/>
  <c r="V333" i="17"/>
  <c r="H333" i="17"/>
  <c r="T332" i="17"/>
  <c r="Q332" i="17"/>
  <c r="P332" i="17"/>
  <c r="R332" i="17"/>
  <c r="U332" i="17"/>
  <c r="I332" i="17"/>
  <c r="H332" i="17"/>
  <c r="T331" i="17"/>
  <c r="Q331" i="17"/>
  <c r="S331" i="17"/>
  <c r="V331" i="17"/>
  <c r="P331" i="17"/>
  <c r="I331" i="17"/>
  <c r="H331" i="17"/>
  <c r="T330" i="17"/>
  <c r="Q330" i="17"/>
  <c r="P330" i="17"/>
  <c r="I330" i="17"/>
  <c r="H330" i="17"/>
  <c r="R330" i="17"/>
  <c r="U330" i="17"/>
  <c r="T329" i="17"/>
  <c r="Q329" i="17"/>
  <c r="P329" i="17"/>
  <c r="I329" i="17"/>
  <c r="S329" i="17"/>
  <c r="V329" i="17"/>
  <c r="H329" i="17"/>
  <c r="T328" i="17"/>
  <c r="Q328" i="17"/>
  <c r="P328" i="17"/>
  <c r="I328" i="17"/>
  <c r="H328" i="17"/>
  <c r="T327" i="17"/>
  <c r="Q327" i="17"/>
  <c r="P327" i="17"/>
  <c r="I327" i="17"/>
  <c r="H327" i="17"/>
  <c r="T326" i="17"/>
  <c r="Q326" i="17"/>
  <c r="P326" i="17"/>
  <c r="I326" i="17"/>
  <c r="H326" i="17"/>
  <c r="R326" i="17"/>
  <c r="U326" i="17"/>
  <c r="T325" i="17"/>
  <c r="Q325" i="17"/>
  <c r="P325" i="17"/>
  <c r="I325" i="17"/>
  <c r="S325" i="17"/>
  <c r="V325" i="17"/>
  <c r="H325" i="17"/>
  <c r="T324" i="17"/>
  <c r="Q324" i="17"/>
  <c r="P324" i="17"/>
  <c r="R324" i="17"/>
  <c r="U324" i="17"/>
  <c r="I324" i="17"/>
  <c r="H324" i="17"/>
  <c r="T323" i="17"/>
  <c r="Q323" i="17"/>
  <c r="S323" i="17"/>
  <c r="V323" i="17"/>
  <c r="P323" i="17"/>
  <c r="I323" i="17"/>
  <c r="H323" i="17"/>
  <c r="T322" i="17"/>
  <c r="Q322" i="17"/>
  <c r="P322" i="17"/>
  <c r="I322" i="17"/>
  <c r="H322" i="17"/>
  <c r="R322" i="17"/>
  <c r="U322" i="17"/>
  <c r="T321" i="17"/>
  <c r="Q321" i="17"/>
  <c r="P321" i="17"/>
  <c r="R321" i="17"/>
  <c r="U321" i="17"/>
  <c r="I321" i="17"/>
  <c r="H321" i="17"/>
  <c r="T320" i="17"/>
  <c r="Q320" i="17"/>
  <c r="S320" i="17"/>
  <c r="V320" i="17"/>
  <c r="P320" i="17"/>
  <c r="R320" i="17"/>
  <c r="U320" i="17"/>
  <c r="I320" i="17"/>
  <c r="H320" i="17"/>
  <c r="T319" i="17"/>
  <c r="Q319" i="17"/>
  <c r="S319" i="17"/>
  <c r="V319" i="17"/>
  <c r="P319" i="17"/>
  <c r="I319" i="17"/>
  <c r="H319" i="17"/>
  <c r="R319" i="17"/>
  <c r="U319" i="17"/>
  <c r="T318" i="17"/>
  <c r="Q318" i="17"/>
  <c r="P318" i="17"/>
  <c r="I318" i="17"/>
  <c r="S318" i="17"/>
  <c r="V318" i="17"/>
  <c r="H318" i="17"/>
  <c r="R318" i="17"/>
  <c r="U318" i="17"/>
  <c r="T317" i="17"/>
  <c r="Q317" i="17"/>
  <c r="P317" i="17"/>
  <c r="R317" i="17"/>
  <c r="U317" i="17"/>
  <c r="I317" i="17"/>
  <c r="S317" i="17"/>
  <c r="V317" i="17"/>
  <c r="H317" i="17"/>
  <c r="T316" i="17"/>
  <c r="Q316" i="17"/>
  <c r="S316" i="17"/>
  <c r="V316" i="17"/>
  <c r="P316" i="17"/>
  <c r="R316" i="17"/>
  <c r="U316" i="17"/>
  <c r="I316" i="17"/>
  <c r="H316" i="17"/>
  <c r="T315" i="17"/>
  <c r="Q315" i="17"/>
  <c r="S315" i="17"/>
  <c r="V315" i="17"/>
  <c r="P315" i="17"/>
  <c r="I315" i="17"/>
  <c r="H315" i="17"/>
  <c r="R315" i="17"/>
  <c r="U315" i="17"/>
  <c r="T314" i="17"/>
  <c r="Q314" i="17"/>
  <c r="P314" i="17"/>
  <c r="I314" i="17"/>
  <c r="S314" i="17"/>
  <c r="V314" i="17"/>
  <c r="H314" i="17"/>
  <c r="R314" i="17"/>
  <c r="U314" i="17"/>
  <c r="T313" i="17"/>
  <c r="Q313" i="17"/>
  <c r="P313" i="17"/>
  <c r="R313" i="17"/>
  <c r="U313" i="17"/>
  <c r="I313" i="17"/>
  <c r="S313" i="17"/>
  <c r="V313" i="17"/>
  <c r="H313" i="17"/>
  <c r="T312" i="17"/>
  <c r="Q312" i="17"/>
  <c r="S312" i="17"/>
  <c r="V312" i="17"/>
  <c r="P312" i="17"/>
  <c r="R312" i="17"/>
  <c r="U312" i="17"/>
  <c r="I312" i="17"/>
  <c r="H312" i="17"/>
  <c r="T311" i="17"/>
  <c r="Q311" i="17"/>
  <c r="S311" i="17"/>
  <c r="V311" i="17"/>
  <c r="P311" i="17"/>
  <c r="I311" i="17"/>
  <c r="H311" i="17"/>
  <c r="R311" i="17"/>
  <c r="U311" i="17"/>
  <c r="T310" i="17"/>
  <c r="Q310" i="17"/>
  <c r="P310" i="17"/>
  <c r="I310" i="17"/>
  <c r="S310" i="17"/>
  <c r="V310" i="17"/>
  <c r="H310" i="17"/>
  <c r="R310" i="17"/>
  <c r="U310" i="17"/>
  <c r="T309" i="17"/>
  <c r="Q309" i="17"/>
  <c r="P309" i="17"/>
  <c r="R309" i="17"/>
  <c r="U309" i="17"/>
  <c r="I309" i="17"/>
  <c r="S309" i="17"/>
  <c r="V309" i="17"/>
  <c r="H309" i="17"/>
  <c r="T308" i="17"/>
  <c r="Q308" i="17"/>
  <c r="S308" i="17"/>
  <c r="V308" i="17"/>
  <c r="P308" i="17"/>
  <c r="R308" i="17"/>
  <c r="U308" i="17"/>
  <c r="I308" i="17"/>
  <c r="H308" i="17"/>
  <c r="T307" i="17"/>
  <c r="Q307" i="17"/>
  <c r="S307" i="17"/>
  <c r="V307" i="17"/>
  <c r="P307" i="17"/>
  <c r="I307" i="17"/>
  <c r="H307" i="17"/>
  <c r="R307" i="17"/>
  <c r="U307" i="17"/>
  <c r="T306" i="17"/>
  <c r="Q306" i="17"/>
  <c r="P306" i="17"/>
  <c r="I306" i="17"/>
  <c r="S306" i="17"/>
  <c r="V306" i="17"/>
  <c r="H306" i="17"/>
  <c r="R306" i="17"/>
  <c r="U306" i="17"/>
  <c r="T305" i="17"/>
  <c r="Q305" i="17"/>
  <c r="P305" i="17"/>
  <c r="R305" i="17"/>
  <c r="I305" i="17"/>
  <c r="S305" i="17"/>
  <c r="V305" i="17"/>
  <c r="H305" i="17"/>
  <c r="T294" i="17"/>
  <c r="Q294" i="17"/>
  <c r="P294" i="17"/>
  <c r="I294" i="17"/>
  <c r="H294" i="17"/>
  <c r="T293" i="17"/>
  <c r="Q293" i="17"/>
  <c r="P293" i="17"/>
  <c r="I293" i="17"/>
  <c r="H293" i="17"/>
  <c r="T292" i="17"/>
  <c r="Q292" i="17"/>
  <c r="P292" i="17"/>
  <c r="I292" i="17"/>
  <c r="H292" i="17"/>
  <c r="T291" i="17"/>
  <c r="Q291" i="17"/>
  <c r="P291" i="17"/>
  <c r="I291" i="17"/>
  <c r="H291" i="17"/>
  <c r="T290" i="17"/>
  <c r="Q290" i="17"/>
  <c r="P290" i="17"/>
  <c r="I290" i="17"/>
  <c r="H290" i="17"/>
  <c r="T289" i="17"/>
  <c r="Q289" i="17"/>
  <c r="P289" i="17"/>
  <c r="I289" i="17"/>
  <c r="H289" i="17"/>
  <c r="T288" i="17"/>
  <c r="Q288" i="17"/>
  <c r="P288" i="17"/>
  <c r="I288" i="17"/>
  <c r="H288" i="17"/>
  <c r="T287" i="17"/>
  <c r="Q287" i="17"/>
  <c r="P287" i="17"/>
  <c r="I287" i="17"/>
  <c r="H287" i="17"/>
  <c r="T286" i="17"/>
  <c r="Q286" i="17"/>
  <c r="P286" i="17"/>
  <c r="I286" i="17"/>
  <c r="H286" i="17"/>
  <c r="T285" i="17"/>
  <c r="Q285" i="17"/>
  <c r="P285" i="17"/>
  <c r="I285" i="17"/>
  <c r="H285" i="17"/>
  <c r="T284" i="17"/>
  <c r="Q284" i="17"/>
  <c r="P284" i="17"/>
  <c r="I284" i="17"/>
  <c r="H284" i="17"/>
  <c r="T283" i="17"/>
  <c r="Q283" i="17"/>
  <c r="P283" i="17"/>
  <c r="I283" i="17"/>
  <c r="H283" i="17"/>
  <c r="T282" i="17"/>
  <c r="Q282" i="17"/>
  <c r="P282" i="17"/>
  <c r="I282" i="17"/>
  <c r="H282" i="17"/>
  <c r="T281" i="17"/>
  <c r="Q281" i="17"/>
  <c r="P281" i="17"/>
  <c r="I281" i="17"/>
  <c r="H281" i="17"/>
  <c r="T280" i="17"/>
  <c r="Q280" i="17"/>
  <c r="P280" i="17"/>
  <c r="I280" i="17"/>
  <c r="H280" i="17"/>
  <c r="T279" i="17"/>
  <c r="Q279" i="17"/>
  <c r="P279" i="17"/>
  <c r="I279" i="17"/>
  <c r="H279" i="17"/>
  <c r="T278" i="17"/>
  <c r="Q278" i="17"/>
  <c r="P278" i="17"/>
  <c r="I278" i="17"/>
  <c r="H278" i="17"/>
  <c r="T277" i="17"/>
  <c r="Q277" i="17"/>
  <c r="P277" i="17"/>
  <c r="I277" i="17"/>
  <c r="H277" i="17"/>
  <c r="T276" i="17"/>
  <c r="Q276" i="17"/>
  <c r="P276" i="17"/>
  <c r="I276" i="17"/>
  <c r="H276" i="17"/>
  <c r="T275" i="17"/>
  <c r="Q275" i="17"/>
  <c r="P275" i="17"/>
  <c r="I275" i="17"/>
  <c r="H275" i="17"/>
  <c r="T274" i="17"/>
  <c r="Q274" i="17"/>
  <c r="P274" i="17"/>
  <c r="I274" i="17"/>
  <c r="H274" i="17"/>
  <c r="T273" i="17"/>
  <c r="Q273" i="17"/>
  <c r="P273" i="17"/>
  <c r="I273" i="17"/>
  <c r="H273" i="17"/>
  <c r="T272" i="17"/>
  <c r="Q272" i="17"/>
  <c r="P272" i="17"/>
  <c r="I272" i="17"/>
  <c r="H272" i="17"/>
  <c r="T271" i="17"/>
  <c r="Q271" i="17"/>
  <c r="P271" i="17"/>
  <c r="I271" i="17"/>
  <c r="H271" i="17"/>
  <c r="T270" i="17"/>
  <c r="Q270" i="17"/>
  <c r="P270" i="17"/>
  <c r="I270" i="17"/>
  <c r="H270" i="17"/>
  <c r="T269" i="17"/>
  <c r="Q269" i="17"/>
  <c r="P269" i="17"/>
  <c r="I269" i="17"/>
  <c r="H269" i="17"/>
  <c r="T268" i="17"/>
  <c r="Q268" i="17"/>
  <c r="P268" i="17"/>
  <c r="I268" i="17"/>
  <c r="H268" i="17"/>
  <c r="T267" i="17"/>
  <c r="Q267" i="17"/>
  <c r="P267" i="17"/>
  <c r="I267" i="17"/>
  <c r="H267" i="17"/>
  <c r="T266" i="17"/>
  <c r="Q266" i="17"/>
  <c r="P266" i="17"/>
  <c r="I266" i="17"/>
  <c r="H266" i="17"/>
  <c r="T265" i="17"/>
  <c r="Q265" i="17"/>
  <c r="P265" i="17"/>
  <c r="I265" i="17"/>
  <c r="H265" i="17"/>
  <c r="T264" i="17"/>
  <c r="Q264" i="17"/>
  <c r="P264" i="17"/>
  <c r="I264" i="17"/>
  <c r="H264" i="17"/>
  <c r="T263" i="17"/>
  <c r="Q263" i="17"/>
  <c r="P263" i="17"/>
  <c r="I263" i="17"/>
  <c r="H263" i="17"/>
  <c r="T262" i="17"/>
  <c r="Q262" i="17"/>
  <c r="P262" i="17"/>
  <c r="I262" i="17"/>
  <c r="H262" i="17"/>
  <c r="T261" i="17"/>
  <c r="Q261" i="17"/>
  <c r="P261" i="17"/>
  <c r="I261" i="17"/>
  <c r="H261" i="17"/>
  <c r="T260" i="17"/>
  <c r="Q260" i="17"/>
  <c r="P260" i="17"/>
  <c r="I260" i="17"/>
  <c r="H260" i="17"/>
  <c r="T259" i="17"/>
  <c r="Q259" i="17"/>
  <c r="P259" i="17"/>
  <c r="I259" i="17"/>
  <c r="H259" i="17"/>
  <c r="T258" i="17"/>
  <c r="Q258" i="17"/>
  <c r="P258" i="17"/>
  <c r="I258" i="17"/>
  <c r="H258" i="17"/>
  <c r="T257" i="17"/>
  <c r="Q257" i="17"/>
  <c r="P257" i="17"/>
  <c r="I257" i="17"/>
  <c r="H257" i="17"/>
  <c r="T256" i="17"/>
  <c r="Q256" i="17"/>
  <c r="P256" i="17"/>
  <c r="I256" i="17"/>
  <c r="H256" i="17"/>
  <c r="T255" i="17"/>
  <c r="Q255" i="17"/>
  <c r="P255" i="17"/>
  <c r="I255" i="17"/>
  <c r="H255" i="17"/>
  <c r="T254" i="17"/>
  <c r="Q254" i="17"/>
  <c r="P254" i="17"/>
  <c r="I254" i="17"/>
  <c r="H254" i="17"/>
  <c r="T253" i="17"/>
  <c r="Q253" i="17"/>
  <c r="P253" i="17"/>
  <c r="I253" i="17"/>
  <c r="H253" i="17"/>
  <c r="T252" i="17"/>
  <c r="Q252" i="17"/>
  <c r="P252" i="17"/>
  <c r="I252" i="17"/>
  <c r="H252" i="17"/>
  <c r="T251" i="17"/>
  <c r="Q251" i="17"/>
  <c r="P251" i="17"/>
  <c r="I251" i="17"/>
  <c r="H251" i="17"/>
  <c r="T250" i="17"/>
  <c r="Q250" i="17"/>
  <c r="P250" i="17"/>
  <c r="I250" i="17"/>
  <c r="H250" i="17"/>
  <c r="T249" i="17"/>
  <c r="Q249" i="17"/>
  <c r="P249" i="17"/>
  <c r="I249" i="17"/>
  <c r="H249" i="17"/>
  <c r="T248" i="17"/>
  <c r="Q248" i="17"/>
  <c r="P248" i="17"/>
  <c r="I248" i="17"/>
  <c r="H248" i="17"/>
  <c r="T247" i="17"/>
  <c r="Q247" i="17"/>
  <c r="P247" i="17"/>
  <c r="I247" i="17"/>
  <c r="H247" i="17"/>
  <c r="T246" i="17"/>
  <c r="Q246" i="17"/>
  <c r="P246" i="17"/>
  <c r="I246" i="17"/>
  <c r="H246" i="17"/>
  <c r="T245" i="17"/>
  <c r="Q245" i="17"/>
  <c r="P245" i="17"/>
  <c r="I245" i="17"/>
  <c r="H245" i="17"/>
  <c r="T244" i="17"/>
  <c r="Q244" i="17"/>
  <c r="P244" i="17"/>
  <c r="I244" i="17"/>
  <c r="H244" i="17"/>
  <c r="T243" i="17"/>
  <c r="Q243" i="17"/>
  <c r="P243" i="17"/>
  <c r="I243" i="17"/>
  <c r="H243" i="17"/>
  <c r="T242" i="17"/>
  <c r="Q242" i="17"/>
  <c r="P242" i="17"/>
  <c r="I242" i="17"/>
  <c r="H242" i="17"/>
  <c r="T241" i="17"/>
  <c r="Q241" i="17"/>
  <c r="P241" i="17"/>
  <c r="I241" i="17"/>
  <c r="H241" i="17"/>
  <c r="T240" i="17"/>
  <c r="Q240" i="17"/>
  <c r="P240" i="17"/>
  <c r="I240" i="17"/>
  <c r="H240" i="17"/>
  <c r="T239" i="17"/>
  <c r="Q239" i="17"/>
  <c r="P239" i="17"/>
  <c r="I239" i="17"/>
  <c r="H239" i="17"/>
  <c r="T238" i="17"/>
  <c r="Q238" i="17"/>
  <c r="P238" i="17"/>
  <c r="I238" i="17"/>
  <c r="H238" i="17"/>
  <c r="T237" i="17"/>
  <c r="Q237" i="17"/>
  <c r="P237" i="17"/>
  <c r="I237" i="17"/>
  <c r="H237" i="17"/>
  <c r="T236" i="17"/>
  <c r="Q236" i="17"/>
  <c r="P236" i="17"/>
  <c r="I236" i="17"/>
  <c r="H236" i="17"/>
  <c r="T235" i="17"/>
  <c r="Q235" i="17"/>
  <c r="P235" i="17"/>
  <c r="I235" i="17"/>
  <c r="H235" i="17"/>
  <c r="T234" i="17"/>
  <c r="Q234" i="17"/>
  <c r="P234" i="17"/>
  <c r="I234" i="17"/>
  <c r="H234" i="17"/>
  <c r="T233" i="17"/>
  <c r="Q233" i="17"/>
  <c r="P233" i="17"/>
  <c r="I233" i="17"/>
  <c r="H233" i="17"/>
  <c r="T232" i="17"/>
  <c r="Q232" i="17"/>
  <c r="P232" i="17"/>
  <c r="I232" i="17"/>
  <c r="H232" i="17"/>
  <c r="T231" i="17"/>
  <c r="Q231" i="17"/>
  <c r="P231" i="17"/>
  <c r="I231" i="17"/>
  <c r="H231" i="17"/>
  <c r="T230" i="17"/>
  <c r="Q230" i="17"/>
  <c r="P230" i="17"/>
  <c r="I230" i="17"/>
  <c r="H230" i="17"/>
  <c r="T229" i="17"/>
  <c r="Q229" i="17"/>
  <c r="P229" i="17"/>
  <c r="I229" i="17"/>
  <c r="H229" i="17"/>
  <c r="T228" i="17"/>
  <c r="Q228" i="17"/>
  <c r="P228" i="17"/>
  <c r="I228" i="17"/>
  <c r="H228" i="17"/>
  <c r="T227" i="17"/>
  <c r="Q227" i="17"/>
  <c r="P227" i="17"/>
  <c r="I227" i="17"/>
  <c r="H227" i="17"/>
  <c r="T226" i="17"/>
  <c r="Q226" i="17"/>
  <c r="P226" i="17"/>
  <c r="I226" i="17"/>
  <c r="H226" i="17"/>
  <c r="T225" i="17"/>
  <c r="Q225" i="17"/>
  <c r="P225" i="17"/>
  <c r="I225" i="17"/>
  <c r="H225" i="17"/>
  <c r="T224" i="17"/>
  <c r="Q224" i="17"/>
  <c r="P224" i="17"/>
  <c r="I224" i="17"/>
  <c r="H224" i="17"/>
  <c r="T223" i="17"/>
  <c r="Q223" i="17"/>
  <c r="P223" i="17"/>
  <c r="I223" i="17"/>
  <c r="H223" i="17"/>
  <c r="T222" i="17"/>
  <c r="Q222" i="17"/>
  <c r="P222" i="17"/>
  <c r="I222" i="17"/>
  <c r="H222" i="17"/>
  <c r="T221" i="17"/>
  <c r="Q221" i="17"/>
  <c r="P221" i="17"/>
  <c r="I221" i="17"/>
  <c r="H221" i="17"/>
  <c r="T220" i="17"/>
  <c r="Q220" i="17"/>
  <c r="P220" i="17"/>
  <c r="I220" i="17"/>
  <c r="H220" i="17"/>
  <c r="T219" i="17"/>
  <c r="Q219" i="17"/>
  <c r="P219" i="17"/>
  <c r="I219" i="17"/>
  <c r="H219" i="17"/>
  <c r="T218" i="17"/>
  <c r="Q218" i="17"/>
  <c r="P218" i="17"/>
  <c r="I218" i="17"/>
  <c r="H218" i="17"/>
  <c r="T217" i="17"/>
  <c r="Q217" i="17"/>
  <c r="P217" i="17"/>
  <c r="I217" i="17"/>
  <c r="H217" i="17"/>
  <c r="T216" i="17"/>
  <c r="Q216" i="17"/>
  <c r="P216" i="17"/>
  <c r="I216" i="17"/>
  <c r="H216" i="17"/>
  <c r="T215" i="17"/>
  <c r="Q215" i="17"/>
  <c r="P215" i="17"/>
  <c r="I215" i="17"/>
  <c r="H215" i="17"/>
  <c r="T214" i="17"/>
  <c r="Q214" i="17"/>
  <c r="P214" i="17"/>
  <c r="I214" i="17"/>
  <c r="H214" i="17"/>
  <c r="T213" i="17"/>
  <c r="Q213" i="17"/>
  <c r="P213" i="17"/>
  <c r="I213" i="17"/>
  <c r="H213" i="17"/>
  <c r="T212" i="17"/>
  <c r="Q212" i="17"/>
  <c r="P212" i="17"/>
  <c r="I212" i="17"/>
  <c r="H212" i="17"/>
  <c r="T211" i="17"/>
  <c r="Q211" i="17"/>
  <c r="P211" i="17"/>
  <c r="I211" i="17"/>
  <c r="H211" i="17"/>
  <c r="T210" i="17"/>
  <c r="Q210" i="17"/>
  <c r="P210" i="17"/>
  <c r="I210" i="17"/>
  <c r="H210" i="17"/>
  <c r="T209" i="17"/>
  <c r="Q209" i="17"/>
  <c r="P209" i="17"/>
  <c r="I209" i="17"/>
  <c r="H209" i="17"/>
  <c r="T208" i="17"/>
  <c r="Q208" i="17"/>
  <c r="P208" i="17"/>
  <c r="I208" i="17"/>
  <c r="H208" i="17"/>
  <c r="T207" i="17"/>
  <c r="Q207" i="17"/>
  <c r="P207" i="17"/>
  <c r="I207" i="17"/>
  <c r="H207" i="17"/>
  <c r="T206" i="17"/>
  <c r="Q206" i="17"/>
  <c r="P206" i="17"/>
  <c r="I206" i="17"/>
  <c r="H206" i="17"/>
  <c r="T205" i="17"/>
  <c r="Q205" i="17"/>
  <c r="P205" i="17"/>
  <c r="I205" i="17"/>
  <c r="H205" i="17"/>
  <c r="T204" i="17"/>
  <c r="Q204" i="17"/>
  <c r="P204" i="17"/>
  <c r="I204" i="17"/>
  <c r="H204" i="17"/>
  <c r="T203" i="17"/>
  <c r="Q203" i="17"/>
  <c r="P203" i="17"/>
  <c r="I203" i="17"/>
  <c r="H203" i="17"/>
  <c r="T202" i="17"/>
  <c r="Q202" i="17"/>
  <c r="P202" i="17"/>
  <c r="I202" i="17"/>
  <c r="H202" i="17"/>
  <c r="T201" i="17"/>
  <c r="Q201" i="17"/>
  <c r="P201" i="17"/>
  <c r="I201" i="17"/>
  <c r="H201" i="17"/>
  <c r="T200" i="17"/>
  <c r="Q200" i="17"/>
  <c r="P200" i="17"/>
  <c r="I200" i="17"/>
  <c r="H200" i="17"/>
  <c r="T199" i="17"/>
  <c r="Q199" i="17"/>
  <c r="P199" i="17"/>
  <c r="I199" i="17"/>
  <c r="H199" i="17"/>
  <c r="T198" i="17"/>
  <c r="Q198" i="17"/>
  <c r="P198" i="17"/>
  <c r="I198" i="17"/>
  <c r="H198" i="17"/>
  <c r="T197" i="17"/>
  <c r="Q197" i="17"/>
  <c r="P197" i="17"/>
  <c r="I197" i="17"/>
  <c r="H197" i="17"/>
  <c r="T196" i="17"/>
  <c r="Q196" i="17"/>
  <c r="P196" i="17"/>
  <c r="I196" i="17"/>
  <c r="H196" i="17"/>
  <c r="T195" i="17"/>
  <c r="Q195" i="17"/>
  <c r="P195" i="17"/>
  <c r="I195" i="17"/>
  <c r="H195" i="17"/>
  <c r="T194" i="17"/>
  <c r="Q194" i="17"/>
  <c r="P194" i="17"/>
  <c r="I194" i="17"/>
  <c r="H194" i="17"/>
  <c r="T193" i="17"/>
  <c r="Q193" i="17"/>
  <c r="P193" i="17"/>
  <c r="I193" i="17"/>
  <c r="H193" i="17"/>
  <c r="T192" i="17"/>
  <c r="Q192" i="17"/>
  <c r="P192" i="17"/>
  <c r="I192" i="17"/>
  <c r="H192" i="17"/>
  <c r="T191" i="17"/>
  <c r="Q191" i="17"/>
  <c r="P191" i="17"/>
  <c r="I191" i="17"/>
  <c r="H191" i="17"/>
  <c r="T190" i="17"/>
  <c r="Q190" i="17"/>
  <c r="P190" i="17"/>
  <c r="I190" i="17"/>
  <c r="H190" i="17"/>
  <c r="T189" i="17"/>
  <c r="Q189" i="17"/>
  <c r="P189" i="17"/>
  <c r="I189" i="17"/>
  <c r="H189" i="17"/>
  <c r="T188" i="17"/>
  <c r="Q188" i="17"/>
  <c r="P188" i="17"/>
  <c r="I188" i="17"/>
  <c r="H188" i="17"/>
  <c r="T187" i="17"/>
  <c r="Q187" i="17"/>
  <c r="P187" i="17"/>
  <c r="I187" i="17"/>
  <c r="H187" i="17"/>
  <c r="T186" i="17"/>
  <c r="Q186" i="17"/>
  <c r="P186" i="17"/>
  <c r="I186" i="17"/>
  <c r="H186" i="17"/>
  <c r="T185" i="17"/>
  <c r="Q185" i="17"/>
  <c r="P185" i="17"/>
  <c r="I185" i="17"/>
  <c r="H185" i="17"/>
  <c r="T184" i="17"/>
  <c r="Q184" i="17"/>
  <c r="P184" i="17"/>
  <c r="I184" i="17"/>
  <c r="H184" i="17"/>
  <c r="T183" i="17"/>
  <c r="Q183" i="17"/>
  <c r="P183" i="17"/>
  <c r="I183" i="17"/>
  <c r="H183" i="17"/>
  <c r="T182" i="17"/>
  <c r="Q182" i="17"/>
  <c r="P182" i="17"/>
  <c r="I182" i="17"/>
  <c r="H182" i="17"/>
  <c r="T181" i="17"/>
  <c r="Q181" i="17"/>
  <c r="P181" i="17"/>
  <c r="I181" i="17"/>
  <c r="H181" i="17"/>
  <c r="T180" i="17"/>
  <c r="Q180" i="17"/>
  <c r="P180" i="17"/>
  <c r="I180" i="17"/>
  <c r="H180" i="17"/>
  <c r="T179" i="17"/>
  <c r="Q179" i="17"/>
  <c r="P179" i="17"/>
  <c r="I179" i="17"/>
  <c r="H179" i="17"/>
  <c r="T178" i="17"/>
  <c r="Q178" i="17"/>
  <c r="P178" i="17"/>
  <c r="I178" i="17"/>
  <c r="H178" i="17"/>
  <c r="T177" i="17"/>
  <c r="Q177" i="17"/>
  <c r="P177" i="17"/>
  <c r="I177" i="17"/>
  <c r="H177" i="17"/>
  <c r="T176" i="17"/>
  <c r="Q176" i="17"/>
  <c r="P176" i="17"/>
  <c r="I176" i="17"/>
  <c r="H176" i="17"/>
  <c r="T175" i="17"/>
  <c r="Q175" i="17"/>
  <c r="P175" i="17"/>
  <c r="I175" i="17"/>
  <c r="H175" i="17"/>
  <c r="T174" i="17"/>
  <c r="Q174" i="17"/>
  <c r="P174" i="17"/>
  <c r="I174" i="17"/>
  <c r="H174" i="17"/>
  <c r="T173" i="17"/>
  <c r="Q173" i="17"/>
  <c r="P173" i="17"/>
  <c r="I173" i="17"/>
  <c r="H173" i="17"/>
  <c r="T172" i="17"/>
  <c r="Q172" i="17"/>
  <c r="P172" i="17"/>
  <c r="I172" i="17"/>
  <c r="H172" i="17"/>
  <c r="T171" i="17"/>
  <c r="Q171" i="17"/>
  <c r="P171" i="17"/>
  <c r="I171" i="17"/>
  <c r="H171" i="17"/>
  <c r="T170" i="17"/>
  <c r="Q170" i="17"/>
  <c r="P170" i="17"/>
  <c r="I170" i="17"/>
  <c r="H170" i="17"/>
  <c r="T169" i="17"/>
  <c r="Q169" i="17"/>
  <c r="P169" i="17"/>
  <c r="I169" i="17"/>
  <c r="H169" i="17"/>
  <c r="T168" i="17"/>
  <c r="Q168" i="17"/>
  <c r="P168" i="17"/>
  <c r="I168" i="17"/>
  <c r="H168" i="17"/>
  <c r="T167" i="17"/>
  <c r="Q167" i="17"/>
  <c r="P167" i="17"/>
  <c r="I167" i="17"/>
  <c r="H167" i="17"/>
  <c r="T166" i="17"/>
  <c r="Q166" i="17"/>
  <c r="P166" i="17"/>
  <c r="I166" i="17"/>
  <c r="H166" i="17"/>
  <c r="T165" i="17"/>
  <c r="Q165" i="17"/>
  <c r="P165" i="17"/>
  <c r="I165" i="17"/>
  <c r="H165" i="17"/>
  <c r="T164" i="17"/>
  <c r="Q164" i="17"/>
  <c r="P164" i="17"/>
  <c r="I164" i="17"/>
  <c r="H164" i="17"/>
  <c r="T163" i="17"/>
  <c r="Q163" i="17"/>
  <c r="P163" i="17"/>
  <c r="I163" i="17"/>
  <c r="H163" i="17"/>
  <c r="T162" i="17"/>
  <c r="Q162" i="17"/>
  <c r="P162" i="17"/>
  <c r="I162" i="17"/>
  <c r="H162" i="17"/>
  <c r="T161" i="17"/>
  <c r="Q161" i="17"/>
  <c r="P161" i="17"/>
  <c r="I161" i="17"/>
  <c r="H161" i="17"/>
  <c r="T160" i="17"/>
  <c r="Q160" i="17"/>
  <c r="P160" i="17"/>
  <c r="I160" i="17"/>
  <c r="H160" i="17"/>
  <c r="T159" i="17"/>
  <c r="Q159" i="17"/>
  <c r="P159" i="17"/>
  <c r="I159" i="17"/>
  <c r="H159" i="17"/>
  <c r="T158" i="17"/>
  <c r="Q158" i="17"/>
  <c r="P158" i="17"/>
  <c r="I158" i="17"/>
  <c r="H158" i="17"/>
  <c r="T157" i="17"/>
  <c r="Q157" i="17"/>
  <c r="P157" i="17"/>
  <c r="I157" i="17"/>
  <c r="H157" i="17"/>
  <c r="T156" i="17"/>
  <c r="Q156" i="17"/>
  <c r="P156" i="17"/>
  <c r="I156" i="17"/>
  <c r="H156" i="17"/>
  <c r="T155" i="17"/>
  <c r="Q155" i="17"/>
  <c r="P155" i="17"/>
  <c r="I155" i="17"/>
  <c r="H155" i="17"/>
  <c r="T154" i="17"/>
  <c r="Q154" i="17"/>
  <c r="P154" i="17"/>
  <c r="I154" i="17"/>
  <c r="H154" i="17"/>
  <c r="T153" i="17"/>
  <c r="Q153" i="17"/>
  <c r="P153" i="17"/>
  <c r="I153" i="17"/>
  <c r="H153" i="17"/>
  <c r="T152" i="17"/>
  <c r="Q152" i="17"/>
  <c r="P152" i="17"/>
  <c r="I152" i="17"/>
  <c r="H152" i="17"/>
  <c r="T151" i="17"/>
  <c r="Q151" i="17"/>
  <c r="P151" i="17"/>
  <c r="I151" i="17"/>
  <c r="H151" i="17"/>
  <c r="T150" i="17"/>
  <c r="Q150" i="17"/>
  <c r="P150" i="17"/>
  <c r="I150" i="17"/>
  <c r="H150" i="17"/>
  <c r="T149" i="17"/>
  <c r="Q149" i="17"/>
  <c r="P149" i="17"/>
  <c r="I149" i="17"/>
  <c r="H149" i="17"/>
  <c r="T148" i="17"/>
  <c r="Q148" i="17"/>
  <c r="P148" i="17"/>
  <c r="I148" i="17"/>
  <c r="H148" i="17"/>
  <c r="T147" i="17"/>
  <c r="Q147" i="17"/>
  <c r="P147" i="17"/>
  <c r="I147" i="17"/>
  <c r="H147" i="17"/>
  <c r="T146" i="17"/>
  <c r="Q146" i="17"/>
  <c r="P146" i="17"/>
  <c r="I146" i="17"/>
  <c r="H146" i="17"/>
  <c r="T145" i="17"/>
  <c r="Q145" i="17"/>
  <c r="P145" i="17"/>
  <c r="I145" i="17"/>
  <c r="H145" i="17"/>
  <c r="T144" i="17"/>
  <c r="Q144" i="17"/>
  <c r="P144" i="17"/>
  <c r="I144" i="17"/>
  <c r="H144" i="17"/>
  <c r="T143" i="17"/>
  <c r="Q143" i="17"/>
  <c r="P143" i="17"/>
  <c r="I143" i="17"/>
  <c r="H143" i="17"/>
  <c r="T142" i="17"/>
  <c r="Q142" i="17"/>
  <c r="P142" i="17"/>
  <c r="I142" i="17"/>
  <c r="H142" i="17"/>
  <c r="T141" i="17"/>
  <c r="Q141" i="17"/>
  <c r="P141" i="17"/>
  <c r="I141" i="17"/>
  <c r="H141" i="17"/>
  <c r="T140" i="17"/>
  <c r="Q140" i="17"/>
  <c r="P140" i="17"/>
  <c r="I140" i="17"/>
  <c r="H140" i="17"/>
  <c r="T139" i="17"/>
  <c r="Q139" i="17"/>
  <c r="P139" i="17"/>
  <c r="I139" i="17"/>
  <c r="H139" i="17"/>
  <c r="T138" i="17"/>
  <c r="Q138" i="17"/>
  <c r="P138" i="17"/>
  <c r="I138" i="17"/>
  <c r="H138" i="17"/>
  <c r="T137" i="17"/>
  <c r="Q137" i="17"/>
  <c r="P137" i="17"/>
  <c r="I137" i="17"/>
  <c r="H137" i="17"/>
  <c r="T136" i="17"/>
  <c r="Q136" i="17"/>
  <c r="P136" i="17"/>
  <c r="I136" i="17"/>
  <c r="H136" i="17"/>
  <c r="T135" i="17"/>
  <c r="Q135" i="17"/>
  <c r="P135" i="17"/>
  <c r="I135" i="17"/>
  <c r="H135" i="17"/>
  <c r="T134" i="17"/>
  <c r="Q134" i="17"/>
  <c r="P134" i="17"/>
  <c r="I134" i="17"/>
  <c r="H134" i="17"/>
  <c r="T133" i="17"/>
  <c r="Q133" i="17"/>
  <c r="P133" i="17"/>
  <c r="I133" i="17"/>
  <c r="H133" i="17"/>
  <c r="T132" i="17"/>
  <c r="Q132" i="17"/>
  <c r="P132" i="17"/>
  <c r="I132" i="17"/>
  <c r="H132" i="17"/>
  <c r="T131" i="17"/>
  <c r="Q131" i="17"/>
  <c r="P131" i="17"/>
  <c r="I131" i="17"/>
  <c r="H131" i="17"/>
  <c r="T130" i="17"/>
  <c r="Q130" i="17"/>
  <c r="P130" i="17"/>
  <c r="I130" i="17"/>
  <c r="H130" i="17"/>
  <c r="T129" i="17"/>
  <c r="Q129" i="17"/>
  <c r="P129" i="17"/>
  <c r="I129" i="17"/>
  <c r="H129" i="17"/>
  <c r="T128" i="17"/>
  <c r="Q128" i="17"/>
  <c r="P128" i="17"/>
  <c r="I128" i="17"/>
  <c r="H128" i="17"/>
  <c r="T127" i="17"/>
  <c r="Q127" i="17"/>
  <c r="P127" i="17"/>
  <c r="I127" i="17"/>
  <c r="H127" i="17"/>
  <c r="T126" i="17"/>
  <c r="Q126" i="17"/>
  <c r="P126" i="17"/>
  <c r="I126" i="17"/>
  <c r="H126" i="17"/>
  <c r="T125" i="17"/>
  <c r="Q125" i="17"/>
  <c r="P125" i="17"/>
  <c r="I125" i="17"/>
  <c r="H125" i="17"/>
  <c r="T124" i="17"/>
  <c r="Q124" i="17"/>
  <c r="P124" i="17"/>
  <c r="I124" i="17"/>
  <c r="H124" i="17"/>
  <c r="T123" i="17"/>
  <c r="Q123" i="17"/>
  <c r="P123" i="17"/>
  <c r="I123" i="17"/>
  <c r="H123" i="17"/>
  <c r="T122" i="17"/>
  <c r="Q122" i="17"/>
  <c r="P122" i="17"/>
  <c r="I122" i="17"/>
  <c r="H122" i="17"/>
  <c r="T121" i="17"/>
  <c r="Q121" i="17"/>
  <c r="P121" i="17"/>
  <c r="I121" i="17"/>
  <c r="H121" i="17"/>
  <c r="T120" i="17"/>
  <c r="Q120" i="17"/>
  <c r="P120" i="17"/>
  <c r="I120" i="17"/>
  <c r="H120" i="17"/>
  <c r="T119" i="17"/>
  <c r="Q119" i="17"/>
  <c r="P119" i="17"/>
  <c r="I119" i="17"/>
  <c r="H119" i="17"/>
  <c r="T118" i="17"/>
  <c r="Q118" i="17"/>
  <c r="P118" i="17"/>
  <c r="I118" i="17"/>
  <c r="H118" i="17"/>
  <c r="T117" i="17"/>
  <c r="Q117" i="17"/>
  <c r="P117" i="17"/>
  <c r="I117" i="17"/>
  <c r="H117" i="17"/>
  <c r="T116" i="17"/>
  <c r="Q116" i="17"/>
  <c r="P116" i="17"/>
  <c r="I116" i="17"/>
  <c r="H116" i="17"/>
  <c r="T115" i="17"/>
  <c r="Q115" i="17"/>
  <c r="P115" i="17"/>
  <c r="I115" i="17"/>
  <c r="H115" i="17"/>
  <c r="T114" i="17"/>
  <c r="Q114" i="17"/>
  <c r="P114" i="17"/>
  <c r="I114" i="17"/>
  <c r="H114" i="17"/>
  <c r="T113" i="17"/>
  <c r="Q113" i="17"/>
  <c r="P113" i="17"/>
  <c r="I113" i="17"/>
  <c r="H113" i="17"/>
  <c r="T112" i="17"/>
  <c r="Q112" i="17"/>
  <c r="P112" i="17"/>
  <c r="I112" i="17"/>
  <c r="H112" i="17"/>
  <c r="T111" i="17"/>
  <c r="Q111" i="17"/>
  <c r="P111" i="17"/>
  <c r="I111" i="17"/>
  <c r="H111" i="17"/>
  <c r="T110" i="17"/>
  <c r="Q110" i="17"/>
  <c r="P110" i="17"/>
  <c r="I110" i="17"/>
  <c r="H110" i="17"/>
  <c r="T109" i="17"/>
  <c r="Q109" i="17"/>
  <c r="P109" i="17"/>
  <c r="I109" i="17"/>
  <c r="H109" i="17"/>
  <c r="T108" i="17"/>
  <c r="Q108" i="17"/>
  <c r="P108" i="17"/>
  <c r="I108" i="17"/>
  <c r="H108" i="17"/>
  <c r="T107" i="17"/>
  <c r="Q107" i="17"/>
  <c r="P107" i="17"/>
  <c r="I107" i="17"/>
  <c r="H107" i="17"/>
  <c r="T106" i="17"/>
  <c r="Q106" i="17"/>
  <c r="P106" i="17"/>
  <c r="I106" i="17"/>
  <c r="H106" i="17"/>
  <c r="T105" i="17"/>
  <c r="Q105" i="17"/>
  <c r="P105" i="17"/>
  <c r="I105" i="17"/>
  <c r="H105" i="17"/>
  <c r="T104" i="17"/>
  <c r="Q104" i="17"/>
  <c r="P104" i="17"/>
  <c r="I104" i="17"/>
  <c r="H104" i="17"/>
  <c r="T103" i="17"/>
  <c r="Q103" i="17"/>
  <c r="P103" i="17"/>
  <c r="I103" i="17"/>
  <c r="H103" i="17"/>
  <c r="T102" i="17"/>
  <c r="Q102" i="17"/>
  <c r="P102" i="17"/>
  <c r="I102" i="17"/>
  <c r="H102" i="17"/>
  <c r="T101" i="17"/>
  <c r="Q101" i="17"/>
  <c r="P101" i="17"/>
  <c r="I101" i="17"/>
  <c r="H101" i="17"/>
  <c r="T100" i="17"/>
  <c r="Q100" i="17"/>
  <c r="P100" i="17"/>
  <c r="I100" i="17"/>
  <c r="H100" i="17"/>
  <c r="T99" i="17"/>
  <c r="Q99" i="17"/>
  <c r="P99" i="17"/>
  <c r="I99" i="17"/>
  <c r="H99" i="17"/>
  <c r="T98" i="17"/>
  <c r="Q98" i="17"/>
  <c r="P98" i="17"/>
  <c r="I98" i="17"/>
  <c r="H98" i="17"/>
  <c r="T97" i="17"/>
  <c r="Q97" i="17"/>
  <c r="P97" i="17"/>
  <c r="I97" i="17"/>
  <c r="H97" i="17"/>
  <c r="T96" i="17"/>
  <c r="Q96" i="17"/>
  <c r="P96" i="17"/>
  <c r="I96" i="17"/>
  <c r="H96" i="17"/>
  <c r="T95" i="17"/>
  <c r="Q95" i="17"/>
  <c r="P95" i="17"/>
  <c r="I95" i="17"/>
  <c r="H95" i="17"/>
  <c r="T94" i="17"/>
  <c r="Q94" i="17"/>
  <c r="P94" i="17"/>
  <c r="I94" i="17"/>
  <c r="H94" i="17"/>
  <c r="T93" i="17"/>
  <c r="Q93" i="17"/>
  <c r="P93" i="17"/>
  <c r="I93" i="17"/>
  <c r="H93" i="17"/>
  <c r="T92" i="17"/>
  <c r="Q92" i="17"/>
  <c r="P92" i="17"/>
  <c r="I92" i="17"/>
  <c r="H92" i="17"/>
  <c r="T91" i="17"/>
  <c r="Q91" i="17"/>
  <c r="P91" i="17"/>
  <c r="I91" i="17"/>
  <c r="H91" i="17"/>
  <c r="T90" i="17"/>
  <c r="Q90" i="17"/>
  <c r="P90" i="17"/>
  <c r="I90" i="17"/>
  <c r="H90" i="17"/>
  <c r="T89" i="17"/>
  <c r="Q89" i="17"/>
  <c r="P89" i="17"/>
  <c r="I89" i="17"/>
  <c r="H89" i="17"/>
  <c r="T88" i="17"/>
  <c r="Q88" i="17"/>
  <c r="P88" i="17"/>
  <c r="I88" i="17"/>
  <c r="H88" i="17"/>
  <c r="T87" i="17"/>
  <c r="Q87" i="17"/>
  <c r="P87" i="17"/>
  <c r="I87" i="17"/>
  <c r="H87" i="17"/>
  <c r="T86" i="17"/>
  <c r="Q86" i="17"/>
  <c r="P86" i="17"/>
  <c r="I86" i="17"/>
  <c r="H86" i="17"/>
  <c r="T85" i="17"/>
  <c r="Q85" i="17"/>
  <c r="P85" i="17"/>
  <c r="I85" i="17"/>
  <c r="H85" i="17"/>
  <c r="T84" i="17"/>
  <c r="Q84" i="17"/>
  <c r="P84" i="17"/>
  <c r="I84" i="17"/>
  <c r="H84" i="17"/>
  <c r="T83" i="17"/>
  <c r="Q83" i="17"/>
  <c r="P83" i="17"/>
  <c r="I83" i="17"/>
  <c r="H83" i="17"/>
  <c r="T82" i="17"/>
  <c r="Q82" i="17"/>
  <c r="P82" i="17"/>
  <c r="I82" i="17"/>
  <c r="H82" i="17"/>
  <c r="T81" i="17"/>
  <c r="Q81" i="17"/>
  <c r="P81" i="17"/>
  <c r="I81" i="17"/>
  <c r="H81" i="17"/>
  <c r="T80" i="17"/>
  <c r="Q80" i="17"/>
  <c r="P80" i="17"/>
  <c r="I80" i="17"/>
  <c r="H80" i="17"/>
  <c r="T79" i="17"/>
  <c r="Q79" i="17"/>
  <c r="P79" i="17"/>
  <c r="I79" i="17"/>
  <c r="H79" i="17"/>
  <c r="T78" i="17"/>
  <c r="Q78" i="17"/>
  <c r="P78" i="17"/>
  <c r="I78" i="17"/>
  <c r="H78" i="17"/>
  <c r="T77" i="17"/>
  <c r="Q77" i="17"/>
  <c r="P77" i="17"/>
  <c r="I77" i="17"/>
  <c r="H77" i="17"/>
  <c r="T76" i="17"/>
  <c r="Q76" i="17"/>
  <c r="P76" i="17"/>
  <c r="I76" i="17"/>
  <c r="H76" i="17"/>
  <c r="T75" i="17"/>
  <c r="Q75" i="17"/>
  <c r="P75" i="17"/>
  <c r="I75" i="17"/>
  <c r="H75" i="17"/>
  <c r="T74" i="17"/>
  <c r="Q74" i="17"/>
  <c r="P74" i="17"/>
  <c r="I74" i="17"/>
  <c r="H74" i="17"/>
  <c r="T73" i="17"/>
  <c r="Q73" i="17"/>
  <c r="P73" i="17"/>
  <c r="I73" i="17"/>
  <c r="H73" i="17"/>
  <c r="T72" i="17"/>
  <c r="Q72" i="17"/>
  <c r="P72" i="17"/>
  <c r="I72" i="17"/>
  <c r="H72" i="17"/>
  <c r="T71" i="17"/>
  <c r="Q71" i="17"/>
  <c r="P71" i="17"/>
  <c r="I71" i="17"/>
  <c r="H71" i="17"/>
  <c r="T70" i="17"/>
  <c r="Q70" i="17"/>
  <c r="P70" i="17"/>
  <c r="I70" i="17"/>
  <c r="H70" i="17"/>
  <c r="T69" i="17"/>
  <c r="Q69" i="17"/>
  <c r="P69" i="17"/>
  <c r="I69" i="17"/>
  <c r="H69" i="17"/>
  <c r="T68" i="17"/>
  <c r="Q68" i="17"/>
  <c r="P68" i="17"/>
  <c r="I68" i="17"/>
  <c r="H68" i="17"/>
  <c r="T67" i="17"/>
  <c r="Q67" i="17"/>
  <c r="P67" i="17"/>
  <c r="I67" i="17"/>
  <c r="H67" i="17"/>
  <c r="T66" i="17"/>
  <c r="Q66" i="17"/>
  <c r="P66" i="17"/>
  <c r="I66" i="17"/>
  <c r="H66" i="17"/>
  <c r="T65" i="17"/>
  <c r="Q65" i="17"/>
  <c r="P65" i="17"/>
  <c r="I65" i="17"/>
  <c r="H65" i="17"/>
  <c r="T64" i="17"/>
  <c r="Q64" i="17"/>
  <c r="P64" i="17"/>
  <c r="I64" i="17"/>
  <c r="H64" i="17"/>
  <c r="T63" i="17"/>
  <c r="Q63" i="17"/>
  <c r="P63" i="17"/>
  <c r="I63" i="17"/>
  <c r="H63" i="17"/>
  <c r="T62" i="17"/>
  <c r="Q62" i="17"/>
  <c r="P62" i="17"/>
  <c r="I62" i="17"/>
  <c r="H62" i="17"/>
  <c r="T61" i="17"/>
  <c r="Q61" i="17"/>
  <c r="P61" i="17"/>
  <c r="I61" i="17"/>
  <c r="H61" i="17"/>
  <c r="T60" i="17"/>
  <c r="Q60" i="17"/>
  <c r="P60" i="17"/>
  <c r="I60" i="17"/>
  <c r="H60" i="17"/>
  <c r="T59" i="17"/>
  <c r="Q59" i="17"/>
  <c r="P59" i="17"/>
  <c r="I59" i="17"/>
  <c r="H59" i="17"/>
  <c r="T58" i="17"/>
  <c r="Q58" i="17"/>
  <c r="P58" i="17"/>
  <c r="I58" i="17"/>
  <c r="H58" i="17"/>
  <c r="T57" i="17"/>
  <c r="Q57" i="17"/>
  <c r="P57" i="17"/>
  <c r="I57" i="17"/>
  <c r="H57" i="17"/>
  <c r="T56" i="17"/>
  <c r="Q56" i="17"/>
  <c r="P56" i="17"/>
  <c r="I56" i="17"/>
  <c r="H56" i="17"/>
  <c r="T55" i="17"/>
  <c r="Q55" i="17"/>
  <c r="P55" i="17"/>
  <c r="I55" i="17"/>
  <c r="H55" i="17"/>
  <c r="T54" i="17"/>
  <c r="Q54" i="17"/>
  <c r="P54" i="17"/>
  <c r="I54" i="17"/>
  <c r="H54" i="17"/>
  <c r="T53" i="17"/>
  <c r="Q53" i="17"/>
  <c r="P53" i="17"/>
  <c r="I53" i="17"/>
  <c r="H53" i="17"/>
  <c r="T52" i="17"/>
  <c r="Q52" i="17"/>
  <c r="P52" i="17"/>
  <c r="I52" i="17"/>
  <c r="H52" i="17"/>
  <c r="T51" i="17"/>
  <c r="Q51" i="17"/>
  <c r="P51" i="17"/>
  <c r="I51" i="17"/>
  <c r="H51" i="17"/>
  <c r="T50" i="17"/>
  <c r="Q50" i="17"/>
  <c r="P50" i="17"/>
  <c r="I50" i="17"/>
  <c r="H50" i="17"/>
  <c r="T49" i="17"/>
  <c r="Q49" i="17"/>
  <c r="P49" i="17"/>
  <c r="I49" i="17"/>
  <c r="H49" i="17"/>
  <c r="T48" i="17"/>
  <c r="Q48" i="17"/>
  <c r="P48" i="17"/>
  <c r="I48" i="17"/>
  <c r="H48" i="17"/>
  <c r="T47" i="17"/>
  <c r="Q47" i="17"/>
  <c r="P47" i="17"/>
  <c r="I47" i="17"/>
  <c r="H47" i="17"/>
  <c r="T46" i="17"/>
  <c r="Q46" i="17"/>
  <c r="P46" i="17"/>
  <c r="I46" i="17"/>
  <c r="H46" i="17"/>
  <c r="T45" i="17"/>
  <c r="Q45" i="17"/>
  <c r="P45" i="17"/>
  <c r="I45" i="17"/>
  <c r="H45" i="17"/>
  <c r="T44" i="17"/>
  <c r="Q44" i="17"/>
  <c r="P44" i="17"/>
  <c r="I44" i="17"/>
  <c r="H44" i="17"/>
  <c r="T43" i="17"/>
  <c r="Q43" i="17"/>
  <c r="P43" i="17"/>
  <c r="I43" i="17"/>
  <c r="H43" i="17"/>
  <c r="T42" i="17"/>
  <c r="Q42" i="17"/>
  <c r="P42" i="17"/>
  <c r="I42" i="17"/>
  <c r="H42" i="17"/>
  <c r="T41" i="17"/>
  <c r="Q41" i="17"/>
  <c r="P41" i="17"/>
  <c r="I41" i="17"/>
  <c r="H41" i="17"/>
  <c r="T40" i="17"/>
  <c r="Q40" i="17"/>
  <c r="P40" i="17"/>
  <c r="I40" i="17"/>
  <c r="H40" i="17"/>
  <c r="T39" i="17"/>
  <c r="Q39" i="17"/>
  <c r="P39" i="17"/>
  <c r="I39" i="17"/>
  <c r="H39" i="17"/>
  <c r="T38" i="17"/>
  <c r="Q38" i="17"/>
  <c r="P38" i="17"/>
  <c r="I38" i="17"/>
  <c r="H38" i="17"/>
  <c r="T37" i="17"/>
  <c r="Q37" i="17"/>
  <c r="P37" i="17"/>
  <c r="I37" i="17"/>
  <c r="H37" i="17"/>
  <c r="T36" i="17"/>
  <c r="Q36" i="17"/>
  <c r="P36" i="17"/>
  <c r="I36" i="17"/>
  <c r="H36" i="17"/>
  <c r="T35" i="17"/>
  <c r="Q35" i="17"/>
  <c r="P35" i="17"/>
  <c r="I35" i="17"/>
  <c r="H35" i="17"/>
  <c r="T34" i="17"/>
  <c r="Q34" i="17"/>
  <c r="P34" i="17"/>
  <c r="I34" i="17"/>
  <c r="H34" i="17"/>
  <c r="T33" i="17"/>
  <c r="Q33" i="17"/>
  <c r="P33" i="17"/>
  <c r="I33" i="17"/>
  <c r="H33" i="17"/>
  <c r="T32" i="17"/>
  <c r="Q32" i="17"/>
  <c r="P32" i="17"/>
  <c r="I32" i="17"/>
  <c r="H32" i="17"/>
  <c r="T31" i="17"/>
  <c r="Q31" i="17"/>
  <c r="P31" i="17"/>
  <c r="I31" i="17"/>
  <c r="H31" i="17"/>
  <c r="T30" i="17"/>
  <c r="Q30" i="17"/>
  <c r="P30" i="17"/>
  <c r="I30" i="17"/>
  <c r="H30" i="17"/>
  <c r="T29" i="17"/>
  <c r="Q29" i="17"/>
  <c r="P29" i="17"/>
  <c r="I29" i="17"/>
  <c r="H29" i="17"/>
  <c r="T28" i="17"/>
  <c r="Q28" i="17"/>
  <c r="P28" i="17"/>
  <c r="I28" i="17"/>
  <c r="H28" i="17"/>
  <c r="T27" i="17"/>
  <c r="Q27" i="17"/>
  <c r="P27" i="17"/>
  <c r="I27" i="17"/>
  <c r="H27" i="17"/>
  <c r="T26" i="17"/>
  <c r="Q26" i="17"/>
  <c r="P26" i="17"/>
  <c r="I26" i="17"/>
  <c r="H26" i="17"/>
  <c r="T25" i="17"/>
  <c r="Q25" i="17"/>
  <c r="P25" i="17"/>
  <c r="I25" i="17"/>
  <c r="H25" i="17"/>
  <c r="T24" i="17"/>
  <c r="Q24" i="17"/>
  <c r="P24" i="17"/>
  <c r="I24" i="17"/>
  <c r="H24" i="17"/>
  <c r="T23" i="17"/>
  <c r="Q23" i="17"/>
  <c r="P23" i="17"/>
  <c r="I23" i="17"/>
  <c r="H23" i="17"/>
  <c r="T22" i="17"/>
  <c r="Q22" i="17"/>
  <c r="P22" i="17"/>
  <c r="I22" i="17"/>
  <c r="H22" i="17"/>
  <c r="T21" i="17"/>
  <c r="Q21" i="17"/>
  <c r="P21" i="17"/>
  <c r="I21" i="17"/>
  <c r="H21" i="17"/>
  <c r="T20" i="17"/>
  <c r="Q20" i="17"/>
  <c r="P20" i="17"/>
  <c r="I20" i="17"/>
  <c r="H20" i="17"/>
  <c r="T19" i="17"/>
  <c r="Q19" i="17"/>
  <c r="P19" i="17"/>
  <c r="I19" i="17"/>
  <c r="H19" i="17"/>
  <c r="T18" i="17"/>
  <c r="Q18" i="17"/>
  <c r="P18" i="17"/>
  <c r="I18" i="17"/>
  <c r="H18" i="17"/>
  <c r="T17" i="17"/>
  <c r="Q17" i="17"/>
  <c r="P17" i="17"/>
  <c r="I17" i="17"/>
  <c r="H17" i="17"/>
  <c r="T16" i="17"/>
  <c r="Q16" i="17"/>
  <c r="P16" i="17"/>
  <c r="I16" i="17"/>
  <c r="H16" i="17"/>
  <c r="T15" i="17"/>
  <c r="Q15" i="17"/>
  <c r="P15" i="17"/>
  <c r="I15" i="17"/>
  <c r="H15" i="17"/>
  <c r="T14" i="17"/>
  <c r="Q14" i="17"/>
  <c r="P14" i="17"/>
  <c r="I14" i="17"/>
  <c r="H14" i="17"/>
  <c r="T13" i="17"/>
  <c r="Q13" i="17"/>
  <c r="P13" i="17"/>
  <c r="I13" i="17"/>
  <c r="H13" i="17"/>
  <c r="T12" i="17"/>
  <c r="Q12" i="17"/>
  <c r="P12" i="17"/>
  <c r="I12" i="17"/>
  <c r="H12" i="17"/>
  <c r="T11" i="17"/>
  <c r="Q11" i="17"/>
  <c r="P11" i="17"/>
  <c r="I11" i="17"/>
  <c r="H11" i="17"/>
  <c r="T10" i="17"/>
  <c r="Q10" i="17"/>
  <c r="P10" i="17"/>
  <c r="I10" i="17"/>
  <c r="H10" i="17"/>
  <c r="T9" i="17"/>
  <c r="Q9" i="17"/>
  <c r="P9" i="17"/>
  <c r="I9" i="17"/>
  <c r="H9" i="17"/>
  <c r="T8" i="17"/>
  <c r="Q8" i="17"/>
  <c r="P8" i="17"/>
  <c r="I8" i="17"/>
  <c r="H8" i="17"/>
  <c r="S327" i="17"/>
  <c r="V327" i="17"/>
  <c r="R328" i="17"/>
  <c r="U328" i="17"/>
  <c r="S339" i="17"/>
  <c r="V339" i="17"/>
  <c r="R340" i="17"/>
  <c r="U340" i="17"/>
  <c r="R231" i="17"/>
  <c r="U231" i="17"/>
  <c r="S321" i="17"/>
  <c r="V321" i="17"/>
  <c r="R279" i="17"/>
  <c r="U279" i="17"/>
  <c r="R16" i="17"/>
  <c r="U16" i="17"/>
  <c r="R24" i="17"/>
  <c r="U24" i="17"/>
  <c r="R32" i="17"/>
  <c r="U32" i="17"/>
  <c r="R38" i="17"/>
  <c r="U38" i="17"/>
  <c r="R40" i="17"/>
  <c r="U40" i="17"/>
  <c r="R150" i="17"/>
  <c r="U150" i="17"/>
  <c r="R152" i="17"/>
  <c r="U152" i="17"/>
  <c r="R188" i="17"/>
  <c r="U188" i="17"/>
  <c r="R198" i="17"/>
  <c r="U198" i="17"/>
  <c r="S289" i="17"/>
  <c r="V289" i="17"/>
  <c r="S322" i="17"/>
  <c r="V322" i="17"/>
  <c r="R323" i="17"/>
  <c r="U323" i="17"/>
  <c r="S324" i="17"/>
  <c r="V324" i="17"/>
  <c r="R325" i="17"/>
  <c r="U325" i="17"/>
  <c r="S326" i="17"/>
  <c r="V326" i="17"/>
  <c r="R327" i="17"/>
  <c r="U327" i="17"/>
  <c r="S328" i="17"/>
  <c r="V328" i="17"/>
  <c r="R329" i="17"/>
  <c r="U329" i="17"/>
  <c r="S330" i="17"/>
  <c r="V330" i="17"/>
  <c r="R331" i="17"/>
  <c r="U331" i="17"/>
  <c r="S332" i="17"/>
  <c r="V332" i="17"/>
  <c r="R333" i="17"/>
  <c r="U333" i="17"/>
  <c r="S334" i="17"/>
  <c r="V334" i="17"/>
  <c r="R335" i="17"/>
  <c r="U335" i="17"/>
  <c r="S336" i="17"/>
  <c r="V336" i="17"/>
  <c r="R337" i="17"/>
  <c r="U337" i="17"/>
  <c r="S338" i="17"/>
  <c r="V338" i="17"/>
  <c r="R339" i="17"/>
  <c r="U339" i="17"/>
  <c r="S340" i="17"/>
  <c r="V340" i="17"/>
  <c r="R341" i="17"/>
  <c r="U341" i="17"/>
  <c r="R8" i="17"/>
  <c r="U8" i="17"/>
  <c r="U305" i="17"/>
  <c r="R143" i="17"/>
  <c r="U143" i="17"/>
  <c r="R145" i="17"/>
  <c r="U145" i="17"/>
  <c r="R161" i="17"/>
  <c r="U161" i="17"/>
  <c r="S164" i="17"/>
  <c r="V164" i="17"/>
  <c r="R165" i="17"/>
  <c r="U165" i="17"/>
  <c r="R9" i="17"/>
  <c r="U9" i="17"/>
  <c r="R25" i="17"/>
  <c r="U25" i="17"/>
  <c r="R33" i="17"/>
  <c r="U33" i="17"/>
  <c r="R41" i="17"/>
  <c r="U41" i="17"/>
  <c r="R141" i="17"/>
  <c r="U141" i="17"/>
  <c r="S160" i="17"/>
  <c r="V160" i="17"/>
  <c r="R178" i="17"/>
  <c r="U178" i="17"/>
  <c r="R226" i="17"/>
  <c r="U226" i="17"/>
  <c r="R230" i="17"/>
  <c r="U230" i="17"/>
  <c r="S145" i="17"/>
  <c r="V145" i="17"/>
  <c r="R171" i="17"/>
  <c r="U171" i="17"/>
  <c r="R253" i="17"/>
  <c r="U253" i="17"/>
  <c r="R277" i="17"/>
  <c r="U277" i="17"/>
  <c r="R281" i="17"/>
  <c r="U281" i="17"/>
  <c r="R12" i="17"/>
  <c r="U12" i="17"/>
  <c r="R20" i="17"/>
  <c r="U20" i="17"/>
  <c r="R28" i="17"/>
  <c r="U28" i="17"/>
  <c r="R36" i="17"/>
  <c r="U36" i="17"/>
  <c r="R44" i="17"/>
  <c r="U44" i="17"/>
  <c r="R140" i="17"/>
  <c r="U140" i="17"/>
  <c r="R151" i="17"/>
  <c r="U151" i="17"/>
  <c r="R155" i="17"/>
  <c r="U155" i="17"/>
  <c r="R201" i="17"/>
  <c r="U201" i="17"/>
  <c r="S292" i="17"/>
  <c r="V292" i="17"/>
  <c r="R17" i="17"/>
  <c r="U17" i="17"/>
  <c r="R13" i="17"/>
  <c r="U13" i="17"/>
  <c r="R21" i="17"/>
  <c r="U21" i="17"/>
  <c r="R29" i="17"/>
  <c r="U29" i="17"/>
  <c r="R34" i="17"/>
  <c r="U34" i="17"/>
  <c r="R37" i="17"/>
  <c r="U37" i="17"/>
  <c r="R42" i="17"/>
  <c r="U42" i="17"/>
  <c r="R45" i="17"/>
  <c r="U45" i="17"/>
  <c r="R265" i="17"/>
  <c r="U265" i="17"/>
  <c r="S279" i="17"/>
  <c r="V279" i="17"/>
  <c r="S284" i="17"/>
  <c r="V284" i="17"/>
  <c r="R180" i="17"/>
  <c r="U180" i="17"/>
  <c r="R229" i="17"/>
  <c r="U229" i="17"/>
  <c r="R232" i="17"/>
  <c r="U232" i="17"/>
  <c r="R247" i="17"/>
  <c r="U247" i="17"/>
  <c r="R254" i="17"/>
  <c r="U254" i="17"/>
  <c r="R46" i="17"/>
  <c r="U46" i="17"/>
  <c r="R15" i="17"/>
  <c r="U15" i="17"/>
  <c r="R19" i="17"/>
  <c r="U19" i="17"/>
  <c r="R23" i="17"/>
  <c r="U23" i="17"/>
  <c r="R27" i="17"/>
  <c r="U27" i="17"/>
  <c r="R31" i="17"/>
  <c r="U31" i="17"/>
  <c r="R35" i="17"/>
  <c r="U35" i="17"/>
  <c r="R39" i="17"/>
  <c r="U39" i="17"/>
  <c r="R43" i="17"/>
  <c r="U43" i="17"/>
  <c r="S148" i="17"/>
  <c r="V148" i="17"/>
  <c r="R170" i="17"/>
  <c r="U170" i="17"/>
  <c r="R184" i="17"/>
  <c r="U184" i="17"/>
  <c r="R11" i="17"/>
  <c r="U11" i="17"/>
  <c r="R10" i="17"/>
  <c r="U10" i="17"/>
  <c r="R14" i="17"/>
  <c r="U14" i="17"/>
  <c r="R18" i="17"/>
  <c r="U18" i="17"/>
  <c r="R22" i="17"/>
  <c r="U22" i="17"/>
  <c r="R26" i="17"/>
  <c r="U26" i="17"/>
  <c r="R30" i="17"/>
  <c r="U30" i="17"/>
  <c r="S149" i="17"/>
  <c r="V149" i="17"/>
  <c r="S159" i="17"/>
  <c r="V159" i="17"/>
  <c r="R196" i="17"/>
  <c r="U196" i="17"/>
  <c r="R255" i="17"/>
  <c r="U255" i="17"/>
  <c r="R261" i="17"/>
  <c r="U261" i="17"/>
  <c r="S286" i="17"/>
  <c r="V286" i="17"/>
  <c r="S291" i="17"/>
  <c r="V291" i="17"/>
  <c r="S294" i="17"/>
  <c r="V294" i="17"/>
  <c r="R203" i="17"/>
  <c r="U203" i="17"/>
  <c r="S278" i="17"/>
  <c r="V278" i="17"/>
  <c r="R153" i="17"/>
  <c r="U153" i="17"/>
  <c r="R157" i="17"/>
  <c r="U157" i="17"/>
  <c r="R160" i="17"/>
  <c r="U160" i="17"/>
  <c r="S163" i="17"/>
  <c r="V163" i="17"/>
  <c r="R164" i="17"/>
  <c r="U164" i="17"/>
  <c r="R172" i="17"/>
  <c r="U172" i="17"/>
  <c r="R179" i="17"/>
  <c r="U179" i="17"/>
  <c r="R192" i="17"/>
  <c r="U192" i="17"/>
  <c r="R204" i="17"/>
  <c r="U204" i="17"/>
  <c r="R218" i="17"/>
  <c r="U218" i="17"/>
  <c r="R186" i="17"/>
  <c r="U186" i="17"/>
  <c r="R249" i="17"/>
  <c r="U249" i="17"/>
  <c r="R47" i="17"/>
  <c r="U47" i="17"/>
  <c r="S150" i="17"/>
  <c r="V150" i="17"/>
  <c r="S154" i="17"/>
  <c r="V154" i="17"/>
  <c r="R168" i="17"/>
  <c r="U168" i="17"/>
  <c r="R182" i="17"/>
  <c r="U182" i="17"/>
  <c r="R239" i="17"/>
  <c r="U239" i="17"/>
  <c r="R258" i="17"/>
  <c r="U258" i="17"/>
  <c r="R260" i="17"/>
  <c r="U260" i="17"/>
  <c r="R48" i="17"/>
  <c r="U48" i="17"/>
  <c r="S146" i="17"/>
  <c r="V146" i="17"/>
  <c r="R156" i="17"/>
  <c r="U156" i="17"/>
  <c r="R158" i="17"/>
  <c r="U158" i="17"/>
  <c r="R167" i="17"/>
  <c r="U167" i="17"/>
  <c r="R176" i="17"/>
  <c r="U176" i="17"/>
  <c r="R238" i="17"/>
  <c r="U238" i="17"/>
  <c r="R262" i="17"/>
  <c r="U262" i="17"/>
  <c r="R264" i="17"/>
  <c r="U264" i="17"/>
  <c r="R49" i="17"/>
  <c r="U49" i="17"/>
  <c r="S147" i="17"/>
  <c r="V147" i="17"/>
  <c r="R149" i="17"/>
  <c r="U149" i="17"/>
  <c r="S155" i="17"/>
  <c r="V155" i="17"/>
  <c r="R174" i="17"/>
  <c r="U174" i="17"/>
  <c r="R194" i="17"/>
  <c r="U194" i="17"/>
  <c r="R202" i="17"/>
  <c r="U202" i="17"/>
  <c r="R220" i="17"/>
  <c r="U220" i="17"/>
  <c r="R242" i="17"/>
  <c r="U242" i="17"/>
  <c r="R139" i="17"/>
  <c r="U139" i="17"/>
  <c r="R148" i="17"/>
  <c r="U148" i="17"/>
  <c r="S162" i="17"/>
  <c r="V162" i="17"/>
  <c r="S165" i="17"/>
  <c r="V165" i="17"/>
  <c r="R166" i="17"/>
  <c r="U166" i="17"/>
  <c r="R175" i="17"/>
  <c r="U175" i="17"/>
  <c r="R190" i="17"/>
  <c r="U190" i="17"/>
  <c r="R197" i="17"/>
  <c r="U197" i="17"/>
  <c r="R205" i="17"/>
  <c r="U205" i="17"/>
  <c r="R223" i="17"/>
  <c r="U223" i="17"/>
  <c r="R225" i="17"/>
  <c r="U225" i="17"/>
  <c r="R243" i="17"/>
  <c r="U243" i="17"/>
  <c r="R245" i="17"/>
  <c r="U245" i="17"/>
  <c r="R266" i="17"/>
  <c r="U266" i="17"/>
  <c r="R268" i="17"/>
  <c r="U268" i="17"/>
  <c r="R144" i="17"/>
  <c r="U144" i="17"/>
  <c r="S151" i="17"/>
  <c r="V151" i="17"/>
  <c r="S153" i="17"/>
  <c r="V153" i="17"/>
  <c r="S156" i="17"/>
  <c r="V156" i="17"/>
  <c r="S158" i="17"/>
  <c r="V158" i="17"/>
  <c r="S161" i="17"/>
  <c r="V161" i="17"/>
  <c r="R162" i="17"/>
  <c r="U162" i="17"/>
  <c r="R163" i="17"/>
  <c r="U163" i="17"/>
  <c r="R173" i="17"/>
  <c r="U173" i="17"/>
  <c r="R177" i="17"/>
  <c r="U177" i="17"/>
  <c r="R199" i="17"/>
  <c r="U199" i="17"/>
  <c r="R228" i="17"/>
  <c r="U228" i="17"/>
  <c r="R244" i="17"/>
  <c r="U244" i="17"/>
  <c r="R246" i="17"/>
  <c r="U246" i="17"/>
  <c r="R248" i="17"/>
  <c r="U248" i="17"/>
  <c r="R251" i="17"/>
  <c r="U251" i="17"/>
  <c r="R256" i="17"/>
  <c r="U256" i="17"/>
  <c r="R50" i="17"/>
  <c r="U50" i="17"/>
  <c r="R142" i="17"/>
  <c r="U142" i="17"/>
  <c r="R146" i="17"/>
  <c r="U146" i="17"/>
  <c r="R147" i="17"/>
  <c r="U147" i="17"/>
  <c r="S152" i="17"/>
  <c r="V152" i="17"/>
  <c r="R154" i="17"/>
  <c r="U154" i="17"/>
  <c r="S157" i="17"/>
  <c r="V157" i="17"/>
  <c r="R169" i="17"/>
  <c r="U169" i="17"/>
  <c r="R181" i="17"/>
  <c r="U181" i="17"/>
  <c r="R183" i="17"/>
  <c r="U183" i="17"/>
  <c r="R185" i="17"/>
  <c r="U185" i="17"/>
  <c r="R187" i="17"/>
  <c r="U187" i="17"/>
  <c r="R189" i="17"/>
  <c r="U189" i="17"/>
  <c r="R191" i="17"/>
  <c r="U191" i="17"/>
  <c r="R193" i="17"/>
  <c r="U193" i="17"/>
  <c r="R195" i="17"/>
  <c r="U195" i="17"/>
  <c r="R200" i="17"/>
  <c r="U200" i="17"/>
  <c r="R222" i="17"/>
  <c r="U222" i="17"/>
  <c r="R224" i="17"/>
  <c r="U224" i="17"/>
  <c r="R234" i="17"/>
  <c r="U234" i="17"/>
  <c r="R236" i="17"/>
  <c r="U236" i="17"/>
  <c r="R241" i="17"/>
  <c r="U241" i="17"/>
  <c r="R250" i="17"/>
  <c r="U250" i="17"/>
  <c r="R257" i="17"/>
  <c r="U257" i="17"/>
  <c r="R259" i="17"/>
  <c r="U259" i="17"/>
  <c r="R263" i="17"/>
  <c r="U263" i="17"/>
  <c r="R267" i="17"/>
  <c r="U267" i="17"/>
  <c r="R270" i="17"/>
  <c r="U270" i="17"/>
  <c r="R271" i="17"/>
  <c r="U271" i="17"/>
  <c r="S283" i="17"/>
  <c r="V283" i="17"/>
  <c r="R159" i="17"/>
  <c r="U159" i="17"/>
  <c r="R227" i="17"/>
  <c r="U227" i="17"/>
  <c r="R240" i="17"/>
  <c r="U240" i="17"/>
  <c r="R252" i="17"/>
  <c r="U252" i="17"/>
  <c r="R269" i="17"/>
  <c r="U269" i="17"/>
  <c r="R276" i="17"/>
  <c r="U276" i="17"/>
  <c r="R278" i="17"/>
  <c r="U278" i="17"/>
  <c r="R280" i="17"/>
  <c r="U280" i="17"/>
  <c r="S282" i="17"/>
  <c r="V282" i="17"/>
  <c r="S285" i="17"/>
  <c r="V285" i="17"/>
  <c r="S288" i="17"/>
  <c r="V288" i="17"/>
  <c r="S290" i="17"/>
  <c r="V290" i="17"/>
  <c r="S293" i="17"/>
  <c r="V293" i="17"/>
  <c r="R275" i="17"/>
  <c r="U275" i="17"/>
  <c r="S287" i="17"/>
  <c r="V287" i="17"/>
  <c r="S52" i="17"/>
  <c r="V52" i="17"/>
  <c r="S54" i="17"/>
  <c r="V54" i="17"/>
  <c r="S56" i="17"/>
  <c r="V56" i="17"/>
  <c r="S58" i="17"/>
  <c r="V58" i="17"/>
  <c r="S60" i="17"/>
  <c r="V60" i="17"/>
  <c r="S51" i="17"/>
  <c r="V51" i="17"/>
  <c r="S53" i="17"/>
  <c r="V53" i="17"/>
  <c r="S55" i="17"/>
  <c r="V55" i="17"/>
  <c r="S57" i="17"/>
  <c r="V57" i="17"/>
  <c r="S59" i="17"/>
  <c r="V59" i="17"/>
  <c r="S144" i="17"/>
  <c r="V144" i="17"/>
  <c r="R67" i="17"/>
  <c r="U67" i="17"/>
  <c r="R75" i="17"/>
  <c r="U75" i="17"/>
  <c r="R62" i="17"/>
  <c r="U62" i="17"/>
  <c r="R66" i="17"/>
  <c r="U66" i="17"/>
  <c r="R70" i="17"/>
  <c r="U70" i="17"/>
  <c r="R74" i="17"/>
  <c r="U74" i="17"/>
  <c r="S131" i="17"/>
  <c r="V131" i="17"/>
  <c r="R72" i="17"/>
  <c r="U72" i="17"/>
  <c r="S8" i="17"/>
  <c r="V8" i="17"/>
  <c r="S9" i="17"/>
  <c r="V9" i="17"/>
  <c r="S10" i="17"/>
  <c r="V10" i="17"/>
  <c r="S11" i="17"/>
  <c r="V11" i="17"/>
  <c r="S12" i="17"/>
  <c r="V12" i="17"/>
  <c r="S13" i="17"/>
  <c r="V13" i="17"/>
  <c r="S14" i="17"/>
  <c r="V14" i="17"/>
  <c r="S15" i="17"/>
  <c r="V15" i="17"/>
  <c r="S16" i="17"/>
  <c r="V16" i="17"/>
  <c r="S17" i="17"/>
  <c r="V17" i="17"/>
  <c r="S18" i="17"/>
  <c r="V18" i="17"/>
  <c r="S19" i="17"/>
  <c r="V19" i="17"/>
  <c r="S20" i="17"/>
  <c r="V20" i="17"/>
  <c r="S21" i="17"/>
  <c r="V21" i="17"/>
  <c r="S22" i="17"/>
  <c r="V22" i="17"/>
  <c r="S23" i="17"/>
  <c r="V23" i="17"/>
  <c r="S24" i="17"/>
  <c r="V24" i="17"/>
  <c r="S25" i="17"/>
  <c r="V25" i="17"/>
  <c r="S26" i="17"/>
  <c r="V26" i="17"/>
  <c r="S27" i="17"/>
  <c r="V27" i="17"/>
  <c r="S28" i="17"/>
  <c r="V28" i="17"/>
  <c r="S29" i="17"/>
  <c r="V29" i="17"/>
  <c r="S30" i="17"/>
  <c r="V30" i="17"/>
  <c r="S31" i="17"/>
  <c r="V31" i="17"/>
  <c r="S32" i="17"/>
  <c r="V32" i="17"/>
  <c r="S33" i="17"/>
  <c r="V33" i="17"/>
  <c r="S34" i="17"/>
  <c r="V34" i="17"/>
  <c r="S35" i="17"/>
  <c r="V35" i="17"/>
  <c r="S36" i="17"/>
  <c r="V36" i="17"/>
  <c r="S37" i="17"/>
  <c r="V37" i="17"/>
  <c r="S38" i="17"/>
  <c r="V38" i="17"/>
  <c r="S39" i="17"/>
  <c r="V39" i="17"/>
  <c r="S40" i="17"/>
  <c r="V40" i="17"/>
  <c r="S41" i="17"/>
  <c r="V41" i="17"/>
  <c r="S42" i="17"/>
  <c r="V42" i="17"/>
  <c r="S43" i="17"/>
  <c r="V43" i="17"/>
  <c r="S44" i="17"/>
  <c r="V44" i="17"/>
  <c r="S45" i="17"/>
  <c r="V45" i="17"/>
  <c r="S46" i="17"/>
  <c r="V46" i="17"/>
  <c r="S47" i="17"/>
  <c r="V47" i="17"/>
  <c r="S48" i="17"/>
  <c r="V48" i="17"/>
  <c r="S49" i="17"/>
  <c r="V49" i="17"/>
  <c r="S50" i="17"/>
  <c r="V50" i="17"/>
  <c r="R51" i="17"/>
  <c r="U51" i="17"/>
  <c r="R52" i="17"/>
  <c r="U52" i="17"/>
  <c r="R53" i="17"/>
  <c r="U53" i="17"/>
  <c r="R54" i="17"/>
  <c r="U54" i="17"/>
  <c r="R55" i="17"/>
  <c r="U55" i="17"/>
  <c r="R56" i="17"/>
  <c r="U56" i="17"/>
  <c r="R57" i="17"/>
  <c r="U57" i="17"/>
  <c r="R58" i="17"/>
  <c r="U58" i="17"/>
  <c r="R59" i="17"/>
  <c r="U59" i="17"/>
  <c r="R60" i="17"/>
  <c r="U60" i="17"/>
  <c r="R61" i="17"/>
  <c r="U61" i="17"/>
  <c r="R65" i="17"/>
  <c r="U65" i="17"/>
  <c r="R69" i="17"/>
  <c r="U69" i="17"/>
  <c r="R73" i="17"/>
  <c r="U73" i="17"/>
  <c r="R64" i="17"/>
  <c r="U64" i="17"/>
  <c r="R68" i="17"/>
  <c r="U68" i="17"/>
  <c r="S135" i="17"/>
  <c r="V135" i="17"/>
  <c r="R63" i="17"/>
  <c r="U63" i="17"/>
  <c r="R71" i="17"/>
  <c r="U71" i="17"/>
  <c r="S140" i="17"/>
  <c r="V140" i="17"/>
  <c r="S207" i="17"/>
  <c r="V207" i="17"/>
  <c r="S215" i="17"/>
  <c r="V215" i="17"/>
  <c r="S61" i="17"/>
  <c r="V61" i="17"/>
  <c r="S62" i="17"/>
  <c r="V62" i="17"/>
  <c r="S63" i="17"/>
  <c r="V63" i="17"/>
  <c r="S64" i="17"/>
  <c r="V64" i="17"/>
  <c r="S65" i="17"/>
  <c r="V65" i="17"/>
  <c r="S66" i="17"/>
  <c r="V66" i="17"/>
  <c r="S67" i="17"/>
  <c r="V67" i="17"/>
  <c r="S68" i="17"/>
  <c r="V68" i="17"/>
  <c r="S69" i="17"/>
  <c r="V69" i="17"/>
  <c r="S70" i="17"/>
  <c r="V70" i="17"/>
  <c r="S71" i="17"/>
  <c r="V71" i="17"/>
  <c r="S72" i="17"/>
  <c r="V72" i="17"/>
  <c r="S73" i="17"/>
  <c r="V73" i="17"/>
  <c r="S74" i="17"/>
  <c r="V74" i="17"/>
  <c r="S75" i="17"/>
  <c r="V75" i="17"/>
  <c r="S76" i="17"/>
  <c r="V76" i="17"/>
  <c r="S77" i="17"/>
  <c r="V77" i="17"/>
  <c r="S78" i="17"/>
  <c r="V78" i="17"/>
  <c r="S79" i="17"/>
  <c r="V79" i="17"/>
  <c r="S80" i="17"/>
  <c r="V80" i="17"/>
  <c r="S81" i="17"/>
  <c r="V81" i="17"/>
  <c r="S82" i="17"/>
  <c r="V82" i="17"/>
  <c r="S83" i="17"/>
  <c r="V83" i="17"/>
  <c r="S84" i="17"/>
  <c r="V84" i="17"/>
  <c r="S85" i="17"/>
  <c r="V85" i="17"/>
  <c r="S86" i="17"/>
  <c r="V86" i="17"/>
  <c r="S87" i="17"/>
  <c r="V87" i="17"/>
  <c r="S88" i="17"/>
  <c r="V88" i="17"/>
  <c r="S89" i="17"/>
  <c r="V89" i="17"/>
  <c r="S90" i="17"/>
  <c r="V90" i="17"/>
  <c r="S91" i="17"/>
  <c r="V91" i="17"/>
  <c r="S92" i="17"/>
  <c r="V92" i="17"/>
  <c r="S93" i="17"/>
  <c r="V93" i="17"/>
  <c r="S94" i="17"/>
  <c r="V94" i="17"/>
  <c r="S95" i="17"/>
  <c r="V95" i="17"/>
  <c r="S96" i="17"/>
  <c r="V96" i="17"/>
  <c r="S97" i="17"/>
  <c r="V97" i="17"/>
  <c r="S98" i="17"/>
  <c r="V98" i="17"/>
  <c r="S99" i="17"/>
  <c r="V99" i="17"/>
  <c r="S100" i="17"/>
  <c r="V100" i="17"/>
  <c r="S101" i="17"/>
  <c r="V101" i="17"/>
  <c r="S102" i="17"/>
  <c r="V102" i="17"/>
  <c r="S103" i="17"/>
  <c r="V103" i="17"/>
  <c r="S104" i="17"/>
  <c r="V104" i="17"/>
  <c r="S105" i="17"/>
  <c r="V105" i="17"/>
  <c r="S106" i="17"/>
  <c r="V106" i="17"/>
  <c r="S107" i="17"/>
  <c r="V107" i="17"/>
  <c r="S108" i="17"/>
  <c r="V108" i="17"/>
  <c r="S109" i="17"/>
  <c r="V109" i="17"/>
  <c r="S110" i="17"/>
  <c r="V110" i="17"/>
  <c r="S111" i="17"/>
  <c r="V111" i="17"/>
  <c r="S112" i="17"/>
  <c r="V112" i="17"/>
  <c r="S113" i="17"/>
  <c r="V113" i="17"/>
  <c r="S114" i="17"/>
  <c r="V114" i="17"/>
  <c r="S115" i="17"/>
  <c r="V115" i="17"/>
  <c r="S116" i="17"/>
  <c r="V116" i="17"/>
  <c r="S117" i="17"/>
  <c r="V117" i="17"/>
  <c r="S118" i="17"/>
  <c r="V118" i="17"/>
  <c r="S119" i="17"/>
  <c r="V119" i="17"/>
  <c r="S120" i="17"/>
  <c r="V120" i="17"/>
  <c r="S121" i="17"/>
  <c r="V121" i="17"/>
  <c r="S122" i="17"/>
  <c r="V122" i="17"/>
  <c r="S123" i="17"/>
  <c r="V123" i="17"/>
  <c r="S124" i="17"/>
  <c r="V124" i="17"/>
  <c r="S125" i="17"/>
  <c r="V125" i="17"/>
  <c r="S126" i="17"/>
  <c r="V126" i="17"/>
  <c r="S127" i="17"/>
  <c r="V127" i="17"/>
  <c r="S128" i="17"/>
  <c r="V128" i="17"/>
  <c r="S129" i="17"/>
  <c r="V129" i="17"/>
  <c r="S133" i="17"/>
  <c r="V133" i="17"/>
  <c r="S137" i="17"/>
  <c r="V137" i="17"/>
  <c r="S142" i="17"/>
  <c r="V142" i="17"/>
  <c r="S211" i="17"/>
  <c r="V211" i="17"/>
  <c r="S132" i="17"/>
  <c r="V132" i="17"/>
  <c r="S136" i="17"/>
  <c r="V136" i="17"/>
  <c r="S141" i="17"/>
  <c r="V141" i="17"/>
  <c r="S209" i="17"/>
  <c r="V209" i="17"/>
  <c r="S217" i="17"/>
  <c r="V217" i="17"/>
  <c r="R76" i="17"/>
  <c r="U76" i="17"/>
  <c r="R77" i="17"/>
  <c r="U77" i="17"/>
  <c r="R78" i="17"/>
  <c r="U78" i="17"/>
  <c r="R79" i="17"/>
  <c r="U79" i="17"/>
  <c r="R80" i="17"/>
  <c r="U80" i="17"/>
  <c r="R81" i="17"/>
  <c r="U81" i="17"/>
  <c r="R82" i="17"/>
  <c r="U82" i="17"/>
  <c r="R83" i="17"/>
  <c r="U83" i="17"/>
  <c r="R84" i="17"/>
  <c r="U84" i="17"/>
  <c r="R85" i="17"/>
  <c r="U85" i="17"/>
  <c r="R86" i="17"/>
  <c r="U86" i="17"/>
  <c r="R87" i="17"/>
  <c r="U87" i="17"/>
  <c r="R88" i="17"/>
  <c r="U88" i="17"/>
  <c r="R89" i="17"/>
  <c r="U89" i="17"/>
  <c r="R90" i="17"/>
  <c r="U90" i="17"/>
  <c r="R91" i="17"/>
  <c r="U91" i="17"/>
  <c r="R92" i="17"/>
  <c r="U92" i="17"/>
  <c r="R93" i="17"/>
  <c r="U93" i="17"/>
  <c r="R94" i="17"/>
  <c r="U94" i="17"/>
  <c r="R95" i="17"/>
  <c r="U95" i="17"/>
  <c r="R96" i="17"/>
  <c r="U96" i="17"/>
  <c r="R97" i="17"/>
  <c r="U97" i="17"/>
  <c r="R98" i="17"/>
  <c r="U98" i="17"/>
  <c r="R99" i="17"/>
  <c r="U99" i="17"/>
  <c r="R100" i="17"/>
  <c r="U100" i="17"/>
  <c r="R101" i="17"/>
  <c r="U101" i="17"/>
  <c r="R102" i="17"/>
  <c r="U102" i="17"/>
  <c r="R103" i="17"/>
  <c r="U103" i="17"/>
  <c r="R104" i="17"/>
  <c r="U104" i="17"/>
  <c r="R105" i="17"/>
  <c r="U105" i="17"/>
  <c r="R106" i="17"/>
  <c r="U106" i="17"/>
  <c r="R107" i="17"/>
  <c r="U107" i="17"/>
  <c r="R108" i="17"/>
  <c r="U108" i="17"/>
  <c r="R109" i="17"/>
  <c r="U109" i="17"/>
  <c r="R110" i="17"/>
  <c r="U110" i="17"/>
  <c r="R111" i="17"/>
  <c r="U111" i="17"/>
  <c r="R112" i="17"/>
  <c r="U112" i="17"/>
  <c r="R113" i="17"/>
  <c r="U113" i="17"/>
  <c r="R114" i="17"/>
  <c r="U114" i="17"/>
  <c r="R115" i="17"/>
  <c r="U115" i="17"/>
  <c r="R116" i="17"/>
  <c r="U116" i="17"/>
  <c r="R117" i="17"/>
  <c r="U117" i="17"/>
  <c r="R118" i="17"/>
  <c r="U118" i="17"/>
  <c r="R119" i="17"/>
  <c r="U119" i="17"/>
  <c r="R120" i="17"/>
  <c r="U120" i="17"/>
  <c r="R121" i="17"/>
  <c r="U121" i="17"/>
  <c r="R122" i="17"/>
  <c r="U122" i="17"/>
  <c r="R123" i="17"/>
  <c r="U123" i="17"/>
  <c r="R124" i="17"/>
  <c r="U124" i="17"/>
  <c r="R125" i="17"/>
  <c r="U125" i="17"/>
  <c r="R126" i="17"/>
  <c r="U126" i="17"/>
  <c r="R127" i="17"/>
  <c r="U127" i="17"/>
  <c r="R128" i="17"/>
  <c r="U128" i="17"/>
  <c r="R129" i="17"/>
  <c r="U129" i="17"/>
  <c r="S130" i="17"/>
  <c r="V130" i="17"/>
  <c r="S134" i="17"/>
  <c r="V134" i="17"/>
  <c r="S138" i="17"/>
  <c r="V138" i="17"/>
  <c r="S139" i="17"/>
  <c r="V139" i="17"/>
  <c r="S143" i="17"/>
  <c r="V143" i="17"/>
  <c r="S213" i="17"/>
  <c r="V213" i="17"/>
  <c r="R130" i="17"/>
  <c r="U130" i="17"/>
  <c r="R131" i="17"/>
  <c r="U131" i="17"/>
  <c r="R132" i="17"/>
  <c r="U132" i="17"/>
  <c r="R133" i="17"/>
  <c r="U133" i="17"/>
  <c r="R134" i="17"/>
  <c r="U134" i="17"/>
  <c r="R135" i="17"/>
  <c r="U135" i="17"/>
  <c r="R136" i="17"/>
  <c r="U136" i="17"/>
  <c r="R137" i="17"/>
  <c r="U137" i="17"/>
  <c r="R138" i="17"/>
  <c r="U138" i="17"/>
  <c r="R207" i="17"/>
  <c r="U207" i="17"/>
  <c r="R209" i="17"/>
  <c r="U209" i="17"/>
  <c r="R211" i="17"/>
  <c r="U211" i="17"/>
  <c r="R213" i="17"/>
  <c r="U213" i="17"/>
  <c r="R215" i="17"/>
  <c r="U215" i="17"/>
  <c r="R217" i="17"/>
  <c r="U217" i="17"/>
  <c r="S219" i="17"/>
  <c r="V219" i="17"/>
  <c r="R219" i="17"/>
  <c r="U219" i="17"/>
  <c r="S221" i="17"/>
  <c r="V221" i="17"/>
  <c r="R221" i="17"/>
  <c r="U221" i="17"/>
  <c r="S206" i="17"/>
  <c r="V206" i="17"/>
  <c r="S208" i="17"/>
  <c r="V208" i="17"/>
  <c r="S210" i="17"/>
  <c r="V210" i="17"/>
  <c r="S212" i="17"/>
  <c r="V212" i="17"/>
  <c r="S214" i="17"/>
  <c r="V214" i="17"/>
  <c r="S216" i="17"/>
  <c r="V216" i="17"/>
  <c r="S218" i="17"/>
  <c r="V218" i="17"/>
  <c r="S220" i="17"/>
  <c r="V220" i="17"/>
  <c r="S166" i="17"/>
  <c r="V166" i="17"/>
  <c r="S167" i="17"/>
  <c r="V167" i="17"/>
  <c r="S168" i="17"/>
  <c r="V168" i="17"/>
  <c r="S169" i="17"/>
  <c r="V169" i="17"/>
  <c r="S170" i="17"/>
  <c r="V170" i="17"/>
  <c r="S171" i="17"/>
  <c r="V171" i="17"/>
  <c r="S172" i="17"/>
  <c r="V172" i="17"/>
  <c r="S173" i="17"/>
  <c r="V173" i="17"/>
  <c r="S174" i="17"/>
  <c r="V174" i="17"/>
  <c r="S175" i="17"/>
  <c r="V175" i="17"/>
  <c r="S176" i="17"/>
  <c r="V176" i="17"/>
  <c r="S177" i="17"/>
  <c r="V177" i="17"/>
  <c r="S178" i="17"/>
  <c r="V178" i="17"/>
  <c r="S179" i="17"/>
  <c r="V179" i="17"/>
  <c r="S180" i="17"/>
  <c r="V180" i="17"/>
  <c r="S181" i="17"/>
  <c r="V181" i="17"/>
  <c r="S182" i="17"/>
  <c r="V182" i="17"/>
  <c r="S183" i="17"/>
  <c r="V183" i="17"/>
  <c r="S184" i="17"/>
  <c r="V184" i="17"/>
  <c r="S185" i="17"/>
  <c r="V185" i="17"/>
  <c r="S186" i="17"/>
  <c r="V186" i="17"/>
  <c r="S187" i="17"/>
  <c r="V187" i="17"/>
  <c r="S188" i="17"/>
  <c r="V188" i="17"/>
  <c r="S189" i="17"/>
  <c r="V189" i="17"/>
  <c r="S190" i="17"/>
  <c r="V190" i="17"/>
  <c r="S191" i="17"/>
  <c r="V191" i="17"/>
  <c r="S192" i="17"/>
  <c r="V192" i="17"/>
  <c r="S193" i="17"/>
  <c r="V193" i="17"/>
  <c r="S194" i="17"/>
  <c r="V194" i="17"/>
  <c r="S195" i="17"/>
  <c r="V195" i="17"/>
  <c r="S196" i="17"/>
  <c r="V196" i="17"/>
  <c r="S197" i="17"/>
  <c r="V197" i="17"/>
  <c r="S198" i="17"/>
  <c r="V198" i="17"/>
  <c r="S199" i="17"/>
  <c r="V199" i="17"/>
  <c r="S200" i="17"/>
  <c r="V200" i="17"/>
  <c r="S201" i="17"/>
  <c r="V201" i="17"/>
  <c r="S202" i="17"/>
  <c r="V202" i="17"/>
  <c r="S203" i="17"/>
  <c r="V203" i="17"/>
  <c r="S204" i="17"/>
  <c r="V204" i="17"/>
  <c r="S205" i="17"/>
  <c r="V205" i="17"/>
  <c r="R206" i="17"/>
  <c r="U206" i="17"/>
  <c r="R208" i="17"/>
  <c r="U208" i="17"/>
  <c r="R210" i="17"/>
  <c r="U210" i="17"/>
  <c r="R212" i="17"/>
  <c r="U212" i="17"/>
  <c r="R214" i="17"/>
  <c r="U214" i="17"/>
  <c r="R216" i="17"/>
  <c r="U216" i="17"/>
  <c r="S271" i="17"/>
  <c r="V271" i="17"/>
  <c r="R272" i="17"/>
  <c r="U272" i="17"/>
  <c r="R233" i="17"/>
  <c r="U233" i="17"/>
  <c r="R235" i="17"/>
  <c r="U235" i="17"/>
  <c r="R237" i="17"/>
  <c r="U237" i="17"/>
  <c r="S222" i="17"/>
  <c r="V222" i="17"/>
  <c r="S223" i="17"/>
  <c r="V223" i="17"/>
  <c r="S224" i="17"/>
  <c r="V224" i="17"/>
  <c r="S225" i="17"/>
  <c r="V225" i="17"/>
  <c r="S226" i="17"/>
  <c r="V226" i="17"/>
  <c r="S227" i="17"/>
  <c r="V227" i="17"/>
  <c r="S228" i="17"/>
  <c r="V228" i="17"/>
  <c r="S229" i="17"/>
  <c r="V229" i="17"/>
  <c r="S230" i="17"/>
  <c r="V230" i="17"/>
  <c r="S231" i="17"/>
  <c r="V231" i="17"/>
  <c r="S232" i="17"/>
  <c r="V232" i="17"/>
  <c r="S234" i="17"/>
  <c r="V234" i="17"/>
  <c r="S236" i="17"/>
  <c r="V236" i="17"/>
  <c r="S238" i="17"/>
  <c r="V238" i="17"/>
  <c r="S240" i="17"/>
  <c r="V240" i="17"/>
  <c r="R274" i="17"/>
  <c r="U274" i="17"/>
  <c r="S233" i="17"/>
  <c r="V233" i="17"/>
  <c r="S235" i="17"/>
  <c r="V235" i="17"/>
  <c r="S237" i="17"/>
  <c r="V237" i="17"/>
  <c r="S239" i="17"/>
  <c r="V239" i="17"/>
  <c r="S270" i="17"/>
  <c r="V270" i="17"/>
  <c r="S273" i="17"/>
  <c r="V273" i="17"/>
  <c r="S269" i="17"/>
  <c r="V269" i="17"/>
  <c r="R273" i="17"/>
  <c r="U273" i="17"/>
  <c r="S241" i="17"/>
  <c r="V241" i="17"/>
  <c r="S242" i="17"/>
  <c r="V242" i="17"/>
  <c r="S243" i="17"/>
  <c r="V243" i="17"/>
  <c r="S244" i="17"/>
  <c r="V244" i="17"/>
  <c r="S245" i="17"/>
  <c r="V245" i="17"/>
  <c r="S246" i="17"/>
  <c r="V246" i="17"/>
  <c r="S247" i="17"/>
  <c r="V247" i="17"/>
  <c r="S248" i="17"/>
  <c r="V248" i="17"/>
  <c r="S249" i="17"/>
  <c r="V249" i="17"/>
  <c r="S250" i="17"/>
  <c r="V250" i="17"/>
  <c r="S251" i="17"/>
  <c r="V251" i="17"/>
  <c r="S252" i="17"/>
  <c r="V252" i="17"/>
  <c r="S253" i="17"/>
  <c r="V253" i="17"/>
  <c r="S254" i="17"/>
  <c r="V254" i="17"/>
  <c r="S255" i="17"/>
  <c r="V255" i="17"/>
  <c r="S256" i="17"/>
  <c r="V256" i="17"/>
  <c r="S257" i="17"/>
  <c r="V257" i="17"/>
  <c r="S258" i="17"/>
  <c r="V258" i="17"/>
  <c r="S259" i="17"/>
  <c r="V259" i="17"/>
  <c r="S260" i="17"/>
  <c r="V260" i="17"/>
  <c r="S261" i="17"/>
  <c r="V261" i="17"/>
  <c r="S262" i="17"/>
  <c r="V262" i="17"/>
  <c r="S263" i="17"/>
  <c r="V263" i="17"/>
  <c r="S264" i="17"/>
  <c r="V264" i="17"/>
  <c r="S265" i="17"/>
  <c r="V265" i="17"/>
  <c r="S266" i="17"/>
  <c r="V266" i="17"/>
  <c r="S267" i="17"/>
  <c r="V267" i="17"/>
  <c r="S268" i="17"/>
  <c r="V268" i="17"/>
  <c r="S272" i="17"/>
  <c r="V272" i="17"/>
  <c r="S274" i="17"/>
  <c r="V274" i="17"/>
  <c r="S275" i="17"/>
  <c r="V275" i="17"/>
  <c r="S276" i="17"/>
  <c r="V276" i="17"/>
  <c r="S277" i="17"/>
  <c r="V277" i="17"/>
  <c r="S280" i="17"/>
  <c r="V280" i="17"/>
  <c r="S281" i="17"/>
  <c r="V281" i="17"/>
  <c r="R282" i="17"/>
  <c r="U282" i="17"/>
  <c r="R283" i="17"/>
  <c r="U283" i="17"/>
  <c r="R284" i="17"/>
  <c r="U284" i="17"/>
  <c r="R285" i="17"/>
  <c r="U285" i="17"/>
  <c r="R286" i="17"/>
  <c r="U286" i="17"/>
  <c r="R287" i="17"/>
  <c r="U287" i="17"/>
  <c r="R288" i="17"/>
  <c r="U288" i="17"/>
  <c r="R289" i="17"/>
  <c r="U289" i="17"/>
  <c r="R290" i="17"/>
  <c r="U290" i="17"/>
  <c r="R291" i="17"/>
  <c r="U291" i="17"/>
  <c r="R292" i="17"/>
  <c r="U292" i="17"/>
  <c r="R293" i="17"/>
  <c r="U293" i="17"/>
  <c r="R294" i="17"/>
  <c r="U294" i="17"/>
  <c r="T342" i="15"/>
  <c r="Q342" i="15"/>
  <c r="P342" i="15"/>
  <c r="I342" i="15"/>
  <c r="H342" i="15"/>
  <c r="T341" i="15"/>
  <c r="Q341" i="15"/>
  <c r="P341" i="15"/>
  <c r="I341" i="15"/>
  <c r="H341" i="15"/>
  <c r="T340" i="15"/>
  <c r="S340" i="15"/>
  <c r="V340" i="15"/>
  <c r="Q340" i="15"/>
  <c r="P340" i="15"/>
  <c r="I340" i="15"/>
  <c r="H340" i="15"/>
  <c r="T321" i="15"/>
  <c r="Q321" i="15"/>
  <c r="P321" i="15"/>
  <c r="I321" i="15"/>
  <c r="H321" i="15"/>
  <c r="T325" i="15"/>
  <c r="Q325" i="15"/>
  <c r="P325" i="15"/>
  <c r="I325" i="15"/>
  <c r="H325" i="15"/>
  <c r="T317" i="15"/>
  <c r="Q317" i="15"/>
  <c r="P317" i="15"/>
  <c r="I317" i="15"/>
  <c r="H317" i="15"/>
  <c r="T318" i="15"/>
  <c r="Q318" i="15"/>
  <c r="P318" i="15"/>
  <c r="I318" i="15"/>
  <c r="H318" i="15"/>
  <c r="T328" i="15"/>
  <c r="Q328" i="15"/>
  <c r="P328" i="15"/>
  <c r="I328" i="15"/>
  <c r="H328" i="15"/>
  <c r="T314" i="15"/>
  <c r="Q314" i="15"/>
  <c r="P314" i="15"/>
  <c r="I314" i="15"/>
  <c r="H314" i="15"/>
  <c r="T327" i="15"/>
  <c r="Q327" i="15"/>
  <c r="P327" i="15"/>
  <c r="I327" i="15"/>
  <c r="H327" i="15"/>
  <c r="T326" i="15"/>
  <c r="Q326" i="15"/>
  <c r="P326" i="15"/>
  <c r="I326" i="15"/>
  <c r="H326" i="15"/>
  <c r="T311" i="15"/>
  <c r="Q311" i="15"/>
  <c r="P311" i="15"/>
  <c r="I311" i="15"/>
  <c r="H311" i="15"/>
  <c r="T324" i="15"/>
  <c r="Q324" i="15"/>
  <c r="P324" i="15"/>
  <c r="I324" i="15"/>
  <c r="H324" i="15"/>
  <c r="T302" i="15"/>
  <c r="Q302" i="15"/>
  <c r="P302" i="15"/>
  <c r="I302" i="15"/>
  <c r="H302" i="15"/>
  <c r="T298" i="15"/>
  <c r="Q298" i="15"/>
  <c r="P298" i="15"/>
  <c r="I298" i="15"/>
  <c r="H298" i="15"/>
  <c r="T299" i="15"/>
  <c r="Q299" i="15"/>
  <c r="P299" i="15"/>
  <c r="I299" i="15"/>
  <c r="H299" i="15"/>
  <c r="T313" i="15"/>
  <c r="Q313" i="15"/>
  <c r="P313" i="15"/>
  <c r="I313" i="15"/>
  <c r="H313" i="15"/>
  <c r="T315" i="15"/>
  <c r="Q315" i="15"/>
  <c r="P315" i="15"/>
  <c r="I315" i="15"/>
  <c r="H315" i="15"/>
  <c r="T307" i="15"/>
  <c r="Q307" i="15"/>
  <c r="P307" i="15"/>
  <c r="I307" i="15"/>
  <c r="H307" i="15"/>
  <c r="T320" i="15"/>
  <c r="Q320" i="15"/>
  <c r="P320" i="15"/>
  <c r="I320" i="15"/>
  <c r="H320" i="15"/>
  <c r="T338" i="15"/>
  <c r="Q338" i="15"/>
  <c r="P338" i="15"/>
  <c r="I338" i="15"/>
  <c r="H338" i="15"/>
  <c r="T336" i="15"/>
  <c r="Q336" i="15"/>
  <c r="P336" i="15"/>
  <c r="I336" i="15"/>
  <c r="H336" i="15"/>
  <c r="T330" i="15"/>
  <c r="Q330" i="15"/>
  <c r="P330" i="15"/>
  <c r="I330" i="15"/>
  <c r="H330" i="15"/>
  <c r="T322" i="15"/>
  <c r="Q322" i="15"/>
  <c r="P322" i="15"/>
  <c r="I322" i="15"/>
  <c r="H322" i="15"/>
  <c r="T335" i="15"/>
  <c r="Q335" i="15"/>
  <c r="P335" i="15"/>
  <c r="I335" i="15"/>
  <c r="H335" i="15"/>
  <c r="T312" i="15"/>
  <c r="Q312" i="15"/>
  <c r="P312" i="15"/>
  <c r="I312" i="15"/>
  <c r="H312" i="15"/>
  <c r="T334" i="15"/>
  <c r="Q334" i="15"/>
  <c r="P334" i="15"/>
  <c r="I334" i="15"/>
  <c r="H334" i="15"/>
  <c r="T301" i="15"/>
  <c r="Q301" i="15"/>
  <c r="P301" i="15"/>
  <c r="I301" i="15"/>
  <c r="H301" i="15"/>
  <c r="T339" i="15"/>
  <c r="Q339" i="15"/>
  <c r="P339" i="15"/>
  <c r="I339" i="15"/>
  <c r="H339" i="15"/>
  <c r="T306" i="15"/>
  <c r="Q306" i="15"/>
  <c r="P306" i="15"/>
  <c r="I306" i="15"/>
  <c r="H306" i="15"/>
  <c r="T309" i="15"/>
  <c r="Q309" i="15"/>
  <c r="P309" i="15"/>
  <c r="I309" i="15"/>
  <c r="H309" i="15"/>
  <c r="T316" i="15"/>
  <c r="Q316" i="15"/>
  <c r="P316" i="15"/>
  <c r="I316" i="15"/>
  <c r="H316" i="15"/>
  <c r="T323" i="15"/>
  <c r="Q323" i="15"/>
  <c r="P323" i="15"/>
  <c r="I323" i="15"/>
  <c r="H323" i="15"/>
  <c r="T333" i="15"/>
  <c r="Q333" i="15"/>
  <c r="P333" i="15"/>
  <c r="I333" i="15"/>
  <c r="H333" i="15"/>
  <c r="T332" i="15"/>
  <c r="Q332" i="15"/>
  <c r="P332" i="15"/>
  <c r="I332" i="15"/>
  <c r="H332" i="15"/>
  <c r="T297" i="15"/>
  <c r="Q297" i="15"/>
  <c r="P297" i="15"/>
  <c r="I297" i="15"/>
  <c r="H297" i="15"/>
  <c r="T331" i="15"/>
  <c r="Q331" i="15"/>
  <c r="P331" i="15"/>
  <c r="I331" i="15"/>
  <c r="H331" i="15"/>
  <c r="T310" i="15"/>
  <c r="Q310" i="15"/>
  <c r="P310" i="15"/>
  <c r="I310" i="15"/>
  <c r="H310" i="15"/>
  <c r="T329" i="15"/>
  <c r="Q329" i="15"/>
  <c r="P329" i="15"/>
  <c r="I329" i="15"/>
  <c r="H329" i="15"/>
  <c r="T319" i="15"/>
  <c r="Q319" i="15"/>
  <c r="P319" i="15"/>
  <c r="I319" i="15"/>
  <c r="H319" i="15"/>
  <c r="T303" i="15"/>
  <c r="Q303" i="15"/>
  <c r="P303" i="15"/>
  <c r="I303" i="15"/>
  <c r="H303" i="15"/>
  <c r="T300" i="15"/>
  <c r="Q300" i="15"/>
  <c r="P300" i="15"/>
  <c r="I300" i="15"/>
  <c r="H300" i="15"/>
  <c r="T308" i="15"/>
  <c r="Q308" i="15"/>
  <c r="P308" i="15"/>
  <c r="I308" i="15"/>
  <c r="H308" i="15"/>
  <c r="T304" i="15"/>
  <c r="Q304" i="15"/>
  <c r="P304" i="15"/>
  <c r="I304" i="15"/>
  <c r="H304" i="15"/>
  <c r="T337" i="15"/>
  <c r="Q337" i="15"/>
  <c r="P337" i="15"/>
  <c r="I337" i="15"/>
  <c r="H337" i="15"/>
  <c r="T305" i="15"/>
  <c r="Q305" i="15"/>
  <c r="P305" i="15"/>
  <c r="I305" i="15"/>
  <c r="H305" i="15"/>
  <c r="T287" i="15"/>
  <c r="Q287" i="15"/>
  <c r="P287" i="15"/>
  <c r="I287" i="15"/>
  <c r="H287" i="15"/>
  <c r="T286" i="15"/>
  <c r="Q286" i="15"/>
  <c r="P286" i="15"/>
  <c r="I286" i="15"/>
  <c r="H286" i="15"/>
  <c r="T285" i="15"/>
  <c r="Q285" i="15"/>
  <c r="P285" i="15"/>
  <c r="I285" i="15"/>
  <c r="H285" i="15"/>
  <c r="T284" i="15"/>
  <c r="Q284" i="15"/>
  <c r="P284" i="15"/>
  <c r="I284" i="15"/>
  <c r="H284" i="15"/>
  <c r="T283" i="15"/>
  <c r="Q283" i="15"/>
  <c r="P283" i="15"/>
  <c r="I283" i="15"/>
  <c r="H283" i="15"/>
  <c r="T282" i="15"/>
  <c r="Q282" i="15"/>
  <c r="P282" i="15"/>
  <c r="I282" i="15"/>
  <c r="H282" i="15"/>
  <c r="T281" i="15"/>
  <c r="Q281" i="15"/>
  <c r="P281" i="15"/>
  <c r="I281" i="15"/>
  <c r="H281" i="15"/>
  <c r="T280" i="15"/>
  <c r="Q280" i="15"/>
  <c r="P280" i="15"/>
  <c r="I280" i="15"/>
  <c r="H280" i="15"/>
  <c r="T279" i="15"/>
  <c r="Q279" i="15"/>
  <c r="P279" i="15"/>
  <c r="I279" i="15"/>
  <c r="H279" i="15"/>
  <c r="T278" i="15"/>
  <c r="Q278" i="15"/>
  <c r="P278" i="15"/>
  <c r="I278" i="15"/>
  <c r="H278" i="15"/>
  <c r="T277" i="15"/>
  <c r="Q277" i="15"/>
  <c r="P277" i="15"/>
  <c r="I277" i="15"/>
  <c r="H277" i="15"/>
  <c r="T276" i="15"/>
  <c r="Q276" i="15"/>
  <c r="P276" i="15"/>
  <c r="I276" i="15"/>
  <c r="H276" i="15"/>
  <c r="T275" i="15"/>
  <c r="Q275" i="15"/>
  <c r="P275" i="15"/>
  <c r="I275" i="15"/>
  <c r="H275" i="15"/>
  <c r="T274" i="15"/>
  <c r="Q274" i="15"/>
  <c r="P274" i="15"/>
  <c r="I274" i="15"/>
  <c r="H274" i="15"/>
  <c r="T273" i="15"/>
  <c r="Q273" i="15"/>
  <c r="P273" i="15"/>
  <c r="I273" i="15"/>
  <c r="H273" i="15"/>
  <c r="T272" i="15"/>
  <c r="Q272" i="15"/>
  <c r="P272" i="15"/>
  <c r="I272" i="15"/>
  <c r="H272" i="15"/>
  <c r="T271" i="15"/>
  <c r="Q271" i="15"/>
  <c r="P271" i="15"/>
  <c r="I271" i="15"/>
  <c r="H271" i="15"/>
  <c r="T270" i="15"/>
  <c r="Q270" i="15"/>
  <c r="P270" i="15"/>
  <c r="I270" i="15"/>
  <c r="H270" i="15"/>
  <c r="T269" i="15"/>
  <c r="Q269" i="15"/>
  <c r="P269" i="15"/>
  <c r="I269" i="15"/>
  <c r="H269" i="15"/>
  <c r="T268" i="15"/>
  <c r="Q268" i="15"/>
  <c r="P268" i="15"/>
  <c r="I268" i="15"/>
  <c r="H268" i="15"/>
  <c r="T267" i="15"/>
  <c r="Q267" i="15"/>
  <c r="P267" i="15"/>
  <c r="I267" i="15"/>
  <c r="H267" i="15"/>
  <c r="T266" i="15"/>
  <c r="Q266" i="15"/>
  <c r="P266" i="15"/>
  <c r="I266" i="15"/>
  <c r="H266" i="15"/>
  <c r="T265" i="15"/>
  <c r="Q265" i="15"/>
  <c r="P265" i="15"/>
  <c r="I265" i="15"/>
  <c r="H265" i="15"/>
  <c r="T264" i="15"/>
  <c r="Q264" i="15"/>
  <c r="P264" i="15"/>
  <c r="I264" i="15"/>
  <c r="H264" i="15"/>
  <c r="T263" i="15"/>
  <c r="Q263" i="15"/>
  <c r="P263" i="15"/>
  <c r="I263" i="15"/>
  <c r="H263" i="15"/>
  <c r="T262" i="15"/>
  <c r="Q262" i="15"/>
  <c r="P262" i="15"/>
  <c r="I262" i="15"/>
  <c r="H262" i="15"/>
  <c r="T261" i="15"/>
  <c r="Q261" i="15"/>
  <c r="P261" i="15"/>
  <c r="I261" i="15"/>
  <c r="H261" i="15"/>
  <c r="T260" i="15"/>
  <c r="Q260" i="15"/>
  <c r="P260" i="15"/>
  <c r="I260" i="15"/>
  <c r="H260" i="15"/>
  <c r="T259" i="15"/>
  <c r="Q259" i="15"/>
  <c r="P259" i="15"/>
  <c r="I259" i="15"/>
  <c r="H259" i="15"/>
  <c r="T258" i="15"/>
  <c r="Q258" i="15"/>
  <c r="P258" i="15"/>
  <c r="I258" i="15"/>
  <c r="H258" i="15"/>
  <c r="T257" i="15"/>
  <c r="Q257" i="15"/>
  <c r="P257" i="15"/>
  <c r="I257" i="15"/>
  <c r="H257" i="15"/>
  <c r="T256" i="15"/>
  <c r="Q256" i="15"/>
  <c r="P256" i="15"/>
  <c r="I256" i="15"/>
  <c r="H256" i="15"/>
  <c r="T255" i="15"/>
  <c r="Q255" i="15"/>
  <c r="P255" i="15"/>
  <c r="I255" i="15"/>
  <c r="H255" i="15"/>
  <c r="T254" i="15"/>
  <c r="Q254" i="15"/>
  <c r="P254" i="15"/>
  <c r="I254" i="15"/>
  <c r="H254" i="15"/>
  <c r="T253" i="15"/>
  <c r="Q253" i="15"/>
  <c r="P253" i="15"/>
  <c r="I253" i="15"/>
  <c r="H253" i="15"/>
  <c r="T252" i="15"/>
  <c r="Q252" i="15"/>
  <c r="P252" i="15"/>
  <c r="I252" i="15"/>
  <c r="H252" i="15"/>
  <c r="T251" i="15"/>
  <c r="Q251" i="15"/>
  <c r="P251" i="15"/>
  <c r="I251" i="15"/>
  <c r="H251" i="15"/>
  <c r="T250" i="15"/>
  <c r="Q250" i="15"/>
  <c r="P250" i="15"/>
  <c r="I250" i="15"/>
  <c r="H250" i="15"/>
  <c r="T249" i="15"/>
  <c r="Q249" i="15"/>
  <c r="P249" i="15"/>
  <c r="I249" i="15"/>
  <c r="H249" i="15"/>
  <c r="T248" i="15"/>
  <c r="Q248" i="15"/>
  <c r="P248" i="15"/>
  <c r="I248" i="15"/>
  <c r="H248" i="15"/>
  <c r="T247" i="15"/>
  <c r="Q247" i="15"/>
  <c r="P247" i="15"/>
  <c r="I247" i="15"/>
  <c r="H247" i="15"/>
  <c r="T246" i="15"/>
  <c r="Q246" i="15"/>
  <c r="P246" i="15"/>
  <c r="I246" i="15"/>
  <c r="H246" i="15"/>
  <c r="T245" i="15"/>
  <c r="Q245" i="15"/>
  <c r="P245" i="15"/>
  <c r="I245" i="15"/>
  <c r="H245" i="15"/>
  <c r="T244" i="15"/>
  <c r="Q244" i="15"/>
  <c r="P244" i="15"/>
  <c r="I244" i="15"/>
  <c r="H244" i="15"/>
  <c r="T243" i="15"/>
  <c r="Q243" i="15"/>
  <c r="P243" i="15"/>
  <c r="I243" i="15"/>
  <c r="H243" i="15"/>
  <c r="T242" i="15"/>
  <c r="Q242" i="15"/>
  <c r="P242" i="15"/>
  <c r="I242" i="15"/>
  <c r="H242" i="15"/>
  <c r="T241" i="15"/>
  <c r="Q241" i="15"/>
  <c r="P241" i="15"/>
  <c r="I241" i="15"/>
  <c r="H241" i="15"/>
  <c r="T240" i="15"/>
  <c r="Q240" i="15"/>
  <c r="P240" i="15"/>
  <c r="I240" i="15"/>
  <c r="H240" i="15"/>
  <c r="T239" i="15"/>
  <c r="Q239" i="15"/>
  <c r="P239" i="15"/>
  <c r="I239" i="15"/>
  <c r="H239" i="15"/>
  <c r="T238" i="15"/>
  <c r="Q238" i="15"/>
  <c r="P238" i="15"/>
  <c r="I238" i="15"/>
  <c r="H238" i="15"/>
  <c r="T237" i="15"/>
  <c r="Q237" i="15"/>
  <c r="P237" i="15"/>
  <c r="I237" i="15"/>
  <c r="H237" i="15"/>
  <c r="T236" i="15"/>
  <c r="Q236" i="15"/>
  <c r="P236" i="15"/>
  <c r="I236" i="15"/>
  <c r="H236" i="15"/>
  <c r="T235" i="15"/>
  <c r="Q235" i="15"/>
  <c r="P235" i="15"/>
  <c r="I235" i="15"/>
  <c r="H235" i="15"/>
  <c r="T234" i="15"/>
  <c r="Q234" i="15"/>
  <c r="P234" i="15"/>
  <c r="I234" i="15"/>
  <c r="H234" i="15"/>
  <c r="T233" i="15"/>
  <c r="Q233" i="15"/>
  <c r="P233" i="15"/>
  <c r="I233" i="15"/>
  <c r="H233" i="15"/>
  <c r="T232" i="15"/>
  <c r="Q232" i="15"/>
  <c r="P232" i="15"/>
  <c r="I232" i="15"/>
  <c r="H232" i="15"/>
  <c r="T231" i="15"/>
  <c r="Q231" i="15"/>
  <c r="P231" i="15"/>
  <c r="I231" i="15"/>
  <c r="H231" i="15"/>
  <c r="T230" i="15"/>
  <c r="Q230" i="15"/>
  <c r="P230" i="15"/>
  <c r="I230" i="15"/>
  <c r="H230" i="15"/>
  <c r="T229" i="15"/>
  <c r="Q229" i="15"/>
  <c r="P229" i="15"/>
  <c r="I229" i="15"/>
  <c r="H229" i="15"/>
  <c r="T228" i="15"/>
  <c r="Q228" i="15"/>
  <c r="P228" i="15"/>
  <c r="I228" i="15"/>
  <c r="H228" i="15"/>
  <c r="T227" i="15"/>
  <c r="Q227" i="15"/>
  <c r="P227" i="15"/>
  <c r="I227" i="15"/>
  <c r="H227" i="15"/>
  <c r="T226" i="15"/>
  <c r="Q226" i="15"/>
  <c r="P226" i="15"/>
  <c r="I226" i="15"/>
  <c r="H226" i="15"/>
  <c r="T225" i="15"/>
  <c r="Q225" i="15"/>
  <c r="P225" i="15"/>
  <c r="I225" i="15"/>
  <c r="H225" i="15"/>
  <c r="T224" i="15"/>
  <c r="Q224" i="15"/>
  <c r="P224" i="15"/>
  <c r="I224" i="15"/>
  <c r="H224" i="15"/>
  <c r="T223" i="15"/>
  <c r="Q223" i="15"/>
  <c r="P223" i="15"/>
  <c r="I223" i="15"/>
  <c r="H223" i="15"/>
  <c r="T222" i="15"/>
  <c r="Q222" i="15"/>
  <c r="P222" i="15"/>
  <c r="I222" i="15"/>
  <c r="H222" i="15"/>
  <c r="T221" i="15"/>
  <c r="Q221" i="15"/>
  <c r="P221" i="15"/>
  <c r="I221" i="15"/>
  <c r="H221" i="15"/>
  <c r="T220" i="15"/>
  <c r="Q220" i="15"/>
  <c r="P220" i="15"/>
  <c r="I220" i="15"/>
  <c r="H220" i="15"/>
  <c r="T219" i="15"/>
  <c r="Q219" i="15"/>
  <c r="P219" i="15"/>
  <c r="I219" i="15"/>
  <c r="H219" i="15"/>
  <c r="T218" i="15"/>
  <c r="Q218" i="15"/>
  <c r="P218" i="15"/>
  <c r="I218" i="15"/>
  <c r="H218" i="15"/>
  <c r="T217" i="15"/>
  <c r="Q217" i="15"/>
  <c r="P217" i="15"/>
  <c r="I217" i="15"/>
  <c r="H217" i="15"/>
  <c r="T216" i="15"/>
  <c r="Q216" i="15"/>
  <c r="P216" i="15"/>
  <c r="I216" i="15"/>
  <c r="H216" i="15"/>
  <c r="T215" i="15"/>
  <c r="Q215" i="15"/>
  <c r="P215" i="15"/>
  <c r="I215" i="15"/>
  <c r="H215" i="15"/>
  <c r="T214" i="15"/>
  <c r="Q214" i="15"/>
  <c r="P214" i="15"/>
  <c r="I214" i="15"/>
  <c r="H214" i="15"/>
  <c r="T213" i="15"/>
  <c r="Q213" i="15"/>
  <c r="P213" i="15"/>
  <c r="I213" i="15"/>
  <c r="H213" i="15"/>
  <c r="T212" i="15"/>
  <c r="Q212" i="15"/>
  <c r="P212" i="15"/>
  <c r="I212" i="15"/>
  <c r="H212" i="15"/>
  <c r="T211" i="15"/>
  <c r="Q211" i="15"/>
  <c r="P211" i="15"/>
  <c r="I211" i="15"/>
  <c r="H211" i="15"/>
  <c r="T210" i="15"/>
  <c r="Q210" i="15"/>
  <c r="P210" i="15"/>
  <c r="I210" i="15"/>
  <c r="H210" i="15"/>
  <c r="T209" i="15"/>
  <c r="Q209" i="15"/>
  <c r="P209" i="15"/>
  <c r="I209" i="15"/>
  <c r="H209" i="15"/>
  <c r="T208" i="15"/>
  <c r="Q208" i="15"/>
  <c r="P208" i="15"/>
  <c r="I208" i="15"/>
  <c r="H208" i="15"/>
  <c r="T207" i="15"/>
  <c r="Q207" i="15"/>
  <c r="P207" i="15"/>
  <c r="I207" i="15"/>
  <c r="H207" i="15"/>
  <c r="T206" i="15"/>
  <c r="Q206" i="15"/>
  <c r="P206" i="15"/>
  <c r="I206" i="15"/>
  <c r="H206" i="15"/>
  <c r="T205" i="15"/>
  <c r="Q205" i="15"/>
  <c r="P205" i="15"/>
  <c r="I205" i="15"/>
  <c r="H205" i="15"/>
  <c r="T204" i="15"/>
  <c r="Q204" i="15"/>
  <c r="P204" i="15"/>
  <c r="I204" i="15"/>
  <c r="H204" i="15"/>
  <c r="T203" i="15"/>
  <c r="Q203" i="15"/>
  <c r="P203" i="15"/>
  <c r="I203" i="15"/>
  <c r="H203" i="15"/>
  <c r="T202" i="15"/>
  <c r="Q202" i="15"/>
  <c r="P202" i="15"/>
  <c r="I202" i="15"/>
  <c r="H202" i="15"/>
  <c r="T201" i="15"/>
  <c r="Q201" i="15"/>
  <c r="P201" i="15"/>
  <c r="I201" i="15"/>
  <c r="H201" i="15"/>
  <c r="T200" i="15"/>
  <c r="Q200" i="15"/>
  <c r="P200" i="15"/>
  <c r="I200" i="15"/>
  <c r="H200" i="15"/>
  <c r="T199" i="15"/>
  <c r="Q199" i="15"/>
  <c r="P199" i="15"/>
  <c r="I199" i="15"/>
  <c r="H199" i="15"/>
  <c r="T198" i="15"/>
  <c r="Q198" i="15"/>
  <c r="P198" i="15"/>
  <c r="I198" i="15"/>
  <c r="H198" i="15"/>
  <c r="T197" i="15"/>
  <c r="Q197" i="15"/>
  <c r="P197" i="15"/>
  <c r="I197" i="15"/>
  <c r="H197" i="15"/>
  <c r="T196" i="15"/>
  <c r="Q196" i="15"/>
  <c r="P196" i="15"/>
  <c r="I196" i="15"/>
  <c r="H196" i="15"/>
  <c r="T195" i="15"/>
  <c r="Q195" i="15"/>
  <c r="P195" i="15"/>
  <c r="I195" i="15"/>
  <c r="H195" i="15"/>
  <c r="T194" i="15"/>
  <c r="Q194" i="15"/>
  <c r="P194" i="15"/>
  <c r="I194" i="15"/>
  <c r="H194" i="15"/>
  <c r="T193" i="15"/>
  <c r="Q193" i="15"/>
  <c r="P193" i="15"/>
  <c r="I193" i="15"/>
  <c r="H193" i="15"/>
  <c r="T192" i="15"/>
  <c r="Q192" i="15"/>
  <c r="P192" i="15"/>
  <c r="I192" i="15"/>
  <c r="H192" i="15"/>
  <c r="T191" i="15"/>
  <c r="Q191" i="15"/>
  <c r="P191" i="15"/>
  <c r="I191" i="15"/>
  <c r="H191" i="15"/>
  <c r="T190" i="15"/>
  <c r="Q190" i="15"/>
  <c r="P190" i="15"/>
  <c r="I190" i="15"/>
  <c r="H190" i="15"/>
  <c r="T189" i="15"/>
  <c r="Q189" i="15"/>
  <c r="P189" i="15"/>
  <c r="I189" i="15"/>
  <c r="H189" i="15"/>
  <c r="T188" i="15"/>
  <c r="Q188" i="15"/>
  <c r="P188" i="15"/>
  <c r="I188" i="15"/>
  <c r="H188" i="15"/>
  <c r="T187" i="15"/>
  <c r="Q187" i="15"/>
  <c r="P187" i="15"/>
  <c r="I187" i="15"/>
  <c r="H187" i="15"/>
  <c r="T186" i="15"/>
  <c r="Q186" i="15"/>
  <c r="P186" i="15"/>
  <c r="I186" i="15"/>
  <c r="H186" i="15"/>
  <c r="T185" i="15"/>
  <c r="Q185" i="15"/>
  <c r="P185" i="15"/>
  <c r="I185" i="15"/>
  <c r="H185" i="15"/>
  <c r="T184" i="15"/>
  <c r="Q184" i="15"/>
  <c r="P184" i="15"/>
  <c r="I184" i="15"/>
  <c r="H184" i="15"/>
  <c r="T183" i="15"/>
  <c r="Q183" i="15"/>
  <c r="P183" i="15"/>
  <c r="I183" i="15"/>
  <c r="H183" i="15"/>
  <c r="T182" i="15"/>
  <c r="Q182" i="15"/>
  <c r="P182" i="15"/>
  <c r="I182" i="15"/>
  <c r="H182" i="15"/>
  <c r="T181" i="15"/>
  <c r="Q181" i="15"/>
  <c r="P181" i="15"/>
  <c r="I181" i="15"/>
  <c r="H181" i="15"/>
  <c r="T180" i="15"/>
  <c r="Q180" i="15"/>
  <c r="P180" i="15"/>
  <c r="I180" i="15"/>
  <c r="H180" i="15"/>
  <c r="T179" i="15"/>
  <c r="Q179" i="15"/>
  <c r="P179" i="15"/>
  <c r="I179" i="15"/>
  <c r="H179" i="15"/>
  <c r="T178" i="15"/>
  <c r="Q178" i="15"/>
  <c r="P178" i="15"/>
  <c r="I178" i="15"/>
  <c r="H178" i="15"/>
  <c r="T177" i="15"/>
  <c r="Q177" i="15"/>
  <c r="P177" i="15"/>
  <c r="I177" i="15"/>
  <c r="H177" i="15"/>
  <c r="T176" i="15"/>
  <c r="Q176" i="15"/>
  <c r="P176" i="15"/>
  <c r="I176" i="15"/>
  <c r="H176" i="15"/>
  <c r="T175" i="15"/>
  <c r="Q175" i="15"/>
  <c r="P175" i="15"/>
  <c r="I175" i="15"/>
  <c r="H175" i="15"/>
  <c r="T174" i="15"/>
  <c r="Q174" i="15"/>
  <c r="P174" i="15"/>
  <c r="I174" i="15"/>
  <c r="H174" i="15"/>
  <c r="T173" i="15"/>
  <c r="Q173" i="15"/>
  <c r="P173" i="15"/>
  <c r="I173" i="15"/>
  <c r="H173" i="15"/>
  <c r="T172" i="15"/>
  <c r="Q172" i="15"/>
  <c r="P172" i="15"/>
  <c r="I172" i="15"/>
  <c r="H172" i="15"/>
  <c r="T171" i="15"/>
  <c r="Q171" i="15"/>
  <c r="P171" i="15"/>
  <c r="I171" i="15"/>
  <c r="H171" i="15"/>
  <c r="T170" i="15"/>
  <c r="Q170" i="15"/>
  <c r="P170" i="15"/>
  <c r="I170" i="15"/>
  <c r="H170" i="15"/>
  <c r="T169" i="15"/>
  <c r="Q169" i="15"/>
  <c r="P169" i="15"/>
  <c r="I169" i="15"/>
  <c r="H169" i="15"/>
  <c r="T168" i="15"/>
  <c r="Q168" i="15"/>
  <c r="P168" i="15"/>
  <c r="I168" i="15"/>
  <c r="H168" i="15"/>
  <c r="T167" i="15"/>
  <c r="Q167" i="15"/>
  <c r="P167" i="15"/>
  <c r="I167" i="15"/>
  <c r="H167" i="15"/>
  <c r="T166" i="15"/>
  <c r="Q166" i="15"/>
  <c r="P166" i="15"/>
  <c r="I166" i="15"/>
  <c r="H166" i="15"/>
  <c r="T165" i="15"/>
  <c r="Q165" i="15"/>
  <c r="P165" i="15"/>
  <c r="I165" i="15"/>
  <c r="H165" i="15"/>
  <c r="T164" i="15"/>
  <c r="Q164" i="15"/>
  <c r="P164" i="15"/>
  <c r="I164" i="15"/>
  <c r="H164" i="15"/>
  <c r="T163" i="15"/>
  <c r="Q163" i="15"/>
  <c r="P163" i="15"/>
  <c r="I163" i="15"/>
  <c r="H163" i="15"/>
  <c r="T162" i="15"/>
  <c r="Q162" i="15"/>
  <c r="P162" i="15"/>
  <c r="I162" i="15"/>
  <c r="H162" i="15"/>
  <c r="T161" i="15"/>
  <c r="Q161" i="15"/>
  <c r="P161" i="15"/>
  <c r="I161" i="15"/>
  <c r="H161" i="15"/>
  <c r="T160" i="15"/>
  <c r="Q160" i="15"/>
  <c r="P160" i="15"/>
  <c r="I160" i="15"/>
  <c r="H160" i="15"/>
  <c r="T159" i="15"/>
  <c r="Q159" i="15"/>
  <c r="P159" i="15"/>
  <c r="I159" i="15"/>
  <c r="H159" i="15"/>
  <c r="T158" i="15"/>
  <c r="Q158" i="15"/>
  <c r="P158" i="15"/>
  <c r="I158" i="15"/>
  <c r="H158" i="15"/>
  <c r="T157" i="15"/>
  <c r="Q157" i="15"/>
  <c r="P157" i="15"/>
  <c r="I157" i="15"/>
  <c r="H157" i="15"/>
  <c r="T156" i="15"/>
  <c r="Q156" i="15"/>
  <c r="P156" i="15"/>
  <c r="I156" i="15"/>
  <c r="H156" i="15"/>
  <c r="T155" i="15"/>
  <c r="Q155" i="15"/>
  <c r="P155" i="15"/>
  <c r="I155" i="15"/>
  <c r="H155" i="15"/>
  <c r="T154" i="15"/>
  <c r="Q154" i="15"/>
  <c r="P154" i="15"/>
  <c r="I154" i="15"/>
  <c r="H154" i="15"/>
  <c r="T153" i="15"/>
  <c r="Q153" i="15"/>
  <c r="P153" i="15"/>
  <c r="I153" i="15"/>
  <c r="H153" i="15"/>
  <c r="T152" i="15"/>
  <c r="Q152" i="15"/>
  <c r="P152" i="15"/>
  <c r="I152" i="15"/>
  <c r="H152" i="15"/>
  <c r="T151" i="15"/>
  <c r="Q151" i="15"/>
  <c r="P151" i="15"/>
  <c r="I151" i="15"/>
  <c r="H151" i="15"/>
  <c r="T150" i="15"/>
  <c r="Q150" i="15"/>
  <c r="P150" i="15"/>
  <c r="I150" i="15"/>
  <c r="H150" i="15"/>
  <c r="T149" i="15"/>
  <c r="Q149" i="15"/>
  <c r="P149" i="15"/>
  <c r="I149" i="15"/>
  <c r="H149" i="15"/>
  <c r="T148" i="15"/>
  <c r="Q148" i="15"/>
  <c r="P148" i="15"/>
  <c r="I148" i="15"/>
  <c r="H148" i="15"/>
  <c r="T147" i="15"/>
  <c r="Q147" i="15"/>
  <c r="P147" i="15"/>
  <c r="I147" i="15"/>
  <c r="H147" i="15"/>
  <c r="T146" i="15"/>
  <c r="Q146" i="15"/>
  <c r="P146" i="15"/>
  <c r="I146" i="15"/>
  <c r="H146" i="15"/>
  <c r="T145" i="15"/>
  <c r="Q145" i="15"/>
  <c r="P145" i="15"/>
  <c r="I145" i="15"/>
  <c r="H145" i="15"/>
  <c r="T144" i="15"/>
  <c r="Q144" i="15"/>
  <c r="P144" i="15"/>
  <c r="I144" i="15"/>
  <c r="H144" i="15"/>
  <c r="T143" i="15"/>
  <c r="Q143" i="15"/>
  <c r="P143" i="15"/>
  <c r="I143" i="15"/>
  <c r="H143" i="15"/>
  <c r="T142" i="15"/>
  <c r="Q142" i="15"/>
  <c r="P142" i="15"/>
  <c r="I142" i="15"/>
  <c r="H142" i="15"/>
  <c r="T141" i="15"/>
  <c r="Q141" i="15"/>
  <c r="P141" i="15"/>
  <c r="I141" i="15"/>
  <c r="H141" i="15"/>
  <c r="T140" i="15"/>
  <c r="Q140" i="15"/>
  <c r="P140" i="15"/>
  <c r="I140" i="15"/>
  <c r="H140" i="15"/>
  <c r="T139" i="15"/>
  <c r="Q139" i="15"/>
  <c r="P139" i="15"/>
  <c r="I139" i="15"/>
  <c r="H139" i="15"/>
  <c r="T138" i="15"/>
  <c r="Q138" i="15"/>
  <c r="P138" i="15"/>
  <c r="I138" i="15"/>
  <c r="H138" i="15"/>
  <c r="T137" i="15"/>
  <c r="Q137" i="15"/>
  <c r="P137" i="15"/>
  <c r="I137" i="15"/>
  <c r="H137" i="15"/>
  <c r="T136" i="15"/>
  <c r="Q136" i="15"/>
  <c r="P136" i="15"/>
  <c r="I136" i="15"/>
  <c r="H136" i="15"/>
  <c r="T135" i="15"/>
  <c r="Q135" i="15"/>
  <c r="P135" i="15"/>
  <c r="I135" i="15"/>
  <c r="H135" i="15"/>
  <c r="T134" i="15"/>
  <c r="Q134" i="15"/>
  <c r="P134" i="15"/>
  <c r="I134" i="15"/>
  <c r="H134" i="15"/>
  <c r="T133" i="15"/>
  <c r="Q133" i="15"/>
  <c r="P133" i="15"/>
  <c r="I133" i="15"/>
  <c r="H133" i="15"/>
  <c r="T132" i="15"/>
  <c r="Q132" i="15"/>
  <c r="P132" i="15"/>
  <c r="I132" i="15"/>
  <c r="H132" i="15"/>
  <c r="T131" i="15"/>
  <c r="Q131" i="15"/>
  <c r="P131" i="15"/>
  <c r="I131" i="15"/>
  <c r="H131" i="15"/>
  <c r="T130" i="15"/>
  <c r="Q130" i="15"/>
  <c r="P130" i="15"/>
  <c r="I130" i="15"/>
  <c r="H130" i="15"/>
  <c r="T129" i="15"/>
  <c r="Q129" i="15"/>
  <c r="P129" i="15"/>
  <c r="I129" i="15"/>
  <c r="H129" i="15"/>
  <c r="T128" i="15"/>
  <c r="Q128" i="15"/>
  <c r="P128" i="15"/>
  <c r="I128" i="15"/>
  <c r="H128" i="15"/>
  <c r="T127" i="15"/>
  <c r="Q127" i="15"/>
  <c r="P127" i="15"/>
  <c r="I127" i="15"/>
  <c r="H127" i="15"/>
  <c r="T126" i="15"/>
  <c r="Q126" i="15"/>
  <c r="P126" i="15"/>
  <c r="I126" i="15"/>
  <c r="H126" i="15"/>
  <c r="T125" i="15"/>
  <c r="Q125" i="15"/>
  <c r="P125" i="15"/>
  <c r="I125" i="15"/>
  <c r="H125" i="15"/>
  <c r="T124" i="15"/>
  <c r="Q124" i="15"/>
  <c r="P124" i="15"/>
  <c r="I124" i="15"/>
  <c r="H124" i="15"/>
  <c r="T123" i="15"/>
  <c r="Q123" i="15"/>
  <c r="P123" i="15"/>
  <c r="I123" i="15"/>
  <c r="H123" i="15"/>
  <c r="T122" i="15"/>
  <c r="Q122" i="15"/>
  <c r="P122" i="15"/>
  <c r="I122" i="15"/>
  <c r="H122" i="15"/>
  <c r="T121" i="15"/>
  <c r="Q121" i="15"/>
  <c r="P121" i="15"/>
  <c r="I121" i="15"/>
  <c r="H121" i="15"/>
  <c r="T120" i="15"/>
  <c r="Q120" i="15"/>
  <c r="P120" i="15"/>
  <c r="I120" i="15"/>
  <c r="H120" i="15"/>
  <c r="T119" i="15"/>
  <c r="Q119" i="15"/>
  <c r="P119" i="15"/>
  <c r="I119" i="15"/>
  <c r="H119" i="15"/>
  <c r="T118" i="15"/>
  <c r="Q118" i="15"/>
  <c r="P118" i="15"/>
  <c r="I118" i="15"/>
  <c r="H118" i="15"/>
  <c r="T117" i="15"/>
  <c r="Q117" i="15"/>
  <c r="P117" i="15"/>
  <c r="I117" i="15"/>
  <c r="H117" i="15"/>
  <c r="T116" i="15"/>
  <c r="Q116" i="15"/>
  <c r="P116" i="15"/>
  <c r="I116" i="15"/>
  <c r="H116" i="15"/>
  <c r="T115" i="15"/>
  <c r="Q115" i="15"/>
  <c r="P115" i="15"/>
  <c r="I115" i="15"/>
  <c r="H115" i="15"/>
  <c r="T114" i="15"/>
  <c r="Q114" i="15"/>
  <c r="P114" i="15"/>
  <c r="I114" i="15"/>
  <c r="H114" i="15"/>
  <c r="T113" i="15"/>
  <c r="Q113" i="15"/>
  <c r="P113" i="15"/>
  <c r="I113" i="15"/>
  <c r="H113" i="15"/>
  <c r="T112" i="15"/>
  <c r="Q112" i="15"/>
  <c r="P112" i="15"/>
  <c r="I112" i="15"/>
  <c r="H112" i="15"/>
  <c r="T111" i="15"/>
  <c r="Q111" i="15"/>
  <c r="P111" i="15"/>
  <c r="I111" i="15"/>
  <c r="H111" i="15"/>
  <c r="T110" i="15"/>
  <c r="Q110" i="15"/>
  <c r="P110" i="15"/>
  <c r="I110" i="15"/>
  <c r="H110" i="15"/>
  <c r="T109" i="15"/>
  <c r="Q109" i="15"/>
  <c r="P109" i="15"/>
  <c r="I109" i="15"/>
  <c r="H109" i="15"/>
  <c r="T108" i="15"/>
  <c r="Q108" i="15"/>
  <c r="P108" i="15"/>
  <c r="I108" i="15"/>
  <c r="H108" i="15"/>
  <c r="T107" i="15"/>
  <c r="Q107" i="15"/>
  <c r="P107" i="15"/>
  <c r="I107" i="15"/>
  <c r="H107" i="15"/>
  <c r="T106" i="15"/>
  <c r="Q106" i="15"/>
  <c r="P106" i="15"/>
  <c r="I106" i="15"/>
  <c r="H106" i="15"/>
  <c r="T105" i="15"/>
  <c r="Q105" i="15"/>
  <c r="P105" i="15"/>
  <c r="I105" i="15"/>
  <c r="H105" i="15"/>
  <c r="T104" i="15"/>
  <c r="Q104" i="15"/>
  <c r="P104" i="15"/>
  <c r="I104" i="15"/>
  <c r="H104" i="15"/>
  <c r="T103" i="15"/>
  <c r="Q103" i="15"/>
  <c r="P103" i="15"/>
  <c r="I103" i="15"/>
  <c r="H103" i="15"/>
  <c r="T102" i="15"/>
  <c r="Q102" i="15"/>
  <c r="P102" i="15"/>
  <c r="I102" i="15"/>
  <c r="H102" i="15"/>
  <c r="T101" i="15"/>
  <c r="Q101" i="15"/>
  <c r="P101" i="15"/>
  <c r="I101" i="15"/>
  <c r="H101" i="15"/>
  <c r="T100" i="15"/>
  <c r="Q100" i="15"/>
  <c r="P100" i="15"/>
  <c r="I100" i="15"/>
  <c r="H100" i="15"/>
  <c r="T99" i="15"/>
  <c r="Q99" i="15"/>
  <c r="P99" i="15"/>
  <c r="I99" i="15"/>
  <c r="H99" i="15"/>
  <c r="T98" i="15"/>
  <c r="Q98" i="15"/>
  <c r="P98" i="15"/>
  <c r="I98" i="15"/>
  <c r="H98" i="15"/>
  <c r="T97" i="15"/>
  <c r="Q97" i="15"/>
  <c r="P97" i="15"/>
  <c r="I97" i="15"/>
  <c r="H97" i="15"/>
  <c r="T96" i="15"/>
  <c r="Q96" i="15"/>
  <c r="P96" i="15"/>
  <c r="I96" i="15"/>
  <c r="H96" i="15"/>
  <c r="T95" i="15"/>
  <c r="Q95" i="15"/>
  <c r="P95" i="15"/>
  <c r="I95" i="15"/>
  <c r="H95" i="15"/>
  <c r="T94" i="15"/>
  <c r="Q94" i="15"/>
  <c r="P94" i="15"/>
  <c r="I94" i="15"/>
  <c r="H94" i="15"/>
  <c r="T93" i="15"/>
  <c r="Q93" i="15"/>
  <c r="P93" i="15"/>
  <c r="I93" i="15"/>
  <c r="H93" i="15"/>
  <c r="T92" i="15"/>
  <c r="Q92" i="15"/>
  <c r="P92" i="15"/>
  <c r="I92" i="15"/>
  <c r="H92" i="15"/>
  <c r="T91" i="15"/>
  <c r="Q91" i="15"/>
  <c r="P91" i="15"/>
  <c r="I91" i="15"/>
  <c r="H91" i="15"/>
  <c r="T90" i="15"/>
  <c r="Q90" i="15"/>
  <c r="P90" i="15"/>
  <c r="I90" i="15"/>
  <c r="H90" i="15"/>
  <c r="T89" i="15"/>
  <c r="Q89" i="15"/>
  <c r="P89" i="15"/>
  <c r="I89" i="15"/>
  <c r="H89" i="15"/>
  <c r="T88" i="15"/>
  <c r="Q88" i="15"/>
  <c r="P88" i="15"/>
  <c r="I88" i="15"/>
  <c r="H88" i="15"/>
  <c r="T87" i="15"/>
  <c r="Q87" i="15"/>
  <c r="P87" i="15"/>
  <c r="I87" i="15"/>
  <c r="H87" i="15"/>
  <c r="T86" i="15"/>
  <c r="Q86" i="15"/>
  <c r="P86" i="15"/>
  <c r="I86" i="15"/>
  <c r="H86" i="15"/>
  <c r="T85" i="15"/>
  <c r="Q85" i="15"/>
  <c r="P85" i="15"/>
  <c r="I85" i="15"/>
  <c r="H85" i="15"/>
  <c r="T84" i="15"/>
  <c r="Q84" i="15"/>
  <c r="P84" i="15"/>
  <c r="I84" i="15"/>
  <c r="H84" i="15"/>
  <c r="T83" i="15"/>
  <c r="Q83" i="15"/>
  <c r="P83" i="15"/>
  <c r="I83" i="15"/>
  <c r="H83" i="15"/>
  <c r="T82" i="15"/>
  <c r="Q82" i="15"/>
  <c r="P82" i="15"/>
  <c r="I82" i="15"/>
  <c r="H82" i="15"/>
  <c r="T81" i="15"/>
  <c r="Q81" i="15"/>
  <c r="P81" i="15"/>
  <c r="I81" i="15"/>
  <c r="H81" i="15"/>
  <c r="T80" i="15"/>
  <c r="Q80" i="15"/>
  <c r="P80" i="15"/>
  <c r="I80" i="15"/>
  <c r="H80" i="15"/>
  <c r="T79" i="15"/>
  <c r="Q79" i="15"/>
  <c r="P79" i="15"/>
  <c r="I79" i="15"/>
  <c r="H79" i="15"/>
  <c r="T78" i="15"/>
  <c r="Q78" i="15"/>
  <c r="P78" i="15"/>
  <c r="I78" i="15"/>
  <c r="H78" i="15"/>
  <c r="T77" i="15"/>
  <c r="Q77" i="15"/>
  <c r="P77" i="15"/>
  <c r="I77" i="15"/>
  <c r="H77" i="15"/>
  <c r="T76" i="15"/>
  <c r="Q76" i="15"/>
  <c r="P76" i="15"/>
  <c r="I76" i="15"/>
  <c r="H76" i="15"/>
  <c r="T75" i="15"/>
  <c r="Q75" i="15"/>
  <c r="P75" i="15"/>
  <c r="I75" i="15"/>
  <c r="H75" i="15"/>
  <c r="T74" i="15"/>
  <c r="Q74" i="15"/>
  <c r="P74" i="15"/>
  <c r="I74" i="15"/>
  <c r="H74" i="15"/>
  <c r="T73" i="15"/>
  <c r="Q73" i="15"/>
  <c r="P73" i="15"/>
  <c r="I73" i="15"/>
  <c r="H73" i="15"/>
  <c r="T72" i="15"/>
  <c r="Q72" i="15"/>
  <c r="P72" i="15"/>
  <c r="I72" i="15"/>
  <c r="H72" i="15"/>
  <c r="T71" i="15"/>
  <c r="Q71" i="15"/>
  <c r="P71" i="15"/>
  <c r="I71" i="15"/>
  <c r="H71" i="15"/>
  <c r="T70" i="15"/>
  <c r="Q70" i="15"/>
  <c r="P70" i="15"/>
  <c r="I70" i="15"/>
  <c r="H70" i="15"/>
  <c r="T69" i="15"/>
  <c r="Q69" i="15"/>
  <c r="P69" i="15"/>
  <c r="I69" i="15"/>
  <c r="H69" i="15"/>
  <c r="T68" i="15"/>
  <c r="Q68" i="15"/>
  <c r="P68" i="15"/>
  <c r="I68" i="15"/>
  <c r="H68" i="15"/>
  <c r="T67" i="15"/>
  <c r="Q67" i="15"/>
  <c r="P67" i="15"/>
  <c r="I67" i="15"/>
  <c r="H67" i="15"/>
  <c r="T66" i="15"/>
  <c r="Q66" i="15"/>
  <c r="P66" i="15"/>
  <c r="I66" i="15"/>
  <c r="H66" i="15"/>
  <c r="T65" i="15"/>
  <c r="Q65" i="15"/>
  <c r="P65" i="15"/>
  <c r="I65" i="15"/>
  <c r="H65" i="15"/>
  <c r="T64" i="15"/>
  <c r="Q64" i="15"/>
  <c r="P64" i="15"/>
  <c r="I64" i="15"/>
  <c r="H64" i="15"/>
  <c r="T63" i="15"/>
  <c r="Q63" i="15"/>
  <c r="P63" i="15"/>
  <c r="I63" i="15"/>
  <c r="H63" i="15"/>
  <c r="T62" i="15"/>
  <c r="Q62" i="15"/>
  <c r="P62" i="15"/>
  <c r="I62" i="15"/>
  <c r="H62" i="15"/>
  <c r="T61" i="15"/>
  <c r="Q61" i="15"/>
  <c r="P61" i="15"/>
  <c r="I61" i="15"/>
  <c r="H61" i="15"/>
  <c r="T60" i="15"/>
  <c r="Q60" i="15"/>
  <c r="P60" i="15"/>
  <c r="I60" i="15"/>
  <c r="H60" i="15"/>
  <c r="T59" i="15"/>
  <c r="Q59" i="15"/>
  <c r="P59" i="15"/>
  <c r="I59" i="15"/>
  <c r="H59" i="15"/>
  <c r="T58" i="15"/>
  <c r="Q58" i="15"/>
  <c r="P58" i="15"/>
  <c r="I58" i="15"/>
  <c r="H58" i="15"/>
  <c r="T57" i="15"/>
  <c r="Q57" i="15"/>
  <c r="P57" i="15"/>
  <c r="I57" i="15"/>
  <c r="H57" i="15"/>
  <c r="T56" i="15"/>
  <c r="Q56" i="15"/>
  <c r="P56" i="15"/>
  <c r="I56" i="15"/>
  <c r="H56" i="15"/>
  <c r="T55" i="15"/>
  <c r="Q55" i="15"/>
  <c r="P55" i="15"/>
  <c r="I55" i="15"/>
  <c r="H55" i="15"/>
  <c r="T54" i="15"/>
  <c r="Q54" i="15"/>
  <c r="P54" i="15"/>
  <c r="I54" i="15"/>
  <c r="H54" i="15"/>
  <c r="T53" i="15"/>
  <c r="Q53" i="15"/>
  <c r="P53" i="15"/>
  <c r="I53" i="15"/>
  <c r="H53" i="15"/>
  <c r="T52" i="15"/>
  <c r="Q52" i="15"/>
  <c r="P52" i="15"/>
  <c r="I52" i="15"/>
  <c r="H52" i="15"/>
  <c r="T51" i="15"/>
  <c r="Q51" i="15"/>
  <c r="P51" i="15"/>
  <c r="I51" i="15"/>
  <c r="H51" i="15"/>
  <c r="T50" i="15"/>
  <c r="Q50" i="15"/>
  <c r="P50" i="15"/>
  <c r="I50" i="15"/>
  <c r="H50" i="15"/>
  <c r="T49" i="15"/>
  <c r="Q49" i="15"/>
  <c r="P49" i="15"/>
  <c r="I49" i="15"/>
  <c r="H49" i="15"/>
  <c r="T48" i="15"/>
  <c r="Q48" i="15"/>
  <c r="P48" i="15"/>
  <c r="I48" i="15"/>
  <c r="H48" i="15"/>
  <c r="T47" i="15"/>
  <c r="Q47" i="15"/>
  <c r="P47" i="15"/>
  <c r="I47" i="15"/>
  <c r="H47" i="15"/>
  <c r="T46" i="15"/>
  <c r="Q46" i="15"/>
  <c r="P46" i="15"/>
  <c r="I46" i="15"/>
  <c r="H46" i="15"/>
  <c r="T45" i="15"/>
  <c r="Q45" i="15"/>
  <c r="P45" i="15"/>
  <c r="I45" i="15"/>
  <c r="H45" i="15"/>
  <c r="T44" i="15"/>
  <c r="Q44" i="15"/>
  <c r="P44" i="15"/>
  <c r="I44" i="15"/>
  <c r="H44" i="15"/>
  <c r="T43" i="15"/>
  <c r="Q43" i="15"/>
  <c r="P43" i="15"/>
  <c r="I43" i="15"/>
  <c r="H43" i="15"/>
  <c r="T42" i="15"/>
  <c r="Q42" i="15"/>
  <c r="P42" i="15"/>
  <c r="I42" i="15"/>
  <c r="H42" i="15"/>
  <c r="T41" i="15"/>
  <c r="Q41" i="15"/>
  <c r="P41" i="15"/>
  <c r="I41" i="15"/>
  <c r="H41" i="15"/>
  <c r="T40" i="15"/>
  <c r="Q40" i="15"/>
  <c r="P40" i="15"/>
  <c r="I40" i="15"/>
  <c r="H40" i="15"/>
  <c r="T39" i="15"/>
  <c r="Q39" i="15"/>
  <c r="P39" i="15"/>
  <c r="I39" i="15"/>
  <c r="H39" i="15"/>
  <c r="T38" i="15"/>
  <c r="Q38" i="15"/>
  <c r="P38" i="15"/>
  <c r="I38" i="15"/>
  <c r="H38" i="15"/>
  <c r="T37" i="15"/>
  <c r="Q37" i="15"/>
  <c r="P37" i="15"/>
  <c r="I37" i="15"/>
  <c r="H37" i="15"/>
  <c r="T36" i="15"/>
  <c r="Q36" i="15"/>
  <c r="P36" i="15"/>
  <c r="I36" i="15"/>
  <c r="H36" i="15"/>
  <c r="T35" i="15"/>
  <c r="Q35" i="15"/>
  <c r="P35" i="15"/>
  <c r="I35" i="15"/>
  <c r="H35" i="15"/>
  <c r="T34" i="15"/>
  <c r="Q34" i="15"/>
  <c r="P34" i="15"/>
  <c r="I34" i="15"/>
  <c r="H34" i="15"/>
  <c r="T33" i="15"/>
  <c r="Q33" i="15"/>
  <c r="P33" i="15"/>
  <c r="I33" i="15"/>
  <c r="H33" i="15"/>
  <c r="T32" i="15"/>
  <c r="Q32" i="15"/>
  <c r="P32" i="15"/>
  <c r="I32" i="15"/>
  <c r="H32" i="15"/>
  <c r="T31" i="15"/>
  <c r="Q31" i="15"/>
  <c r="P31" i="15"/>
  <c r="I31" i="15"/>
  <c r="H31" i="15"/>
  <c r="T30" i="15"/>
  <c r="Q30" i="15"/>
  <c r="P30" i="15"/>
  <c r="I30" i="15"/>
  <c r="H30" i="15"/>
  <c r="T29" i="15"/>
  <c r="Q29" i="15"/>
  <c r="P29" i="15"/>
  <c r="I29" i="15"/>
  <c r="H29" i="15"/>
  <c r="T28" i="15"/>
  <c r="Q28" i="15"/>
  <c r="P28" i="15"/>
  <c r="I28" i="15"/>
  <c r="H28" i="15"/>
  <c r="T27" i="15"/>
  <c r="Q27" i="15"/>
  <c r="P27" i="15"/>
  <c r="I27" i="15"/>
  <c r="H27" i="15"/>
  <c r="T26" i="15"/>
  <c r="Q26" i="15"/>
  <c r="P26" i="15"/>
  <c r="I26" i="15"/>
  <c r="H26" i="15"/>
  <c r="T25" i="15"/>
  <c r="Q25" i="15"/>
  <c r="P25" i="15"/>
  <c r="I25" i="15"/>
  <c r="H25" i="15"/>
  <c r="T24" i="15"/>
  <c r="Q24" i="15"/>
  <c r="P24" i="15"/>
  <c r="I24" i="15"/>
  <c r="H24" i="15"/>
  <c r="T23" i="15"/>
  <c r="Q23" i="15"/>
  <c r="P23" i="15"/>
  <c r="I23" i="15"/>
  <c r="H23" i="15"/>
  <c r="T22" i="15"/>
  <c r="Q22" i="15"/>
  <c r="P22" i="15"/>
  <c r="I22" i="15"/>
  <c r="H22" i="15"/>
  <c r="T21" i="15"/>
  <c r="Q21" i="15"/>
  <c r="P21" i="15"/>
  <c r="I21" i="15"/>
  <c r="H21" i="15"/>
  <c r="T20" i="15"/>
  <c r="Q20" i="15"/>
  <c r="P20" i="15"/>
  <c r="I20" i="15"/>
  <c r="H20" i="15"/>
  <c r="T19" i="15"/>
  <c r="Q19" i="15"/>
  <c r="P19" i="15"/>
  <c r="I19" i="15"/>
  <c r="H19" i="15"/>
  <c r="T18" i="15"/>
  <c r="Q18" i="15"/>
  <c r="P18" i="15"/>
  <c r="I18" i="15"/>
  <c r="H18" i="15"/>
  <c r="T17" i="15"/>
  <c r="Q17" i="15"/>
  <c r="P17" i="15"/>
  <c r="I17" i="15"/>
  <c r="H17" i="15"/>
  <c r="T16" i="15"/>
  <c r="Q16" i="15"/>
  <c r="P16" i="15"/>
  <c r="I16" i="15"/>
  <c r="H16" i="15"/>
  <c r="T15" i="15"/>
  <c r="Q15" i="15"/>
  <c r="P15" i="15"/>
  <c r="I15" i="15"/>
  <c r="H15" i="15"/>
  <c r="T14" i="15"/>
  <c r="Q14" i="15"/>
  <c r="P14" i="15"/>
  <c r="I14" i="15"/>
  <c r="H14" i="15"/>
  <c r="T13" i="15"/>
  <c r="Q13" i="15"/>
  <c r="P13" i="15"/>
  <c r="I13" i="15"/>
  <c r="H13" i="15"/>
  <c r="T12" i="15"/>
  <c r="Q12" i="15"/>
  <c r="P12" i="15"/>
  <c r="I12" i="15"/>
  <c r="H12" i="15"/>
  <c r="T11" i="15"/>
  <c r="Q11" i="15"/>
  <c r="P11" i="15"/>
  <c r="I11" i="15"/>
  <c r="H11" i="15"/>
  <c r="T10" i="15"/>
  <c r="Q10" i="15"/>
  <c r="P10" i="15"/>
  <c r="I10" i="15"/>
  <c r="H10" i="15"/>
  <c r="T9" i="15"/>
  <c r="Q9" i="15"/>
  <c r="P9" i="15"/>
  <c r="I9" i="15"/>
  <c r="H9" i="15"/>
  <c r="T8" i="15"/>
  <c r="Q8" i="15"/>
  <c r="P8" i="15"/>
  <c r="I8" i="15"/>
  <c r="H8" i="15"/>
  <c r="T342" i="13"/>
  <c r="Q342" i="13"/>
  <c r="P342" i="13"/>
  <c r="I342" i="13"/>
  <c r="H342" i="13"/>
  <c r="T341" i="13"/>
  <c r="Q341" i="13"/>
  <c r="P341" i="13"/>
  <c r="I341" i="13"/>
  <c r="H341" i="13"/>
  <c r="T340" i="13"/>
  <c r="Q340" i="13"/>
  <c r="P340" i="13"/>
  <c r="I340" i="13"/>
  <c r="H340" i="13"/>
  <c r="T339" i="13"/>
  <c r="Q339" i="13"/>
  <c r="P339" i="13"/>
  <c r="I339" i="13"/>
  <c r="H339" i="13"/>
  <c r="R339" i="13"/>
  <c r="U339" i="13"/>
  <c r="T338" i="13"/>
  <c r="Q338" i="13"/>
  <c r="P338" i="13"/>
  <c r="I338" i="13"/>
  <c r="S338" i="13"/>
  <c r="V338" i="13"/>
  <c r="H338" i="13"/>
  <c r="T337" i="13"/>
  <c r="Q337" i="13"/>
  <c r="P337" i="13"/>
  <c r="R337" i="13"/>
  <c r="U337" i="13"/>
  <c r="I337" i="13"/>
  <c r="H337" i="13"/>
  <c r="T336" i="13"/>
  <c r="Q336" i="13"/>
  <c r="S336" i="13"/>
  <c r="V336" i="13"/>
  <c r="P336" i="13"/>
  <c r="I336" i="13"/>
  <c r="H336" i="13"/>
  <c r="T335" i="13"/>
  <c r="Q335" i="13"/>
  <c r="P335" i="13"/>
  <c r="I335" i="13"/>
  <c r="H335" i="13"/>
  <c r="T334" i="13"/>
  <c r="Q334" i="13"/>
  <c r="P334" i="13"/>
  <c r="I334" i="13"/>
  <c r="H334" i="13"/>
  <c r="T333" i="13"/>
  <c r="Q333" i="13"/>
  <c r="P333" i="13"/>
  <c r="I333" i="13"/>
  <c r="H333" i="13"/>
  <c r="T332" i="13"/>
  <c r="Q332" i="13"/>
  <c r="P332" i="13"/>
  <c r="I332" i="13"/>
  <c r="H332" i="13"/>
  <c r="T331" i="13"/>
  <c r="Q331" i="13"/>
  <c r="P331" i="13"/>
  <c r="I331" i="13"/>
  <c r="H331" i="13"/>
  <c r="T330" i="13"/>
  <c r="Q330" i="13"/>
  <c r="P330" i="13"/>
  <c r="I330" i="13"/>
  <c r="H330" i="13"/>
  <c r="T329" i="13"/>
  <c r="Q329" i="13"/>
  <c r="P329" i="13"/>
  <c r="I329" i="13"/>
  <c r="H329" i="13"/>
  <c r="T328" i="13"/>
  <c r="Q328" i="13"/>
  <c r="P328" i="13"/>
  <c r="I328" i="13"/>
  <c r="H328" i="13"/>
  <c r="T327" i="13"/>
  <c r="Q327" i="13"/>
  <c r="P327" i="13"/>
  <c r="I327" i="13"/>
  <c r="H327" i="13"/>
  <c r="T326" i="13"/>
  <c r="Q326" i="13"/>
  <c r="P326" i="13"/>
  <c r="I326" i="13"/>
  <c r="H326" i="13"/>
  <c r="T325" i="13"/>
  <c r="Q325" i="13"/>
  <c r="S325" i="13"/>
  <c r="V325" i="13"/>
  <c r="P325" i="13"/>
  <c r="I325" i="13"/>
  <c r="H325" i="13"/>
  <c r="T324" i="13"/>
  <c r="Q324" i="13"/>
  <c r="P324" i="13"/>
  <c r="I324" i="13"/>
  <c r="H324" i="13"/>
  <c r="T323" i="13"/>
  <c r="Q323" i="13"/>
  <c r="P323" i="13"/>
  <c r="I323" i="13"/>
  <c r="H323" i="13"/>
  <c r="T322" i="13"/>
  <c r="Q322" i="13"/>
  <c r="P322" i="13"/>
  <c r="I322" i="13"/>
  <c r="H322" i="13"/>
  <c r="T321" i="13"/>
  <c r="Q321" i="13"/>
  <c r="P321" i="13"/>
  <c r="I321" i="13"/>
  <c r="H321" i="13"/>
  <c r="T320" i="13"/>
  <c r="Q320" i="13"/>
  <c r="P320" i="13"/>
  <c r="I320" i="13"/>
  <c r="H320" i="13"/>
  <c r="T319" i="13"/>
  <c r="Q319" i="13"/>
  <c r="P319" i="13"/>
  <c r="I319" i="13"/>
  <c r="H319" i="13"/>
  <c r="T318" i="13"/>
  <c r="Q318" i="13"/>
  <c r="P318" i="13"/>
  <c r="I318" i="13"/>
  <c r="H318" i="13"/>
  <c r="T317" i="13"/>
  <c r="Q317" i="13"/>
  <c r="P317" i="13"/>
  <c r="I317" i="13"/>
  <c r="H317" i="13"/>
  <c r="T316" i="13"/>
  <c r="Q316" i="13"/>
  <c r="P316" i="13"/>
  <c r="I316" i="13"/>
  <c r="H316" i="13"/>
  <c r="T315" i="13"/>
  <c r="Q315" i="13"/>
  <c r="P315" i="13"/>
  <c r="I315" i="13"/>
  <c r="H315" i="13"/>
  <c r="R315" i="13"/>
  <c r="U315" i="13"/>
  <c r="T314" i="13"/>
  <c r="Q314" i="13"/>
  <c r="P314" i="13"/>
  <c r="I314" i="13"/>
  <c r="S314" i="13"/>
  <c r="V314" i="13"/>
  <c r="H314" i="13"/>
  <c r="T313" i="13"/>
  <c r="Q313" i="13"/>
  <c r="P313" i="13"/>
  <c r="R313" i="13"/>
  <c r="U313" i="13"/>
  <c r="I313" i="13"/>
  <c r="H313" i="13"/>
  <c r="T312" i="13"/>
  <c r="Q312" i="13"/>
  <c r="S312" i="13"/>
  <c r="V312" i="13"/>
  <c r="P312" i="13"/>
  <c r="I312" i="13"/>
  <c r="H312" i="13"/>
  <c r="T311" i="13"/>
  <c r="Q311" i="13"/>
  <c r="P311" i="13"/>
  <c r="I311" i="13"/>
  <c r="H311" i="13"/>
  <c r="T310" i="13"/>
  <c r="Q310" i="13"/>
  <c r="P310" i="13"/>
  <c r="I310" i="13"/>
  <c r="H310" i="13"/>
  <c r="T309" i="13"/>
  <c r="Q309" i="13"/>
  <c r="S309" i="13"/>
  <c r="V309" i="13"/>
  <c r="P309" i="13"/>
  <c r="I309" i="13"/>
  <c r="H309" i="13"/>
  <c r="T308" i="13"/>
  <c r="Q308" i="13"/>
  <c r="P308" i="13"/>
  <c r="I308" i="13"/>
  <c r="H308" i="13"/>
  <c r="T307" i="13"/>
  <c r="Q307" i="13"/>
  <c r="P307" i="13"/>
  <c r="I307" i="13"/>
  <c r="H307" i="13"/>
  <c r="R307" i="13"/>
  <c r="U307" i="13"/>
  <c r="T306" i="13"/>
  <c r="Q306" i="13"/>
  <c r="P306" i="13"/>
  <c r="I306" i="13"/>
  <c r="S306" i="13"/>
  <c r="V306" i="13"/>
  <c r="H306" i="13"/>
  <c r="T305" i="13"/>
  <c r="Q305" i="13"/>
  <c r="S305" i="13"/>
  <c r="V305" i="13"/>
  <c r="P305" i="13"/>
  <c r="R305" i="13"/>
  <c r="U305" i="13"/>
  <c r="I305" i="13"/>
  <c r="H305" i="13"/>
  <c r="T304" i="13"/>
  <c r="Q304" i="13"/>
  <c r="S304" i="13"/>
  <c r="V304" i="13"/>
  <c r="P304" i="13"/>
  <c r="I304" i="13"/>
  <c r="H304" i="13"/>
  <c r="T303" i="13"/>
  <c r="Q303" i="13"/>
  <c r="P303" i="13"/>
  <c r="I303" i="13"/>
  <c r="H303" i="13"/>
  <c r="T302" i="13"/>
  <c r="Q302" i="13"/>
  <c r="P302" i="13"/>
  <c r="I302" i="13"/>
  <c r="H302" i="13"/>
  <c r="T301" i="13"/>
  <c r="Q301" i="13"/>
  <c r="S301" i="13"/>
  <c r="V301" i="13"/>
  <c r="P301" i="13"/>
  <c r="I301" i="13"/>
  <c r="H301" i="13"/>
  <c r="T300" i="13"/>
  <c r="Q300" i="13"/>
  <c r="P300" i="13"/>
  <c r="I300" i="13"/>
  <c r="H300" i="13"/>
  <c r="T299" i="13"/>
  <c r="Q299" i="13"/>
  <c r="P299" i="13"/>
  <c r="I299" i="13"/>
  <c r="H299" i="13"/>
  <c r="T298" i="13"/>
  <c r="Q298" i="13"/>
  <c r="P298" i="13"/>
  <c r="I298" i="13"/>
  <c r="H298" i="13"/>
  <c r="T297" i="13"/>
  <c r="Q297" i="13"/>
  <c r="S297" i="13"/>
  <c r="V297" i="13"/>
  <c r="P297" i="13"/>
  <c r="I297" i="13"/>
  <c r="H297" i="13"/>
  <c r="T287" i="13"/>
  <c r="Q287" i="13"/>
  <c r="P287" i="13"/>
  <c r="I287" i="13"/>
  <c r="H287" i="13"/>
  <c r="T286" i="13"/>
  <c r="Q286" i="13"/>
  <c r="P286" i="13"/>
  <c r="I286" i="13"/>
  <c r="H286" i="13"/>
  <c r="T285" i="13"/>
  <c r="Q285" i="13"/>
  <c r="P285" i="13"/>
  <c r="I285" i="13"/>
  <c r="H285" i="13"/>
  <c r="T284" i="13"/>
  <c r="Q284" i="13"/>
  <c r="P284" i="13"/>
  <c r="I284" i="13"/>
  <c r="H284" i="13"/>
  <c r="T283" i="13"/>
  <c r="Q283" i="13"/>
  <c r="P283" i="13"/>
  <c r="I283" i="13"/>
  <c r="H283" i="13"/>
  <c r="T282" i="13"/>
  <c r="Q282" i="13"/>
  <c r="P282" i="13"/>
  <c r="I282" i="13"/>
  <c r="H282" i="13"/>
  <c r="T281" i="13"/>
  <c r="Q281" i="13"/>
  <c r="P281" i="13"/>
  <c r="I281" i="13"/>
  <c r="H281" i="13"/>
  <c r="T280" i="13"/>
  <c r="Q280" i="13"/>
  <c r="P280" i="13"/>
  <c r="I280" i="13"/>
  <c r="H280" i="13"/>
  <c r="T279" i="13"/>
  <c r="Q279" i="13"/>
  <c r="P279" i="13"/>
  <c r="I279" i="13"/>
  <c r="H279" i="13"/>
  <c r="T278" i="13"/>
  <c r="Q278" i="13"/>
  <c r="P278" i="13"/>
  <c r="I278" i="13"/>
  <c r="H278" i="13"/>
  <c r="T277" i="13"/>
  <c r="Q277" i="13"/>
  <c r="P277" i="13"/>
  <c r="I277" i="13"/>
  <c r="H277" i="13"/>
  <c r="T276" i="13"/>
  <c r="Q276" i="13"/>
  <c r="P276" i="13"/>
  <c r="I276" i="13"/>
  <c r="H276" i="13"/>
  <c r="T275" i="13"/>
  <c r="Q275" i="13"/>
  <c r="P275" i="13"/>
  <c r="I275" i="13"/>
  <c r="H275" i="13"/>
  <c r="T274" i="13"/>
  <c r="Q274" i="13"/>
  <c r="P274" i="13"/>
  <c r="I274" i="13"/>
  <c r="H274" i="13"/>
  <c r="T273" i="13"/>
  <c r="Q273" i="13"/>
  <c r="P273" i="13"/>
  <c r="I273" i="13"/>
  <c r="H273" i="13"/>
  <c r="T272" i="13"/>
  <c r="Q272" i="13"/>
  <c r="P272" i="13"/>
  <c r="I272" i="13"/>
  <c r="H272" i="13"/>
  <c r="T271" i="13"/>
  <c r="Q271" i="13"/>
  <c r="P271" i="13"/>
  <c r="I271" i="13"/>
  <c r="H271" i="13"/>
  <c r="T270" i="13"/>
  <c r="Q270" i="13"/>
  <c r="P270" i="13"/>
  <c r="I270" i="13"/>
  <c r="H270" i="13"/>
  <c r="T269" i="13"/>
  <c r="Q269" i="13"/>
  <c r="P269" i="13"/>
  <c r="I269" i="13"/>
  <c r="H269" i="13"/>
  <c r="T268" i="13"/>
  <c r="Q268" i="13"/>
  <c r="P268" i="13"/>
  <c r="I268" i="13"/>
  <c r="H268" i="13"/>
  <c r="T267" i="13"/>
  <c r="Q267" i="13"/>
  <c r="P267" i="13"/>
  <c r="I267" i="13"/>
  <c r="H267" i="13"/>
  <c r="T266" i="13"/>
  <c r="Q266" i="13"/>
  <c r="P266" i="13"/>
  <c r="I266" i="13"/>
  <c r="H266" i="13"/>
  <c r="T265" i="13"/>
  <c r="Q265" i="13"/>
  <c r="P265" i="13"/>
  <c r="I265" i="13"/>
  <c r="H265" i="13"/>
  <c r="T264" i="13"/>
  <c r="Q264" i="13"/>
  <c r="P264" i="13"/>
  <c r="I264" i="13"/>
  <c r="H264" i="13"/>
  <c r="T263" i="13"/>
  <c r="Q263" i="13"/>
  <c r="P263" i="13"/>
  <c r="I263" i="13"/>
  <c r="H263" i="13"/>
  <c r="T262" i="13"/>
  <c r="Q262" i="13"/>
  <c r="P262" i="13"/>
  <c r="I262" i="13"/>
  <c r="H262" i="13"/>
  <c r="T261" i="13"/>
  <c r="Q261" i="13"/>
  <c r="P261" i="13"/>
  <c r="I261" i="13"/>
  <c r="H261" i="13"/>
  <c r="T260" i="13"/>
  <c r="Q260" i="13"/>
  <c r="S260" i="13"/>
  <c r="V260" i="13"/>
  <c r="P260" i="13"/>
  <c r="I260" i="13"/>
  <c r="H260" i="13"/>
  <c r="T259" i="13"/>
  <c r="Q259" i="13"/>
  <c r="P259" i="13"/>
  <c r="I259" i="13"/>
  <c r="H259" i="13"/>
  <c r="T258" i="13"/>
  <c r="Q258" i="13"/>
  <c r="P258" i="13"/>
  <c r="I258" i="13"/>
  <c r="H258" i="13"/>
  <c r="T257" i="13"/>
  <c r="Q257" i="13"/>
  <c r="P257" i="13"/>
  <c r="I257" i="13"/>
  <c r="H257" i="13"/>
  <c r="T256" i="13"/>
  <c r="Q256" i="13"/>
  <c r="P256" i="13"/>
  <c r="I256" i="13"/>
  <c r="H256" i="13"/>
  <c r="T255" i="13"/>
  <c r="Q255" i="13"/>
  <c r="P255" i="13"/>
  <c r="I255" i="13"/>
  <c r="H255" i="13"/>
  <c r="T254" i="13"/>
  <c r="Q254" i="13"/>
  <c r="P254" i="13"/>
  <c r="I254" i="13"/>
  <c r="H254" i="13"/>
  <c r="T253" i="13"/>
  <c r="Q253" i="13"/>
  <c r="P253" i="13"/>
  <c r="I253" i="13"/>
  <c r="H253" i="13"/>
  <c r="T252" i="13"/>
  <c r="Q252" i="13"/>
  <c r="P252" i="13"/>
  <c r="I252" i="13"/>
  <c r="H252" i="13"/>
  <c r="T251" i="13"/>
  <c r="Q251" i="13"/>
  <c r="P251" i="13"/>
  <c r="I251" i="13"/>
  <c r="H251" i="13"/>
  <c r="T250" i="13"/>
  <c r="Q250" i="13"/>
  <c r="P250" i="13"/>
  <c r="I250" i="13"/>
  <c r="H250" i="13"/>
  <c r="T249" i="13"/>
  <c r="Q249" i="13"/>
  <c r="P249" i="13"/>
  <c r="I249" i="13"/>
  <c r="H249" i="13"/>
  <c r="T248" i="13"/>
  <c r="Q248" i="13"/>
  <c r="P248" i="13"/>
  <c r="I248" i="13"/>
  <c r="H248" i="13"/>
  <c r="T247" i="13"/>
  <c r="Q247" i="13"/>
  <c r="P247" i="13"/>
  <c r="I247" i="13"/>
  <c r="H247" i="13"/>
  <c r="T246" i="13"/>
  <c r="Q246" i="13"/>
  <c r="P246" i="13"/>
  <c r="I246" i="13"/>
  <c r="H246" i="13"/>
  <c r="T245" i="13"/>
  <c r="Q245" i="13"/>
  <c r="P245" i="13"/>
  <c r="I245" i="13"/>
  <c r="H245" i="13"/>
  <c r="T244" i="13"/>
  <c r="Q244" i="13"/>
  <c r="P244" i="13"/>
  <c r="I244" i="13"/>
  <c r="H244" i="13"/>
  <c r="T243" i="13"/>
  <c r="Q243" i="13"/>
  <c r="P243" i="13"/>
  <c r="I243" i="13"/>
  <c r="H243" i="13"/>
  <c r="T242" i="13"/>
  <c r="Q242" i="13"/>
  <c r="P242" i="13"/>
  <c r="I242" i="13"/>
  <c r="H242" i="13"/>
  <c r="T241" i="13"/>
  <c r="Q241" i="13"/>
  <c r="P241" i="13"/>
  <c r="I241" i="13"/>
  <c r="H241" i="13"/>
  <c r="T240" i="13"/>
  <c r="Q240" i="13"/>
  <c r="P240" i="13"/>
  <c r="I240" i="13"/>
  <c r="H240" i="13"/>
  <c r="T239" i="13"/>
  <c r="Q239" i="13"/>
  <c r="P239" i="13"/>
  <c r="I239" i="13"/>
  <c r="H239" i="13"/>
  <c r="T238" i="13"/>
  <c r="Q238" i="13"/>
  <c r="P238" i="13"/>
  <c r="I238" i="13"/>
  <c r="H238" i="13"/>
  <c r="T237" i="13"/>
  <c r="Q237" i="13"/>
  <c r="P237" i="13"/>
  <c r="I237" i="13"/>
  <c r="H237" i="13"/>
  <c r="T236" i="13"/>
  <c r="Q236" i="13"/>
  <c r="P236" i="13"/>
  <c r="I236" i="13"/>
  <c r="H236" i="13"/>
  <c r="T235" i="13"/>
  <c r="Q235" i="13"/>
  <c r="P235" i="13"/>
  <c r="I235" i="13"/>
  <c r="H235" i="13"/>
  <c r="T234" i="13"/>
  <c r="Q234" i="13"/>
  <c r="P234" i="13"/>
  <c r="I234" i="13"/>
  <c r="H234" i="13"/>
  <c r="T233" i="13"/>
  <c r="Q233" i="13"/>
  <c r="P233" i="13"/>
  <c r="I233" i="13"/>
  <c r="H233" i="13"/>
  <c r="T232" i="13"/>
  <c r="Q232" i="13"/>
  <c r="P232" i="13"/>
  <c r="I232" i="13"/>
  <c r="H232" i="13"/>
  <c r="T231" i="13"/>
  <c r="Q231" i="13"/>
  <c r="P231" i="13"/>
  <c r="I231" i="13"/>
  <c r="H231" i="13"/>
  <c r="T230" i="13"/>
  <c r="Q230" i="13"/>
  <c r="P230" i="13"/>
  <c r="I230" i="13"/>
  <c r="H230" i="13"/>
  <c r="T229" i="13"/>
  <c r="Q229" i="13"/>
  <c r="P229" i="13"/>
  <c r="I229" i="13"/>
  <c r="H229" i="13"/>
  <c r="T228" i="13"/>
  <c r="Q228" i="13"/>
  <c r="P228" i="13"/>
  <c r="I228" i="13"/>
  <c r="H228" i="13"/>
  <c r="T227" i="13"/>
  <c r="Q227" i="13"/>
  <c r="P227" i="13"/>
  <c r="I227" i="13"/>
  <c r="H227" i="13"/>
  <c r="T226" i="13"/>
  <c r="Q226" i="13"/>
  <c r="P226" i="13"/>
  <c r="I226" i="13"/>
  <c r="H226" i="13"/>
  <c r="T225" i="13"/>
  <c r="Q225" i="13"/>
  <c r="P225" i="13"/>
  <c r="I225" i="13"/>
  <c r="H225" i="13"/>
  <c r="T224" i="13"/>
  <c r="Q224" i="13"/>
  <c r="S224" i="13"/>
  <c r="V224" i="13"/>
  <c r="P224" i="13"/>
  <c r="I224" i="13"/>
  <c r="H224" i="13"/>
  <c r="T223" i="13"/>
  <c r="Q223" i="13"/>
  <c r="P223" i="13"/>
  <c r="I223" i="13"/>
  <c r="H223" i="13"/>
  <c r="T222" i="13"/>
  <c r="Q222" i="13"/>
  <c r="P222" i="13"/>
  <c r="I222" i="13"/>
  <c r="H222" i="13"/>
  <c r="T221" i="13"/>
  <c r="Q221" i="13"/>
  <c r="P221" i="13"/>
  <c r="I221" i="13"/>
  <c r="H221" i="13"/>
  <c r="T220" i="13"/>
  <c r="Q220" i="13"/>
  <c r="P220" i="13"/>
  <c r="I220" i="13"/>
  <c r="H220" i="13"/>
  <c r="T219" i="13"/>
  <c r="Q219" i="13"/>
  <c r="P219" i="13"/>
  <c r="I219" i="13"/>
  <c r="H219" i="13"/>
  <c r="T218" i="13"/>
  <c r="Q218" i="13"/>
  <c r="P218" i="13"/>
  <c r="I218" i="13"/>
  <c r="H218" i="13"/>
  <c r="T217" i="13"/>
  <c r="Q217" i="13"/>
  <c r="P217" i="13"/>
  <c r="I217" i="13"/>
  <c r="H217" i="13"/>
  <c r="T216" i="13"/>
  <c r="Q216" i="13"/>
  <c r="P216" i="13"/>
  <c r="I216" i="13"/>
  <c r="H216" i="13"/>
  <c r="T215" i="13"/>
  <c r="Q215" i="13"/>
  <c r="P215" i="13"/>
  <c r="I215" i="13"/>
  <c r="H215" i="13"/>
  <c r="T214" i="13"/>
  <c r="Q214" i="13"/>
  <c r="P214" i="13"/>
  <c r="I214" i="13"/>
  <c r="H214" i="13"/>
  <c r="T213" i="13"/>
  <c r="Q213" i="13"/>
  <c r="P213" i="13"/>
  <c r="I213" i="13"/>
  <c r="H213" i="13"/>
  <c r="T212" i="13"/>
  <c r="Q212" i="13"/>
  <c r="P212" i="13"/>
  <c r="I212" i="13"/>
  <c r="H212" i="13"/>
  <c r="T211" i="13"/>
  <c r="Q211" i="13"/>
  <c r="P211" i="13"/>
  <c r="I211" i="13"/>
  <c r="H211" i="13"/>
  <c r="T210" i="13"/>
  <c r="Q210" i="13"/>
  <c r="P210" i="13"/>
  <c r="I210" i="13"/>
  <c r="H210" i="13"/>
  <c r="T209" i="13"/>
  <c r="Q209" i="13"/>
  <c r="P209" i="13"/>
  <c r="I209" i="13"/>
  <c r="H209" i="13"/>
  <c r="T208" i="13"/>
  <c r="Q208" i="13"/>
  <c r="P208" i="13"/>
  <c r="I208" i="13"/>
  <c r="H208" i="13"/>
  <c r="T207" i="13"/>
  <c r="Q207" i="13"/>
  <c r="P207" i="13"/>
  <c r="I207" i="13"/>
  <c r="H207" i="13"/>
  <c r="R207" i="13"/>
  <c r="U207" i="13"/>
  <c r="T206" i="13"/>
  <c r="Q206" i="13"/>
  <c r="P206" i="13"/>
  <c r="I206" i="13"/>
  <c r="H206" i="13"/>
  <c r="T205" i="13"/>
  <c r="Q205" i="13"/>
  <c r="P205" i="13"/>
  <c r="I205" i="13"/>
  <c r="H205" i="13"/>
  <c r="T204" i="13"/>
  <c r="Q204" i="13"/>
  <c r="P204" i="13"/>
  <c r="I204" i="13"/>
  <c r="H204" i="13"/>
  <c r="T203" i="13"/>
  <c r="Q203" i="13"/>
  <c r="P203" i="13"/>
  <c r="I203" i="13"/>
  <c r="H203" i="13"/>
  <c r="T202" i="13"/>
  <c r="Q202" i="13"/>
  <c r="P202" i="13"/>
  <c r="I202" i="13"/>
  <c r="H202" i="13"/>
  <c r="T201" i="13"/>
  <c r="Q201" i="13"/>
  <c r="P201" i="13"/>
  <c r="I201" i="13"/>
  <c r="H201" i="13"/>
  <c r="T200" i="13"/>
  <c r="Q200" i="13"/>
  <c r="P200" i="13"/>
  <c r="I200" i="13"/>
  <c r="H200" i="13"/>
  <c r="T199" i="13"/>
  <c r="Q199" i="13"/>
  <c r="P199" i="13"/>
  <c r="I199" i="13"/>
  <c r="H199" i="13"/>
  <c r="T198" i="13"/>
  <c r="Q198" i="13"/>
  <c r="P198" i="13"/>
  <c r="I198" i="13"/>
  <c r="H198" i="13"/>
  <c r="T197" i="13"/>
  <c r="Q197" i="13"/>
  <c r="P197" i="13"/>
  <c r="I197" i="13"/>
  <c r="H197" i="13"/>
  <c r="T196" i="13"/>
  <c r="Q196" i="13"/>
  <c r="P196" i="13"/>
  <c r="I196" i="13"/>
  <c r="H196" i="13"/>
  <c r="T195" i="13"/>
  <c r="Q195" i="13"/>
  <c r="P195" i="13"/>
  <c r="I195" i="13"/>
  <c r="H195" i="13"/>
  <c r="T194" i="13"/>
  <c r="Q194" i="13"/>
  <c r="P194" i="13"/>
  <c r="I194" i="13"/>
  <c r="H194" i="13"/>
  <c r="T193" i="13"/>
  <c r="Q193" i="13"/>
  <c r="P193" i="13"/>
  <c r="I193" i="13"/>
  <c r="H193" i="13"/>
  <c r="T192" i="13"/>
  <c r="Q192" i="13"/>
  <c r="P192" i="13"/>
  <c r="I192" i="13"/>
  <c r="H192" i="13"/>
  <c r="T191" i="13"/>
  <c r="Q191" i="13"/>
  <c r="P191" i="13"/>
  <c r="I191" i="13"/>
  <c r="H191" i="13"/>
  <c r="T190" i="13"/>
  <c r="Q190" i="13"/>
  <c r="P190" i="13"/>
  <c r="I190" i="13"/>
  <c r="H190" i="13"/>
  <c r="T189" i="13"/>
  <c r="Q189" i="13"/>
  <c r="P189" i="13"/>
  <c r="I189" i="13"/>
  <c r="H189" i="13"/>
  <c r="T188" i="13"/>
  <c r="Q188" i="13"/>
  <c r="P188" i="13"/>
  <c r="I188" i="13"/>
  <c r="H188" i="13"/>
  <c r="T187" i="13"/>
  <c r="Q187" i="13"/>
  <c r="P187" i="13"/>
  <c r="I187" i="13"/>
  <c r="H187" i="13"/>
  <c r="T186" i="13"/>
  <c r="Q186" i="13"/>
  <c r="P186" i="13"/>
  <c r="I186" i="13"/>
  <c r="H186" i="13"/>
  <c r="T185" i="13"/>
  <c r="Q185" i="13"/>
  <c r="P185" i="13"/>
  <c r="I185" i="13"/>
  <c r="H185" i="13"/>
  <c r="T184" i="13"/>
  <c r="Q184" i="13"/>
  <c r="P184" i="13"/>
  <c r="I184" i="13"/>
  <c r="H184" i="13"/>
  <c r="T183" i="13"/>
  <c r="Q183" i="13"/>
  <c r="P183" i="13"/>
  <c r="I183" i="13"/>
  <c r="H183" i="13"/>
  <c r="T182" i="13"/>
  <c r="Q182" i="13"/>
  <c r="P182" i="13"/>
  <c r="I182" i="13"/>
  <c r="H182" i="13"/>
  <c r="T181" i="13"/>
  <c r="Q181" i="13"/>
  <c r="P181" i="13"/>
  <c r="I181" i="13"/>
  <c r="H181" i="13"/>
  <c r="T180" i="13"/>
  <c r="Q180" i="13"/>
  <c r="P180" i="13"/>
  <c r="I180" i="13"/>
  <c r="H180" i="13"/>
  <c r="T179" i="13"/>
  <c r="Q179" i="13"/>
  <c r="P179" i="13"/>
  <c r="I179" i="13"/>
  <c r="H179" i="13"/>
  <c r="T178" i="13"/>
  <c r="Q178" i="13"/>
  <c r="P178" i="13"/>
  <c r="I178" i="13"/>
  <c r="H178" i="13"/>
  <c r="T177" i="13"/>
  <c r="Q177" i="13"/>
  <c r="P177" i="13"/>
  <c r="I177" i="13"/>
  <c r="H177" i="13"/>
  <c r="T176" i="13"/>
  <c r="Q176" i="13"/>
  <c r="P176" i="13"/>
  <c r="I176" i="13"/>
  <c r="H176" i="13"/>
  <c r="T175" i="13"/>
  <c r="Q175" i="13"/>
  <c r="P175" i="13"/>
  <c r="I175" i="13"/>
  <c r="H175" i="13"/>
  <c r="T174" i="13"/>
  <c r="Q174" i="13"/>
  <c r="P174" i="13"/>
  <c r="I174" i="13"/>
  <c r="H174" i="13"/>
  <c r="T173" i="13"/>
  <c r="Q173" i="13"/>
  <c r="P173" i="13"/>
  <c r="I173" i="13"/>
  <c r="H173" i="13"/>
  <c r="T172" i="13"/>
  <c r="Q172" i="13"/>
  <c r="P172" i="13"/>
  <c r="I172" i="13"/>
  <c r="H172" i="13"/>
  <c r="T171" i="13"/>
  <c r="Q171" i="13"/>
  <c r="P171" i="13"/>
  <c r="I171" i="13"/>
  <c r="H171" i="13"/>
  <c r="T170" i="13"/>
  <c r="Q170" i="13"/>
  <c r="P170" i="13"/>
  <c r="I170" i="13"/>
  <c r="H170" i="13"/>
  <c r="T169" i="13"/>
  <c r="Q169" i="13"/>
  <c r="P169" i="13"/>
  <c r="I169" i="13"/>
  <c r="H169" i="13"/>
  <c r="T168" i="13"/>
  <c r="Q168" i="13"/>
  <c r="P168" i="13"/>
  <c r="I168" i="13"/>
  <c r="H168" i="13"/>
  <c r="T167" i="13"/>
  <c r="Q167" i="13"/>
  <c r="P167" i="13"/>
  <c r="I167" i="13"/>
  <c r="H167" i="13"/>
  <c r="T166" i="13"/>
  <c r="Q166" i="13"/>
  <c r="P166" i="13"/>
  <c r="I166" i="13"/>
  <c r="H166" i="13"/>
  <c r="T165" i="13"/>
  <c r="Q165" i="13"/>
  <c r="P165" i="13"/>
  <c r="I165" i="13"/>
  <c r="H165" i="13"/>
  <c r="T164" i="13"/>
  <c r="Q164" i="13"/>
  <c r="P164" i="13"/>
  <c r="I164" i="13"/>
  <c r="H164" i="13"/>
  <c r="T163" i="13"/>
  <c r="Q163" i="13"/>
  <c r="P163" i="13"/>
  <c r="I163" i="13"/>
  <c r="H163" i="13"/>
  <c r="T162" i="13"/>
  <c r="Q162" i="13"/>
  <c r="P162" i="13"/>
  <c r="I162" i="13"/>
  <c r="H162" i="13"/>
  <c r="T161" i="13"/>
  <c r="Q161" i="13"/>
  <c r="P161" i="13"/>
  <c r="I161" i="13"/>
  <c r="H161" i="13"/>
  <c r="T160" i="13"/>
  <c r="Q160" i="13"/>
  <c r="P160" i="13"/>
  <c r="I160" i="13"/>
  <c r="H160" i="13"/>
  <c r="T159" i="13"/>
  <c r="Q159" i="13"/>
  <c r="P159" i="13"/>
  <c r="I159" i="13"/>
  <c r="H159" i="13"/>
  <c r="R159" i="13"/>
  <c r="U159" i="13"/>
  <c r="T158" i="13"/>
  <c r="Q158" i="13"/>
  <c r="P158" i="13"/>
  <c r="I158" i="13"/>
  <c r="H158" i="13"/>
  <c r="T157" i="13"/>
  <c r="Q157" i="13"/>
  <c r="P157" i="13"/>
  <c r="R157" i="13"/>
  <c r="U157" i="13"/>
  <c r="I157" i="13"/>
  <c r="H157" i="13"/>
  <c r="T156" i="13"/>
  <c r="Q156" i="13"/>
  <c r="P156" i="13"/>
  <c r="I156" i="13"/>
  <c r="H156" i="13"/>
  <c r="T155" i="13"/>
  <c r="Q155" i="13"/>
  <c r="P155" i="13"/>
  <c r="I155" i="13"/>
  <c r="H155" i="13"/>
  <c r="T154" i="13"/>
  <c r="Q154" i="13"/>
  <c r="P154" i="13"/>
  <c r="I154" i="13"/>
  <c r="H154" i="13"/>
  <c r="T153" i="13"/>
  <c r="Q153" i="13"/>
  <c r="P153" i="13"/>
  <c r="R153" i="13"/>
  <c r="U153" i="13"/>
  <c r="I153" i="13"/>
  <c r="H153" i="13"/>
  <c r="T152" i="13"/>
  <c r="Q152" i="13"/>
  <c r="P152" i="13"/>
  <c r="I152" i="13"/>
  <c r="H152" i="13"/>
  <c r="T151" i="13"/>
  <c r="Q151" i="13"/>
  <c r="P151" i="13"/>
  <c r="I151" i="13"/>
  <c r="H151" i="13"/>
  <c r="T150" i="13"/>
  <c r="Q150" i="13"/>
  <c r="P150" i="13"/>
  <c r="I150" i="13"/>
  <c r="H150" i="13"/>
  <c r="T149" i="13"/>
  <c r="Q149" i="13"/>
  <c r="P149" i="13"/>
  <c r="I149" i="13"/>
  <c r="H149" i="13"/>
  <c r="T148" i="13"/>
  <c r="Q148" i="13"/>
  <c r="P148" i="13"/>
  <c r="I148" i="13"/>
  <c r="H148" i="13"/>
  <c r="T147" i="13"/>
  <c r="Q147" i="13"/>
  <c r="P147" i="13"/>
  <c r="I147" i="13"/>
  <c r="H147" i="13"/>
  <c r="T146" i="13"/>
  <c r="Q146" i="13"/>
  <c r="P146" i="13"/>
  <c r="I146" i="13"/>
  <c r="H146" i="13"/>
  <c r="T145" i="13"/>
  <c r="Q145" i="13"/>
  <c r="P145" i="13"/>
  <c r="I145" i="13"/>
  <c r="H145" i="13"/>
  <c r="T144" i="13"/>
  <c r="Q144" i="13"/>
  <c r="P144" i="13"/>
  <c r="I144" i="13"/>
  <c r="H144" i="13"/>
  <c r="T143" i="13"/>
  <c r="Q143" i="13"/>
  <c r="P143" i="13"/>
  <c r="I143" i="13"/>
  <c r="H143" i="13"/>
  <c r="T142" i="13"/>
  <c r="Q142" i="13"/>
  <c r="P142" i="13"/>
  <c r="I142" i="13"/>
  <c r="H142" i="13"/>
  <c r="T141" i="13"/>
  <c r="Q141" i="13"/>
  <c r="P141" i="13"/>
  <c r="I141" i="13"/>
  <c r="H141" i="13"/>
  <c r="T140" i="13"/>
  <c r="Q140" i="13"/>
  <c r="P140" i="13"/>
  <c r="I140" i="13"/>
  <c r="H140" i="13"/>
  <c r="T139" i="13"/>
  <c r="Q139" i="13"/>
  <c r="P139" i="13"/>
  <c r="I139" i="13"/>
  <c r="H139" i="13"/>
  <c r="T138" i="13"/>
  <c r="Q138" i="13"/>
  <c r="P138" i="13"/>
  <c r="I138" i="13"/>
  <c r="H138" i="13"/>
  <c r="T137" i="13"/>
  <c r="Q137" i="13"/>
  <c r="P137" i="13"/>
  <c r="I137" i="13"/>
  <c r="H137" i="13"/>
  <c r="T136" i="13"/>
  <c r="Q136" i="13"/>
  <c r="P136" i="13"/>
  <c r="I136" i="13"/>
  <c r="H136" i="13"/>
  <c r="T135" i="13"/>
  <c r="Q135" i="13"/>
  <c r="P135" i="13"/>
  <c r="I135" i="13"/>
  <c r="H135" i="13"/>
  <c r="T134" i="13"/>
  <c r="Q134" i="13"/>
  <c r="P134" i="13"/>
  <c r="I134" i="13"/>
  <c r="H134" i="13"/>
  <c r="T133" i="13"/>
  <c r="Q133" i="13"/>
  <c r="P133" i="13"/>
  <c r="I133" i="13"/>
  <c r="H133" i="13"/>
  <c r="T132" i="13"/>
  <c r="Q132" i="13"/>
  <c r="P132" i="13"/>
  <c r="I132" i="13"/>
  <c r="H132" i="13"/>
  <c r="T131" i="13"/>
  <c r="Q131" i="13"/>
  <c r="P131" i="13"/>
  <c r="I131" i="13"/>
  <c r="H131" i="13"/>
  <c r="T130" i="13"/>
  <c r="Q130" i="13"/>
  <c r="P130" i="13"/>
  <c r="I130" i="13"/>
  <c r="H130" i="13"/>
  <c r="T129" i="13"/>
  <c r="Q129" i="13"/>
  <c r="P129" i="13"/>
  <c r="I129" i="13"/>
  <c r="H129" i="13"/>
  <c r="T128" i="13"/>
  <c r="Q128" i="13"/>
  <c r="P128" i="13"/>
  <c r="I128" i="13"/>
  <c r="H128" i="13"/>
  <c r="T127" i="13"/>
  <c r="Q127" i="13"/>
  <c r="P127" i="13"/>
  <c r="I127" i="13"/>
  <c r="H127" i="13"/>
  <c r="T126" i="13"/>
  <c r="Q126" i="13"/>
  <c r="P126" i="13"/>
  <c r="I126" i="13"/>
  <c r="H126" i="13"/>
  <c r="T125" i="13"/>
  <c r="Q125" i="13"/>
  <c r="P125" i="13"/>
  <c r="I125" i="13"/>
  <c r="H125" i="13"/>
  <c r="T124" i="13"/>
  <c r="Q124" i="13"/>
  <c r="P124" i="13"/>
  <c r="I124" i="13"/>
  <c r="H124" i="13"/>
  <c r="T123" i="13"/>
  <c r="Q123" i="13"/>
  <c r="P123" i="13"/>
  <c r="I123" i="13"/>
  <c r="H123" i="13"/>
  <c r="T122" i="13"/>
  <c r="Q122" i="13"/>
  <c r="P122" i="13"/>
  <c r="I122" i="13"/>
  <c r="H122" i="13"/>
  <c r="T121" i="13"/>
  <c r="Q121" i="13"/>
  <c r="P121" i="13"/>
  <c r="I121" i="13"/>
  <c r="H121" i="13"/>
  <c r="T120" i="13"/>
  <c r="Q120" i="13"/>
  <c r="P120" i="13"/>
  <c r="I120" i="13"/>
  <c r="H120" i="13"/>
  <c r="T119" i="13"/>
  <c r="Q119" i="13"/>
  <c r="P119" i="13"/>
  <c r="I119" i="13"/>
  <c r="H119" i="13"/>
  <c r="T118" i="13"/>
  <c r="Q118" i="13"/>
  <c r="P118" i="13"/>
  <c r="I118" i="13"/>
  <c r="H118" i="13"/>
  <c r="T117" i="13"/>
  <c r="Q117" i="13"/>
  <c r="P117" i="13"/>
  <c r="I117" i="13"/>
  <c r="H117" i="13"/>
  <c r="T116" i="13"/>
  <c r="Q116" i="13"/>
  <c r="P116" i="13"/>
  <c r="I116" i="13"/>
  <c r="H116" i="13"/>
  <c r="T115" i="13"/>
  <c r="Q115" i="13"/>
  <c r="P115" i="13"/>
  <c r="I115" i="13"/>
  <c r="H115" i="13"/>
  <c r="T114" i="13"/>
  <c r="Q114" i="13"/>
  <c r="P114" i="13"/>
  <c r="I114" i="13"/>
  <c r="H114" i="13"/>
  <c r="T113" i="13"/>
  <c r="Q113" i="13"/>
  <c r="P113" i="13"/>
  <c r="I113" i="13"/>
  <c r="H113" i="13"/>
  <c r="T112" i="13"/>
  <c r="Q112" i="13"/>
  <c r="P112" i="13"/>
  <c r="I112" i="13"/>
  <c r="H112" i="13"/>
  <c r="T111" i="13"/>
  <c r="Q111" i="13"/>
  <c r="P111" i="13"/>
  <c r="I111" i="13"/>
  <c r="H111" i="13"/>
  <c r="T110" i="13"/>
  <c r="Q110" i="13"/>
  <c r="P110" i="13"/>
  <c r="I110" i="13"/>
  <c r="H110" i="13"/>
  <c r="T109" i="13"/>
  <c r="Q109" i="13"/>
  <c r="P109" i="13"/>
  <c r="I109" i="13"/>
  <c r="H109" i="13"/>
  <c r="T108" i="13"/>
  <c r="Q108" i="13"/>
  <c r="P108" i="13"/>
  <c r="I108" i="13"/>
  <c r="H108" i="13"/>
  <c r="T107" i="13"/>
  <c r="Q107" i="13"/>
  <c r="P107" i="13"/>
  <c r="I107" i="13"/>
  <c r="H107" i="13"/>
  <c r="T106" i="13"/>
  <c r="Q106" i="13"/>
  <c r="P106" i="13"/>
  <c r="I106" i="13"/>
  <c r="H106" i="13"/>
  <c r="T105" i="13"/>
  <c r="Q105" i="13"/>
  <c r="P105" i="13"/>
  <c r="I105" i="13"/>
  <c r="H105" i="13"/>
  <c r="T104" i="13"/>
  <c r="Q104" i="13"/>
  <c r="P104" i="13"/>
  <c r="I104" i="13"/>
  <c r="H104" i="13"/>
  <c r="T103" i="13"/>
  <c r="Q103" i="13"/>
  <c r="P103" i="13"/>
  <c r="I103" i="13"/>
  <c r="H103" i="13"/>
  <c r="T102" i="13"/>
  <c r="Q102" i="13"/>
  <c r="P102" i="13"/>
  <c r="I102" i="13"/>
  <c r="H102" i="13"/>
  <c r="T101" i="13"/>
  <c r="Q101" i="13"/>
  <c r="P101" i="13"/>
  <c r="I101" i="13"/>
  <c r="H101" i="13"/>
  <c r="T100" i="13"/>
  <c r="Q100" i="13"/>
  <c r="P100" i="13"/>
  <c r="I100" i="13"/>
  <c r="H100" i="13"/>
  <c r="T99" i="13"/>
  <c r="Q99" i="13"/>
  <c r="P99" i="13"/>
  <c r="I99" i="13"/>
  <c r="H99" i="13"/>
  <c r="T98" i="13"/>
  <c r="Q98" i="13"/>
  <c r="P98" i="13"/>
  <c r="I98" i="13"/>
  <c r="H98" i="13"/>
  <c r="T97" i="13"/>
  <c r="Q97" i="13"/>
  <c r="P97" i="13"/>
  <c r="I97" i="13"/>
  <c r="H97" i="13"/>
  <c r="T96" i="13"/>
  <c r="Q96" i="13"/>
  <c r="P96" i="13"/>
  <c r="I96" i="13"/>
  <c r="H96" i="13"/>
  <c r="T95" i="13"/>
  <c r="Q95" i="13"/>
  <c r="P95" i="13"/>
  <c r="I95" i="13"/>
  <c r="H95" i="13"/>
  <c r="T94" i="13"/>
  <c r="Q94" i="13"/>
  <c r="P94" i="13"/>
  <c r="I94" i="13"/>
  <c r="H94" i="13"/>
  <c r="T93" i="13"/>
  <c r="Q93" i="13"/>
  <c r="P93" i="13"/>
  <c r="I93" i="13"/>
  <c r="H93" i="13"/>
  <c r="T92" i="13"/>
  <c r="Q92" i="13"/>
  <c r="P92" i="13"/>
  <c r="I92" i="13"/>
  <c r="H92" i="13"/>
  <c r="T91" i="13"/>
  <c r="Q91" i="13"/>
  <c r="P91" i="13"/>
  <c r="I91" i="13"/>
  <c r="H91" i="13"/>
  <c r="T90" i="13"/>
  <c r="Q90" i="13"/>
  <c r="P90" i="13"/>
  <c r="I90" i="13"/>
  <c r="H90" i="13"/>
  <c r="T89" i="13"/>
  <c r="Q89" i="13"/>
  <c r="P89" i="13"/>
  <c r="I89" i="13"/>
  <c r="H89" i="13"/>
  <c r="T88" i="13"/>
  <c r="Q88" i="13"/>
  <c r="P88" i="13"/>
  <c r="I88" i="13"/>
  <c r="H88" i="13"/>
  <c r="T87" i="13"/>
  <c r="Q87" i="13"/>
  <c r="P87" i="13"/>
  <c r="I87" i="13"/>
  <c r="H87" i="13"/>
  <c r="T86" i="13"/>
  <c r="Q86" i="13"/>
  <c r="P86" i="13"/>
  <c r="I86" i="13"/>
  <c r="H86" i="13"/>
  <c r="T85" i="13"/>
  <c r="Q85" i="13"/>
  <c r="P85" i="13"/>
  <c r="I85" i="13"/>
  <c r="H85" i="13"/>
  <c r="T84" i="13"/>
  <c r="Q84" i="13"/>
  <c r="P84" i="13"/>
  <c r="I84" i="13"/>
  <c r="H84" i="13"/>
  <c r="T83" i="13"/>
  <c r="Q83" i="13"/>
  <c r="P83" i="13"/>
  <c r="I83" i="13"/>
  <c r="H83" i="13"/>
  <c r="T82" i="13"/>
  <c r="Q82" i="13"/>
  <c r="P82" i="13"/>
  <c r="I82" i="13"/>
  <c r="H82" i="13"/>
  <c r="T81" i="13"/>
  <c r="Q81" i="13"/>
  <c r="P81" i="13"/>
  <c r="I81" i="13"/>
  <c r="H81" i="13"/>
  <c r="T80" i="13"/>
  <c r="Q80" i="13"/>
  <c r="P80" i="13"/>
  <c r="I80" i="13"/>
  <c r="H80" i="13"/>
  <c r="T79" i="13"/>
  <c r="Q79" i="13"/>
  <c r="P79" i="13"/>
  <c r="I79" i="13"/>
  <c r="H79" i="13"/>
  <c r="T78" i="13"/>
  <c r="Q78" i="13"/>
  <c r="P78" i="13"/>
  <c r="I78" i="13"/>
  <c r="H78" i="13"/>
  <c r="T77" i="13"/>
  <c r="Q77" i="13"/>
  <c r="P77" i="13"/>
  <c r="I77" i="13"/>
  <c r="H77" i="13"/>
  <c r="T76" i="13"/>
  <c r="Q76" i="13"/>
  <c r="P76" i="13"/>
  <c r="I76" i="13"/>
  <c r="H76" i="13"/>
  <c r="T75" i="13"/>
  <c r="Q75" i="13"/>
  <c r="P75" i="13"/>
  <c r="I75" i="13"/>
  <c r="H75" i="13"/>
  <c r="T74" i="13"/>
  <c r="Q74" i="13"/>
  <c r="P74" i="13"/>
  <c r="I74" i="13"/>
  <c r="H74" i="13"/>
  <c r="T73" i="13"/>
  <c r="Q73" i="13"/>
  <c r="P73" i="13"/>
  <c r="I73" i="13"/>
  <c r="H73" i="13"/>
  <c r="T72" i="13"/>
  <c r="Q72" i="13"/>
  <c r="P72" i="13"/>
  <c r="I72" i="13"/>
  <c r="H72" i="13"/>
  <c r="T71" i="13"/>
  <c r="Q71" i="13"/>
  <c r="P71" i="13"/>
  <c r="I71" i="13"/>
  <c r="H71" i="13"/>
  <c r="T70" i="13"/>
  <c r="Q70" i="13"/>
  <c r="P70" i="13"/>
  <c r="I70" i="13"/>
  <c r="H70" i="13"/>
  <c r="T69" i="13"/>
  <c r="Q69" i="13"/>
  <c r="P69" i="13"/>
  <c r="I69" i="13"/>
  <c r="H69" i="13"/>
  <c r="T68" i="13"/>
  <c r="Q68" i="13"/>
  <c r="P68" i="13"/>
  <c r="I68" i="13"/>
  <c r="H68" i="13"/>
  <c r="T67" i="13"/>
  <c r="Q67" i="13"/>
  <c r="P67" i="13"/>
  <c r="I67" i="13"/>
  <c r="H67" i="13"/>
  <c r="T66" i="13"/>
  <c r="Q66" i="13"/>
  <c r="P66" i="13"/>
  <c r="I66" i="13"/>
  <c r="H66" i="13"/>
  <c r="T65" i="13"/>
  <c r="Q65" i="13"/>
  <c r="P65" i="13"/>
  <c r="I65" i="13"/>
  <c r="H65" i="13"/>
  <c r="T64" i="13"/>
  <c r="Q64" i="13"/>
  <c r="P64" i="13"/>
  <c r="I64" i="13"/>
  <c r="H64" i="13"/>
  <c r="T63" i="13"/>
  <c r="Q63" i="13"/>
  <c r="P63" i="13"/>
  <c r="I63" i="13"/>
  <c r="H63" i="13"/>
  <c r="T62" i="13"/>
  <c r="Q62" i="13"/>
  <c r="P62" i="13"/>
  <c r="I62" i="13"/>
  <c r="H62" i="13"/>
  <c r="T61" i="13"/>
  <c r="Q61" i="13"/>
  <c r="P61" i="13"/>
  <c r="I61" i="13"/>
  <c r="H61" i="13"/>
  <c r="T60" i="13"/>
  <c r="Q60" i="13"/>
  <c r="P60" i="13"/>
  <c r="I60" i="13"/>
  <c r="H60" i="13"/>
  <c r="T59" i="13"/>
  <c r="Q59" i="13"/>
  <c r="P59" i="13"/>
  <c r="I59" i="13"/>
  <c r="H59" i="13"/>
  <c r="T58" i="13"/>
  <c r="Q58" i="13"/>
  <c r="P58" i="13"/>
  <c r="I58" i="13"/>
  <c r="H58" i="13"/>
  <c r="T57" i="13"/>
  <c r="Q57" i="13"/>
  <c r="P57" i="13"/>
  <c r="I57" i="13"/>
  <c r="H57" i="13"/>
  <c r="T56" i="13"/>
  <c r="Q56" i="13"/>
  <c r="P56" i="13"/>
  <c r="I56" i="13"/>
  <c r="H56" i="13"/>
  <c r="T55" i="13"/>
  <c r="Q55" i="13"/>
  <c r="P55" i="13"/>
  <c r="I55" i="13"/>
  <c r="H55" i="13"/>
  <c r="T54" i="13"/>
  <c r="Q54" i="13"/>
  <c r="P54" i="13"/>
  <c r="I54" i="13"/>
  <c r="H54" i="13"/>
  <c r="T53" i="13"/>
  <c r="Q53" i="13"/>
  <c r="P53" i="13"/>
  <c r="I53" i="13"/>
  <c r="H53" i="13"/>
  <c r="T52" i="13"/>
  <c r="Q52" i="13"/>
  <c r="P52" i="13"/>
  <c r="I52" i="13"/>
  <c r="H52" i="13"/>
  <c r="T51" i="13"/>
  <c r="Q51" i="13"/>
  <c r="P51" i="13"/>
  <c r="I51" i="13"/>
  <c r="H51" i="13"/>
  <c r="T50" i="13"/>
  <c r="Q50" i="13"/>
  <c r="P50" i="13"/>
  <c r="I50" i="13"/>
  <c r="H50" i="13"/>
  <c r="T49" i="13"/>
  <c r="Q49" i="13"/>
  <c r="P49" i="13"/>
  <c r="I49" i="13"/>
  <c r="H49" i="13"/>
  <c r="T48" i="13"/>
  <c r="Q48" i="13"/>
  <c r="P48" i="13"/>
  <c r="I48" i="13"/>
  <c r="H48" i="13"/>
  <c r="T47" i="13"/>
  <c r="Q47" i="13"/>
  <c r="P47" i="13"/>
  <c r="I47" i="13"/>
  <c r="H47" i="13"/>
  <c r="T46" i="13"/>
  <c r="Q46" i="13"/>
  <c r="P46" i="13"/>
  <c r="I46" i="13"/>
  <c r="H46" i="13"/>
  <c r="T45" i="13"/>
  <c r="Q45" i="13"/>
  <c r="P45" i="13"/>
  <c r="R45" i="13"/>
  <c r="U45" i="13"/>
  <c r="I45" i="13"/>
  <c r="H45" i="13"/>
  <c r="T44" i="13"/>
  <c r="Q44" i="13"/>
  <c r="P44" i="13"/>
  <c r="I44" i="13"/>
  <c r="H44" i="13"/>
  <c r="T43" i="13"/>
  <c r="Q43" i="13"/>
  <c r="P43" i="13"/>
  <c r="I43" i="13"/>
  <c r="H43" i="13"/>
  <c r="T42" i="13"/>
  <c r="Q42" i="13"/>
  <c r="P42" i="13"/>
  <c r="I42" i="13"/>
  <c r="H42" i="13"/>
  <c r="T41" i="13"/>
  <c r="Q41" i="13"/>
  <c r="P41" i="13"/>
  <c r="R41" i="13"/>
  <c r="U41" i="13"/>
  <c r="I41" i="13"/>
  <c r="H41" i="13"/>
  <c r="T40" i="13"/>
  <c r="Q40" i="13"/>
  <c r="P40" i="13"/>
  <c r="I40" i="13"/>
  <c r="H40" i="13"/>
  <c r="T39" i="13"/>
  <c r="Q39" i="13"/>
  <c r="P39" i="13"/>
  <c r="I39" i="13"/>
  <c r="H39" i="13"/>
  <c r="T38" i="13"/>
  <c r="Q38" i="13"/>
  <c r="P38" i="13"/>
  <c r="I38" i="13"/>
  <c r="H38" i="13"/>
  <c r="T37" i="13"/>
  <c r="Q37" i="13"/>
  <c r="P37" i="13"/>
  <c r="I37" i="13"/>
  <c r="H37" i="13"/>
  <c r="T36" i="13"/>
  <c r="Q36" i="13"/>
  <c r="P36" i="13"/>
  <c r="I36" i="13"/>
  <c r="H36" i="13"/>
  <c r="T35" i="13"/>
  <c r="Q35" i="13"/>
  <c r="P35" i="13"/>
  <c r="I35" i="13"/>
  <c r="H35" i="13"/>
  <c r="T34" i="13"/>
  <c r="Q34" i="13"/>
  <c r="P34" i="13"/>
  <c r="I34" i="13"/>
  <c r="H34" i="13"/>
  <c r="T33" i="13"/>
  <c r="Q33" i="13"/>
  <c r="P33" i="13"/>
  <c r="I33" i="13"/>
  <c r="H33" i="13"/>
  <c r="T32" i="13"/>
  <c r="Q32" i="13"/>
  <c r="P32" i="13"/>
  <c r="I32" i="13"/>
  <c r="H32" i="13"/>
  <c r="T31" i="13"/>
  <c r="Q31" i="13"/>
  <c r="P31" i="13"/>
  <c r="I31" i="13"/>
  <c r="H31" i="13"/>
  <c r="T30" i="13"/>
  <c r="Q30" i="13"/>
  <c r="P30" i="13"/>
  <c r="I30" i="13"/>
  <c r="H30" i="13"/>
  <c r="T29" i="13"/>
  <c r="Q29" i="13"/>
  <c r="P29" i="13"/>
  <c r="R29" i="13"/>
  <c r="U29" i="13"/>
  <c r="I29" i="13"/>
  <c r="H29" i="13"/>
  <c r="T28" i="13"/>
  <c r="Q28" i="13"/>
  <c r="P28" i="13"/>
  <c r="I28" i="13"/>
  <c r="H28" i="13"/>
  <c r="T27" i="13"/>
  <c r="Q27" i="13"/>
  <c r="P27" i="13"/>
  <c r="I27" i="13"/>
  <c r="H27" i="13"/>
  <c r="R27" i="13"/>
  <c r="U27" i="13"/>
  <c r="T26" i="13"/>
  <c r="Q26" i="13"/>
  <c r="P26" i="13"/>
  <c r="I26" i="13"/>
  <c r="H26" i="13"/>
  <c r="T25" i="13"/>
  <c r="Q25" i="13"/>
  <c r="P25" i="13"/>
  <c r="I25" i="13"/>
  <c r="H25" i="13"/>
  <c r="T24" i="13"/>
  <c r="Q24" i="13"/>
  <c r="P24" i="13"/>
  <c r="I24" i="13"/>
  <c r="H24" i="13"/>
  <c r="T23" i="13"/>
  <c r="Q23" i="13"/>
  <c r="P23" i="13"/>
  <c r="I23" i="13"/>
  <c r="H23" i="13"/>
  <c r="T22" i="13"/>
  <c r="Q22" i="13"/>
  <c r="P22" i="13"/>
  <c r="I22" i="13"/>
  <c r="H22" i="13"/>
  <c r="T21" i="13"/>
  <c r="Q21" i="13"/>
  <c r="P21" i="13"/>
  <c r="R21" i="13"/>
  <c r="U21" i="13"/>
  <c r="I21" i="13"/>
  <c r="H21" i="13"/>
  <c r="T20" i="13"/>
  <c r="Q20" i="13"/>
  <c r="P20" i="13"/>
  <c r="I20" i="13"/>
  <c r="H20" i="13"/>
  <c r="T19" i="13"/>
  <c r="Q19" i="13"/>
  <c r="P19" i="13"/>
  <c r="I19" i="13"/>
  <c r="H19" i="13"/>
  <c r="R19" i="13"/>
  <c r="U19" i="13"/>
  <c r="T18" i="13"/>
  <c r="Q18" i="13"/>
  <c r="P18" i="13"/>
  <c r="I18" i="13"/>
  <c r="H18" i="13"/>
  <c r="T17" i="13"/>
  <c r="Q17" i="13"/>
  <c r="P17" i="13"/>
  <c r="I17" i="13"/>
  <c r="H17" i="13"/>
  <c r="T16" i="13"/>
  <c r="Q16" i="13"/>
  <c r="P16" i="13"/>
  <c r="I16" i="13"/>
  <c r="H16" i="13"/>
  <c r="T15" i="13"/>
  <c r="Q15" i="13"/>
  <c r="P15" i="13"/>
  <c r="I15" i="13"/>
  <c r="H15" i="13"/>
  <c r="T14" i="13"/>
  <c r="Q14" i="13"/>
  <c r="P14" i="13"/>
  <c r="I14" i="13"/>
  <c r="H14" i="13"/>
  <c r="T13" i="13"/>
  <c r="Q13" i="13"/>
  <c r="P13" i="13"/>
  <c r="R13" i="13"/>
  <c r="U13" i="13"/>
  <c r="I13" i="13"/>
  <c r="H13" i="13"/>
  <c r="T12" i="13"/>
  <c r="Q12" i="13"/>
  <c r="P12" i="13"/>
  <c r="I12" i="13"/>
  <c r="H12" i="13"/>
  <c r="T11" i="13"/>
  <c r="Q11" i="13"/>
  <c r="P11" i="13"/>
  <c r="I11" i="13"/>
  <c r="H11" i="13"/>
  <c r="R11" i="13"/>
  <c r="U11" i="13"/>
  <c r="T10" i="13"/>
  <c r="Q10" i="13"/>
  <c r="P10" i="13"/>
  <c r="I10" i="13"/>
  <c r="H10" i="13"/>
  <c r="T9" i="13"/>
  <c r="Q9" i="13"/>
  <c r="P9" i="13"/>
  <c r="I9" i="13"/>
  <c r="H9" i="13"/>
  <c r="T8" i="13"/>
  <c r="Q8" i="13"/>
  <c r="P8" i="13"/>
  <c r="I8" i="13"/>
  <c r="H8" i="13"/>
  <c r="T340" i="11"/>
  <c r="Q340" i="11"/>
  <c r="P340" i="11"/>
  <c r="I340" i="11"/>
  <c r="H340" i="11"/>
  <c r="T341" i="11"/>
  <c r="Q341" i="11"/>
  <c r="P341" i="11"/>
  <c r="I341" i="11"/>
  <c r="H341" i="11"/>
  <c r="T339" i="11"/>
  <c r="Q339" i="11"/>
  <c r="P339" i="11"/>
  <c r="I339" i="11"/>
  <c r="H339" i="11"/>
  <c r="T338" i="11"/>
  <c r="Q338" i="11"/>
  <c r="P338" i="11"/>
  <c r="I338" i="11"/>
  <c r="H338" i="11"/>
  <c r="T342" i="11"/>
  <c r="Q342" i="11"/>
  <c r="P342" i="11"/>
  <c r="I342" i="11"/>
  <c r="H342" i="11"/>
  <c r="T337" i="11"/>
  <c r="Q337" i="11"/>
  <c r="P337" i="11"/>
  <c r="I337" i="11"/>
  <c r="H337" i="11"/>
  <c r="T335" i="11"/>
  <c r="Q335" i="11"/>
  <c r="P335" i="11"/>
  <c r="I335" i="11"/>
  <c r="H335" i="11"/>
  <c r="T327" i="11"/>
  <c r="Q327" i="11"/>
  <c r="P327" i="11"/>
  <c r="I327" i="11"/>
  <c r="H327" i="11"/>
  <c r="T332" i="11"/>
  <c r="Q332" i="11"/>
  <c r="P332" i="11"/>
  <c r="I332" i="11"/>
  <c r="H332" i="11"/>
  <c r="T330" i="11"/>
  <c r="Q330" i="11"/>
  <c r="P330" i="11"/>
  <c r="I330" i="11"/>
  <c r="H330" i="11"/>
  <c r="T334" i="11"/>
  <c r="Q334" i="11"/>
  <c r="P334" i="11"/>
  <c r="I334" i="11"/>
  <c r="H334" i="11"/>
  <c r="T336" i="11"/>
  <c r="Q336" i="11"/>
  <c r="P336" i="11"/>
  <c r="I336" i="11"/>
  <c r="H336" i="11"/>
  <c r="T328" i="11"/>
  <c r="Q328" i="11"/>
  <c r="P328" i="11"/>
  <c r="I328" i="11"/>
  <c r="H328" i="11"/>
  <c r="T331" i="11"/>
  <c r="Q331" i="11"/>
  <c r="P331" i="11"/>
  <c r="I331" i="11"/>
  <c r="H331" i="11"/>
  <c r="T333" i="11"/>
  <c r="Q333" i="11"/>
  <c r="P333" i="11"/>
  <c r="I333" i="11"/>
  <c r="H333" i="11"/>
  <c r="T329" i="11"/>
  <c r="Q329" i="11"/>
  <c r="P329" i="11"/>
  <c r="I329" i="11"/>
  <c r="H329" i="11"/>
  <c r="T306" i="11"/>
  <c r="Q306" i="11"/>
  <c r="P306" i="11"/>
  <c r="I306" i="11"/>
  <c r="H306" i="11"/>
  <c r="T318" i="11"/>
  <c r="Q318" i="11"/>
  <c r="P318" i="11"/>
  <c r="I318" i="11"/>
  <c r="H318" i="11"/>
  <c r="T320" i="11"/>
  <c r="Q320" i="11"/>
  <c r="P320" i="11"/>
  <c r="I320" i="11"/>
  <c r="H320" i="11"/>
  <c r="T313" i="11"/>
  <c r="Q313" i="11"/>
  <c r="P313" i="11"/>
  <c r="I313" i="11"/>
  <c r="H313" i="11"/>
  <c r="T307" i="11"/>
  <c r="Q307" i="11"/>
  <c r="P307" i="11"/>
  <c r="I307" i="11"/>
  <c r="H307" i="11"/>
  <c r="T322" i="11"/>
  <c r="Q322" i="11"/>
  <c r="P322" i="11"/>
  <c r="I322" i="11"/>
  <c r="H322" i="11"/>
  <c r="T298" i="11"/>
  <c r="Q298" i="11"/>
  <c r="P298" i="11"/>
  <c r="I298" i="11"/>
  <c r="H298" i="11"/>
  <c r="T308" i="11"/>
  <c r="Q308" i="11"/>
  <c r="P308" i="11"/>
  <c r="I308" i="11"/>
  <c r="H308" i="11"/>
  <c r="T300" i="11"/>
  <c r="Q300" i="11"/>
  <c r="P300" i="11"/>
  <c r="I300" i="11"/>
  <c r="H300" i="11"/>
  <c r="T317" i="11"/>
  <c r="Q317" i="11"/>
  <c r="P317" i="11"/>
  <c r="I317" i="11"/>
  <c r="H317" i="11"/>
  <c r="T316" i="11"/>
  <c r="Q316" i="11"/>
  <c r="P316" i="11"/>
  <c r="I316" i="11"/>
  <c r="H316" i="11"/>
  <c r="T302" i="11"/>
  <c r="Q302" i="11"/>
  <c r="P302" i="11"/>
  <c r="I302" i="11"/>
  <c r="H302" i="11"/>
  <c r="T326" i="11"/>
  <c r="Q326" i="11"/>
  <c r="P326" i="11"/>
  <c r="I326" i="11"/>
  <c r="H326" i="11"/>
  <c r="T321" i="11"/>
  <c r="Q321" i="11"/>
  <c r="P321" i="11"/>
  <c r="I321" i="11"/>
  <c r="H321" i="11"/>
  <c r="T310" i="11"/>
  <c r="Q310" i="11"/>
  <c r="P310" i="11"/>
  <c r="I310" i="11"/>
  <c r="H310" i="11"/>
  <c r="T325" i="11"/>
  <c r="Q325" i="11"/>
  <c r="P325" i="11"/>
  <c r="I325" i="11"/>
  <c r="H325" i="11"/>
  <c r="T324" i="11"/>
  <c r="Q324" i="11"/>
  <c r="P324" i="11"/>
  <c r="I324" i="11"/>
  <c r="H324" i="11"/>
  <c r="T314" i="11"/>
  <c r="Q314" i="11"/>
  <c r="P314" i="11"/>
  <c r="I314" i="11"/>
  <c r="H314" i="11"/>
  <c r="T319" i="11"/>
  <c r="Q319" i="11"/>
  <c r="P319" i="11"/>
  <c r="I319" i="11"/>
  <c r="H319" i="11"/>
  <c r="T315" i="11"/>
  <c r="Q315" i="11"/>
  <c r="P315" i="11"/>
  <c r="R315" i="11"/>
  <c r="U315" i="11"/>
  <c r="I315" i="11"/>
  <c r="H315" i="11"/>
  <c r="T304" i="11"/>
  <c r="Q304" i="11"/>
  <c r="S304" i="11"/>
  <c r="V304" i="11"/>
  <c r="P304" i="11"/>
  <c r="I304" i="11"/>
  <c r="H304" i="11"/>
  <c r="T309" i="11"/>
  <c r="Q309" i="11"/>
  <c r="P309" i="11"/>
  <c r="I309" i="11"/>
  <c r="H309" i="11"/>
  <c r="R309" i="11"/>
  <c r="U309" i="11"/>
  <c r="T301" i="11"/>
  <c r="Q301" i="11"/>
  <c r="P301" i="11"/>
  <c r="I301" i="11"/>
  <c r="H301" i="11"/>
  <c r="T297" i="11"/>
  <c r="Q297" i="11"/>
  <c r="P297" i="11"/>
  <c r="I297" i="11"/>
  <c r="H297" i="11"/>
  <c r="T311" i="11"/>
  <c r="Q311" i="11"/>
  <c r="P311" i="11"/>
  <c r="I311" i="11"/>
  <c r="H311" i="11"/>
  <c r="T305" i="11"/>
  <c r="Q305" i="11"/>
  <c r="P305" i="11"/>
  <c r="I305" i="11"/>
  <c r="H305" i="11"/>
  <c r="T312" i="11"/>
  <c r="Q312" i="11"/>
  <c r="P312" i="11"/>
  <c r="I312" i="11"/>
  <c r="H312" i="11"/>
  <c r="T303" i="11"/>
  <c r="Q303" i="11"/>
  <c r="P303" i="11"/>
  <c r="R303" i="11"/>
  <c r="U303" i="11"/>
  <c r="I303" i="11"/>
  <c r="H303" i="11"/>
  <c r="T299" i="11"/>
  <c r="Q299" i="11"/>
  <c r="S299" i="11"/>
  <c r="V299" i="11"/>
  <c r="P299" i="11"/>
  <c r="I299" i="11"/>
  <c r="H299" i="11"/>
  <c r="T323" i="11"/>
  <c r="Q323" i="11"/>
  <c r="P323" i="11"/>
  <c r="I323" i="11"/>
  <c r="H323" i="11"/>
  <c r="R323" i="11"/>
  <c r="U323" i="11"/>
  <c r="T270" i="11"/>
  <c r="Q270" i="11"/>
  <c r="P270" i="11"/>
  <c r="I270" i="11"/>
  <c r="H270" i="11"/>
  <c r="T281" i="11"/>
  <c r="Q281" i="11"/>
  <c r="P281" i="11"/>
  <c r="I281" i="11"/>
  <c r="H281" i="11"/>
  <c r="T285" i="11"/>
  <c r="Q285" i="11"/>
  <c r="P285" i="11"/>
  <c r="I285" i="11"/>
  <c r="H285" i="11"/>
  <c r="T279" i="11"/>
  <c r="Q279" i="11"/>
  <c r="P279" i="11"/>
  <c r="I279" i="11"/>
  <c r="H279" i="11"/>
  <c r="T273" i="11"/>
  <c r="Q273" i="11"/>
  <c r="P273" i="11"/>
  <c r="I273" i="11"/>
  <c r="H273" i="11"/>
  <c r="T276" i="11"/>
  <c r="Q276" i="11"/>
  <c r="P276" i="11"/>
  <c r="I276" i="11"/>
  <c r="H276" i="11"/>
  <c r="T277" i="11"/>
  <c r="Q277" i="11"/>
  <c r="P277" i="11"/>
  <c r="I277" i="11"/>
  <c r="H277" i="11"/>
  <c r="T278" i="11"/>
  <c r="Q278" i="11"/>
  <c r="P278" i="11"/>
  <c r="I278" i="11"/>
  <c r="H278" i="11"/>
  <c r="T275" i="11"/>
  <c r="Q275" i="11"/>
  <c r="P275" i="11"/>
  <c r="I275" i="11"/>
  <c r="H275" i="11"/>
  <c r="T286" i="11"/>
  <c r="Q286" i="11"/>
  <c r="P286" i="11"/>
  <c r="I286" i="11"/>
  <c r="H286" i="11"/>
  <c r="T280" i="11"/>
  <c r="Q280" i="11"/>
  <c r="P280" i="11"/>
  <c r="I280" i="11"/>
  <c r="H280" i="11"/>
  <c r="T272" i="11"/>
  <c r="Q272" i="11"/>
  <c r="P272" i="11"/>
  <c r="I272" i="11"/>
  <c r="H272" i="11"/>
  <c r="T283" i="11"/>
  <c r="Q283" i="11"/>
  <c r="P283" i="11"/>
  <c r="I283" i="11"/>
  <c r="H283" i="11"/>
  <c r="T274" i="11"/>
  <c r="Q274" i="11"/>
  <c r="P274" i="11"/>
  <c r="I274" i="11"/>
  <c r="H274" i="11"/>
  <c r="T284" i="11"/>
  <c r="Q284" i="11"/>
  <c r="P284" i="11"/>
  <c r="I284" i="11"/>
  <c r="H284" i="11"/>
  <c r="T287" i="11"/>
  <c r="Q287" i="11"/>
  <c r="P287" i="11"/>
  <c r="I287" i="11"/>
  <c r="H287" i="11"/>
  <c r="T282" i="11"/>
  <c r="Q282" i="11"/>
  <c r="P282" i="11"/>
  <c r="I282" i="11"/>
  <c r="H282" i="11"/>
  <c r="T268" i="11"/>
  <c r="Q268" i="11"/>
  <c r="P268" i="11"/>
  <c r="I268" i="11"/>
  <c r="H268" i="11"/>
  <c r="T269" i="11"/>
  <c r="Q269" i="11"/>
  <c r="P269" i="11"/>
  <c r="I269" i="11"/>
  <c r="H269" i="11"/>
  <c r="T267" i="11"/>
  <c r="Q267" i="11"/>
  <c r="P267" i="11"/>
  <c r="I267" i="11"/>
  <c r="H267" i="11"/>
  <c r="T271" i="11"/>
  <c r="Q271" i="11"/>
  <c r="P271" i="11"/>
  <c r="I271" i="11"/>
  <c r="H271" i="11"/>
  <c r="T266" i="11"/>
  <c r="Q266" i="11"/>
  <c r="P266" i="11"/>
  <c r="I266" i="11"/>
  <c r="H266" i="11"/>
  <c r="T249" i="11"/>
  <c r="Q249" i="11"/>
  <c r="P249" i="11"/>
  <c r="I249" i="11"/>
  <c r="H249" i="11"/>
  <c r="T242" i="11"/>
  <c r="Q242" i="11"/>
  <c r="P242" i="11"/>
  <c r="I242" i="11"/>
  <c r="H242" i="11"/>
  <c r="T100" i="11"/>
  <c r="Q100" i="11"/>
  <c r="P100" i="11"/>
  <c r="I100" i="11"/>
  <c r="H100" i="11"/>
  <c r="T171" i="11"/>
  <c r="Q171" i="11"/>
  <c r="P171" i="11"/>
  <c r="I171" i="11"/>
  <c r="H171" i="11"/>
  <c r="T69" i="11"/>
  <c r="Q69" i="11"/>
  <c r="P69" i="11"/>
  <c r="I69" i="11"/>
  <c r="H69" i="11"/>
  <c r="T22" i="11"/>
  <c r="Q22" i="11"/>
  <c r="P22" i="11"/>
  <c r="I22" i="11"/>
  <c r="H22" i="11"/>
  <c r="T216" i="11"/>
  <c r="Q216" i="11"/>
  <c r="P216" i="11"/>
  <c r="I216" i="11"/>
  <c r="H216" i="11"/>
  <c r="T229" i="11"/>
  <c r="Q229" i="11"/>
  <c r="P229" i="11"/>
  <c r="I229" i="11"/>
  <c r="H229" i="11"/>
  <c r="T31" i="11"/>
  <c r="Q31" i="11"/>
  <c r="P31" i="11"/>
  <c r="I31" i="11"/>
  <c r="H31" i="11"/>
  <c r="T136" i="11"/>
  <c r="Q136" i="11"/>
  <c r="P136" i="11"/>
  <c r="I136" i="11"/>
  <c r="H136" i="11"/>
  <c r="T191" i="11"/>
  <c r="Q191" i="11"/>
  <c r="P191" i="11"/>
  <c r="I191" i="11"/>
  <c r="H191" i="11"/>
  <c r="T144" i="11"/>
  <c r="Q144" i="11"/>
  <c r="P144" i="11"/>
  <c r="I144" i="11"/>
  <c r="H144" i="11"/>
  <c r="T157" i="11"/>
  <c r="Q157" i="11"/>
  <c r="P157" i="11"/>
  <c r="I157" i="11"/>
  <c r="H157" i="11"/>
  <c r="T218" i="11"/>
  <c r="Q218" i="11"/>
  <c r="P218" i="11"/>
  <c r="I218" i="11"/>
  <c r="H218" i="11"/>
  <c r="T212" i="11"/>
  <c r="Q212" i="11"/>
  <c r="P212" i="11"/>
  <c r="I212" i="11"/>
  <c r="H212" i="11"/>
  <c r="T60" i="11"/>
  <c r="Q60" i="11"/>
  <c r="P60" i="11"/>
  <c r="I60" i="11"/>
  <c r="H60" i="11"/>
  <c r="T173" i="11"/>
  <c r="Q173" i="11"/>
  <c r="P173" i="11"/>
  <c r="I173" i="11"/>
  <c r="H173" i="11"/>
  <c r="T126" i="11"/>
  <c r="Q126" i="11"/>
  <c r="P126" i="11"/>
  <c r="I126" i="11"/>
  <c r="H126" i="11"/>
  <c r="T208" i="11"/>
  <c r="Q208" i="11"/>
  <c r="P208" i="11"/>
  <c r="I208" i="11"/>
  <c r="H208" i="11"/>
  <c r="T244" i="11"/>
  <c r="Q244" i="11"/>
  <c r="P244" i="11"/>
  <c r="I244" i="11"/>
  <c r="H244" i="11"/>
  <c r="T38" i="11"/>
  <c r="Q38" i="11"/>
  <c r="P38" i="11"/>
  <c r="I38" i="11"/>
  <c r="H38" i="11"/>
  <c r="T215" i="11"/>
  <c r="Q215" i="11"/>
  <c r="P215" i="11"/>
  <c r="I215" i="11"/>
  <c r="H215" i="11"/>
  <c r="T81" i="11"/>
  <c r="Q81" i="11"/>
  <c r="P81" i="11"/>
  <c r="I81" i="11"/>
  <c r="H81" i="11"/>
  <c r="T107" i="11"/>
  <c r="Q107" i="11"/>
  <c r="P107" i="11"/>
  <c r="I107" i="11"/>
  <c r="H107" i="11"/>
  <c r="T165" i="11"/>
  <c r="Q165" i="11"/>
  <c r="P165" i="11"/>
  <c r="I165" i="11"/>
  <c r="H165" i="11"/>
  <c r="T98" i="11"/>
  <c r="Q98" i="11"/>
  <c r="P98" i="11"/>
  <c r="I98" i="11"/>
  <c r="H98" i="11"/>
  <c r="T264" i="11"/>
  <c r="Q264" i="11"/>
  <c r="P264" i="11"/>
  <c r="I264" i="11"/>
  <c r="H264" i="11"/>
  <c r="T223" i="11"/>
  <c r="Q223" i="11"/>
  <c r="P223" i="11"/>
  <c r="I223" i="11"/>
  <c r="H223" i="11"/>
  <c r="T28" i="11"/>
  <c r="Q28" i="11"/>
  <c r="P28" i="11"/>
  <c r="I28" i="11"/>
  <c r="H28" i="11"/>
  <c r="T148" i="11"/>
  <c r="Q148" i="11"/>
  <c r="P148" i="11"/>
  <c r="I148" i="11"/>
  <c r="H148" i="11"/>
  <c r="T209" i="11"/>
  <c r="Q209" i="11"/>
  <c r="P209" i="11"/>
  <c r="I209" i="11"/>
  <c r="H209" i="11"/>
  <c r="T85" i="11"/>
  <c r="Q85" i="11"/>
  <c r="P85" i="11"/>
  <c r="I85" i="11"/>
  <c r="H85" i="11"/>
  <c r="T239" i="11"/>
  <c r="Q239" i="11"/>
  <c r="P239" i="11"/>
  <c r="I239" i="11"/>
  <c r="H239" i="11"/>
  <c r="T253" i="11"/>
  <c r="Q253" i="11"/>
  <c r="P253" i="11"/>
  <c r="I253" i="11"/>
  <c r="H253" i="11"/>
  <c r="T219" i="11"/>
  <c r="Q219" i="11"/>
  <c r="P219" i="11"/>
  <c r="I219" i="11"/>
  <c r="H219" i="11"/>
  <c r="T112" i="11"/>
  <c r="Q112" i="11"/>
  <c r="P112" i="11"/>
  <c r="I112" i="11"/>
  <c r="H112" i="11"/>
  <c r="T75" i="11"/>
  <c r="Q75" i="11"/>
  <c r="P75" i="11"/>
  <c r="I75" i="11"/>
  <c r="H75" i="11"/>
  <c r="T222" i="11"/>
  <c r="Q222" i="11"/>
  <c r="P222" i="11"/>
  <c r="I222" i="11"/>
  <c r="H222" i="11"/>
  <c r="T241" i="11"/>
  <c r="Q241" i="11"/>
  <c r="P241" i="11"/>
  <c r="I241" i="11"/>
  <c r="H241" i="11"/>
  <c r="T211" i="11"/>
  <c r="Q211" i="11"/>
  <c r="P211" i="11"/>
  <c r="I211" i="11"/>
  <c r="H211" i="11"/>
  <c r="T40" i="11"/>
  <c r="Q40" i="11"/>
  <c r="P40" i="11"/>
  <c r="I40" i="11"/>
  <c r="H40" i="11"/>
  <c r="T34" i="11"/>
  <c r="Q34" i="11"/>
  <c r="P34" i="11"/>
  <c r="I34" i="11"/>
  <c r="H34" i="11"/>
  <c r="T178" i="11"/>
  <c r="Q178" i="11"/>
  <c r="P178" i="11"/>
  <c r="I178" i="11"/>
  <c r="H178" i="11"/>
  <c r="T58" i="11"/>
  <c r="Q58" i="11"/>
  <c r="P58" i="11"/>
  <c r="I58" i="11"/>
  <c r="H58" i="11"/>
  <c r="T87" i="11"/>
  <c r="Q87" i="11"/>
  <c r="P87" i="11"/>
  <c r="I87" i="11"/>
  <c r="H87" i="11"/>
  <c r="T252" i="11"/>
  <c r="Q252" i="11"/>
  <c r="P252" i="11"/>
  <c r="I252" i="11"/>
  <c r="H252" i="11"/>
  <c r="T181" i="11"/>
  <c r="Q181" i="11"/>
  <c r="P181" i="11"/>
  <c r="I181" i="11"/>
  <c r="H181" i="11"/>
  <c r="T231" i="11"/>
  <c r="Q231" i="11"/>
  <c r="P231" i="11"/>
  <c r="I231" i="11"/>
  <c r="H231" i="11"/>
  <c r="T115" i="11"/>
  <c r="Q115" i="11"/>
  <c r="P115" i="11"/>
  <c r="I115" i="11"/>
  <c r="H115" i="11"/>
  <c r="T265" i="11"/>
  <c r="Q265" i="11"/>
  <c r="P265" i="11"/>
  <c r="I265" i="11"/>
  <c r="H265" i="11"/>
  <c r="T226" i="11"/>
  <c r="Q226" i="11"/>
  <c r="P226" i="11"/>
  <c r="I226" i="11"/>
  <c r="H226" i="11"/>
  <c r="T63" i="11"/>
  <c r="Q63" i="11"/>
  <c r="P63" i="11"/>
  <c r="I63" i="11"/>
  <c r="H63" i="11"/>
  <c r="T83" i="11"/>
  <c r="Q83" i="11"/>
  <c r="P83" i="11"/>
  <c r="I83" i="11"/>
  <c r="H83" i="11"/>
  <c r="T204" i="11"/>
  <c r="Q204" i="11"/>
  <c r="P204" i="11"/>
  <c r="I204" i="11"/>
  <c r="H204" i="11"/>
  <c r="T151" i="11"/>
  <c r="Q151" i="11"/>
  <c r="P151" i="11"/>
  <c r="I151" i="11"/>
  <c r="H151" i="11"/>
  <c r="T189" i="11"/>
  <c r="Q189" i="11"/>
  <c r="P189" i="11"/>
  <c r="I189" i="11"/>
  <c r="H189" i="11"/>
  <c r="T80" i="11"/>
  <c r="Q80" i="11"/>
  <c r="P80" i="11"/>
  <c r="I80" i="11"/>
  <c r="H80" i="11"/>
  <c r="T143" i="11"/>
  <c r="Q143" i="11"/>
  <c r="P143" i="11"/>
  <c r="I143" i="11"/>
  <c r="H143" i="11"/>
  <c r="T176" i="11"/>
  <c r="Q176" i="11"/>
  <c r="P176" i="11"/>
  <c r="I176" i="11"/>
  <c r="H176" i="11"/>
  <c r="T168" i="11"/>
  <c r="Q168" i="11"/>
  <c r="P168" i="11"/>
  <c r="I168" i="11"/>
  <c r="H168" i="11"/>
  <c r="T140" i="11"/>
  <c r="Q140" i="11"/>
  <c r="P140" i="11"/>
  <c r="I140" i="11"/>
  <c r="H140" i="11"/>
  <c r="T154" i="11"/>
  <c r="Q154" i="11"/>
  <c r="P154" i="11"/>
  <c r="I154" i="11"/>
  <c r="H154" i="11"/>
  <c r="T159" i="11"/>
  <c r="Q159" i="11"/>
  <c r="P159" i="11"/>
  <c r="I159" i="11"/>
  <c r="H159" i="11"/>
  <c r="T56" i="11"/>
  <c r="Q56" i="11"/>
  <c r="P56" i="11"/>
  <c r="I56" i="11"/>
  <c r="H56" i="11"/>
  <c r="T251" i="11"/>
  <c r="Q251" i="11"/>
  <c r="S251" i="11"/>
  <c r="V251" i="11"/>
  <c r="P251" i="11"/>
  <c r="I251" i="11"/>
  <c r="H251" i="11"/>
  <c r="T116" i="11"/>
  <c r="Q116" i="11"/>
  <c r="P116" i="11"/>
  <c r="I116" i="11"/>
  <c r="H116" i="11"/>
  <c r="T179" i="11"/>
  <c r="Q179" i="11"/>
  <c r="P179" i="11"/>
  <c r="I179" i="11"/>
  <c r="H179" i="11"/>
  <c r="T172" i="11"/>
  <c r="Q172" i="11"/>
  <c r="P172" i="11"/>
  <c r="I172" i="11"/>
  <c r="H172" i="11"/>
  <c r="T243" i="11"/>
  <c r="Q243" i="11"/>
  <c r="P243" i="11"/>
  <c r="I243" i="11"/>
  <c r="H243" i="11"/>
  <c r="T248" i="11"/>
  <c r="Q248" i="11"/>
  <c r="P248" i="11"/>
  <c r="I248" i="11"/>
  <c r="H248" i="11"/>
  <c r="T50" i="11"/>
  <c r="Q50" i="11"/>
  <c r="P50" i="11"/>
  <c r="I50" i="11"/>
  <c r="H50" i="11"/>
  <c r="T174" i="11"/>
  <c r="Q174" i="11"/>
  <c r="P174" i="11"/>
  <c r="I174" i="11"/>
  <c r="H174" i="11"/>
  <c r="T246" i="11"/>
  <c r="Q246" i="11"/>
  <c r="P246" i="11"/>
  <c r="I246" i="11"/>
  <c r="H246" i="11"/>
  <c r="T109" i="11"/>
  <c r="Q109" i="11"/>
  <c r="P109" i="11"/>
  <c r="I109" i="11"/>
  <c r="H109" i="11"/>
  <c r="T45" i="11"/>
  <c r="Q45" i="11"/>
  <c r="P45" i="11"/>
  <c r="I45" i="11"/>
  <c r="H45" i="11"/>
  <c r="T245" i="11"/>
  <c r="Q245" i="11"/>
  <c r="P245" i="11"/>
  <c r="I245" i="11"/>
  <c r="H245" i="11"/>
  <c r="T132" i="11"/>
  <c r="Q132" i="11"/>
  <c r="P132" i="11"/>
  <c r="I132" i="11"/>
  <c r="H132" i="11"/>
  <c r="T137" i="11"/>
  <c r="Q137" i="11"/>
  <c r="P137" i="11"/>
  <c r="I137" i="11"/>
  <c r="H137" i="11"/>
  <c r="T147" i="11"/>
  <c r="Q147" i="11"/>
  <c r="P147" i="11"/>
  <c r="I147" i="11"/>
  <c r="H147" i="11"/>
  <c r="T44" i="11"/>
  <c r="Q44" i="11"/>
  <c r="P44" i="11"/>
  <c r="I44" i="11"/>
  <c r="H44" i="11"/>
  <c r="T127" i="11"/>
  <c r="Q127" i="11"/>
  <c r="P127" i="11"/>
  <c r="I127" i="11"/>
  <c r="H127" i="11"/>
  <c r="T258" i="11"/>
  <c r="Q258" i="11"/>
  <c r="P258" i="11"/>
  <c r="I258" i="11"/>
  <c r="H258" i="11"/>
  <c r="T139" i="11"/>
  <c r="Q139" i="11"/>
  <c r="P139" i="11"/>
  <c r="I139" i="11"/>
  <c r="H139" i="11"/>
  <c r="T61" i="11"/>
  <c r="Q61" i="11"/>
  <c r="P61" i="11"/>
  <c r="I61" i="11"/>
  <c r="H61" i="11"/>
  <c r="T92" i="11"/>
  <c r="Q92" i="11"/>
  <c r="P92" i="11"/>
  <c r="I92" i="11"/>
  <c r="H92" i="11"/>
  <c r="T30" i="11"/>
  <c r="Q30" i="11"/>
  <c r="P30" i="11"/>
  <c r="I30" i="11"/>
  <c r="H30" i="11"/>
  <c r="T220" i="11"/>
  <c r="Q220" i="11"/>
  <c r="P220" i="11"/>
  <c r="I220" i="11"/>
  <c r="H220" i="11"/>
  <c r="T187" i="11"/>
  <c r="Q187" i="11"/>
  <c r="P187" i="11"/>
  <c r="R187" i="11"/>
  <c r="U187" i="11"/>
  <c r="I187" i="11"/>
  <c r="H187" i="11"/>
  <c r="T66" i="11"/>
  <c r="Q66" i="11"/>
  <c r="P66" i="11"/>
  <c r="I66" i="11"/>
  <c r="H66" i="11"/>
  <c r="T27" i="11"/>
  <c r="Q27" i="11"/>
  <c r="P27" i="11"/>
  <c r="I27" i="11"/>
  <c r="H27" i="11"/>
  <c r="T149" i="11"/>
  <c r="Q149" i="11"/>
  <c r="P149" i="11"/>
  <c r="I149" i="11"/>
  <c r="H149" i="11"/>
  <c r="T90" i="11"/>
  <c r="Q90" i="11"/>
  <c r="P90" i="11"/>
  <c r="I90" i="11"/>
  <c r="H90" i="11"/>
  <c r="T224" i="11"/>
  <c r="Q224" i="11"/>
  <c r="P224" i="11"/>
  <c r="I224" i="11"/>
  <c r="H224" i="11"/>
  <c r="T166" i="11"/>
  <c r="Q166" i="11"/>
  <c r="P166" i="11"/>
  <c r="I166" i="11"/>
  <c r="H166" i="11"/>
  <c r="R166" i="11"/>
  <c r="U166" i="11"/>
  <c r="T193" i="11"/>
  <c r="Q193" i="11"/>
  <c r="P193" i="11"/>
  <c r="I193" i="11"/>
  <c r="H193" i="11"/>
  <c r="T263" i="11"/>
  <c r="Q263" i="11"/>
  <c r="P263" i="11"/>
  <c r="I263" i="11"/>
  <c r="H263" i="11"/>
  <c r="T70" i="11"/>
  <c r="Q70" i="11"/>
  <c r="P70" i="11"/>
  <c r="I70" i="11"/>
  <c r="H70" i="11"/>
  <c r="T230" i="11"/>
  <c r="Q230" i="11"/>
  <c r="P230" i="11"/>
  <c r="I230" i="11"/>
  <c r="H230" i="11"/>
  <c r="R230" i="11"/>
  <c r="U230" i="11"/>
  <c r="T227" i="11"/>
  <c r="Q227" i="11"/>
  <c r="P227" i="11"/>
  <c r="I227" i="11"/>
  <c r="H227" i="11"/>
  <c r="T99" i="11"/>
  <c r="Q99" i="11"/>
  <c r="P99" i="11"/>
  <c r="R99" i="11"/>
  <c r="U99" i="11"/>
  <c r="I99" i="11"/>
  <c r="H99" i="11"/>
  <c r="T131" i="11"/>
  <c r="Q131" i="11"/>
  <c r="P131" i="11"/>
  <c r="I131" i="11"/>
  <c r="H131" i="11"/>
  <c r="T184" i="11"/>
  <c r="Q184" i="11"/>
  <c r="P184" i="11"/>
  <c r="I184" i="11"/>
  <c r="H184" i="11"/>
  <c r="T88" i="11"/>
  <c r="Q88" i="11"/>
  <c r="P88" i="11"/>
  <c r="I88" i="11"/>
  <c r="H88" i="11"/>
  <c r="T71" i="11"/>
  <c r="Q71" i="11"/>
  <c r="P71" i="11"/>
  <c r="I71" i="11"/>
  <c r="H71" i="11"/>
  <c r="T163" i="11"/>
  <c r="Q163" i="11"/>
  <c r="P163" i="11"/>
  <c r="I163" i="11"/>
  <c r="H163" i="11"/>
  <c r="T195" i="11"/>
  <c r="Q195" i="11"/>
  <c r="P195" i="11"/>
  <c r="I195" i="11"/>
  <c r="H195" i="11"/>
  <c r="T250" i="11"/>
  <c r="Q250" i="11"/>
  <c r="P250" i="11"/>
  <c r="I250" i="11"/>
  <c r="H250" i="11"/>
  <c r="T46" i="11"/>
  <c r="Q46" i="11"/>
  <c r="P46" i="11"/>
  <c r="I46" i="11"/>
  <c r="H46" i="11"/>
  <c r="T64" i="11"/>
  <c r="Q64" i="11"/>
  <c r="P64" i="11"/>
  <c r="I64" i="11"/>
  <c r="H64" i="11"/>
  <c r="T110" i="11"/>
  <c r="Q110" i="11"/>
  <c r="P110" i="11"/>
  <c r="I110" i="11"/>
  <c r="H110" i="11"/>
  <c r="R110" i="11"/>
  <c r="U110" i="11"/>
  <c r="T79" i="11"/>
  <c r="Q79" i="11"/>
  <c r="P79" i="11"/>
  <c r="I79" i="11"/>
  <c r="H79" i="11"/>
  <c r="T213" i="11"/>
  <c r="Q213" i="11"/>
  <c r="P213" i="11"/>
  <c r="I213" i="11"/>
  <c r="H213" i="11"/>
  <c r="T117" i="11"/>
  <c r="Q117" i="11"/>
  <c r="P117" i="11"/>
  <c r="I117" i="11"/>
  <c r="H117" i="11"/>
  <c r="T225" i="11"/>
  <c r="Q225" i="11"/>
  <c r="P225" i="11"/>
  <c r="I225" i="11"/>
  <c r="H225" i="11"/>
  <c r="R225" i="11"/>
  <c r="U225" i="11"/>
  <c r="T235" i="11"/>
  <c r="Q235" i="11"/>
  <c r="P235" i="11"/>
  <c r="I235" i="11"/>
  <c r="H235" i="11"/>
  <c r="T111" i="11"/>
  <c r="Q111" i="11"/>
  <c r="P111" i="11"/>
  <c r="I111" i="11"/>
  <c r="H111" i="11"/>
  <c r="T89" i="11"/>
  <c r="Q89" i="11"/>
  <c r="P89" i="11"/>
  <c r="I89" i="11"/>
  <c r="H89" i="11"/>
  <c r="T51" i="11"/>
  <c r="Q51" i="11"/>
  <c r="P51" i="11"/>
  <c r="I51" i="11"/>
  <c r="H51" i="11"/>
  <c r="T247" i="11"/>
  <c r="Q247" i="11"/>
  <c r="P247" i="11"/>
  <c r="I247" i="11"/>
  <c r="H247" i="11"/>
  <c r="T36" i="11"/>
  <c r="Q36" i="11"/>
  <c r="P36" i="11"/>
  <c r="I36" i="11"/>
  <c r="H36" i="11"/>
  <c r="T206" i="11"/>
  <c r="Q206" i="11"/>
  <c r="P206" i="11"/>
  <c r="I206" i="11"/>
  <c r="H206" i="11"/>
  <c r="T128" i="11"/>
  <c r="Q128" i="11"/>
  <c r="P128" i="11"/>
  <c r="I128" i="11"/>
  <c r="H128" i="11"/>
  <c r="R128" i="11"/>
  <c r="U128" i="11"/>
  <c r="T120" i="11"/>
  <c r="Q120" i="11"/>
  <c r="P120" i="11"/>
  <c r="I120" i="11"/>
  <c r="H120" i="11"/>
  <c r="T221" i="11"/>
  <c r="Q221" i="11"/>
  <c r="P221" i="11"/>
  <c r="I221" i="11"/>
  <c r="H221" i="11"/>
  <c r="T95" i="11"/>
  <c r="Q95" i="11"/>
  <c r="P95" i="11"/>
  <c r="I95" i="11"/>
  <c r="H95" i="11"/>
  <c r="T199" i="11"/>
  <c r="Q199" i="11"/>
  <c r="P199" i="11"/>
  <c r="I199" i="11"/>
  <c r="H199" i="11"/>
  <c r="T198" i="11"/>
  <c r="Q198" i="11"/>
  <c r="P198" i="11"/>
  <c r="I198" i="11"/>
  <c r="H198" i="11"/>
  <c r="T118" i="11"/>
  <c r="Q118" i="11"/>
  <c r="P118" i="11"/>
  <c r="I118" i="11"/>
  <c r="H118" i="11"/>
  <c r="T158" i="11"/>
  <c r="Q158" i="11"/>
  <c r="P158" i="11"/>
  <c r="I158" i="11"/>
  <c r="H158" i="11"/>
  <c r="T261" i="11"/>
  <c r="Q261" i="11"/>
  <c r="P261" i="11"/>
  <c r="I261" i="11"/>
  <c r="H261" i="11"/>
  <c r="R261" i="11"/>
  <c r="U261" i="11"/>
  <c r="T160" i="11"/>
  <c r="Q160" i="11"/>
  <c r="P160" i="11"/>
  <c r="I160" i="11"/>
  <c r="H160" i="11"/>
  <c r="T238" i="11"/>
  <c r="Q238" i="11"/>
  <c r="P238" i="11"/>
  <c r="I238" i="11"/>
  <c r="H238" i="11"/>
  <c r="T113" i="11"/>
  <c r="Q113" i="11"/>
  <c r="P113" i="11"/>
  <c r="I113" i="11"/>
  <c r="H113" i="11"/>
  <c r="T96" i="11"/>
  <c r="Q96" i="11"/>
  <c r="P96" i="11"/>
  <c r="I96" i="11"/>
  <c r="H96" i="11"/>
  <c r="R96" i="11"/>
  <c r="U96" i="11"/>
  <c r="T125" i="11"/>
  <c r="Q125" i="11"/>
  <c r="P125" i="11"/>
  <c r="I125" i="11"/>
  <c r="H125" i="11"/>
  <c r="T29" i="11"/>
  <c r="Q29" i="11"/>
  <c r="P29" i="11"/>
  <c r="I29" i="11"/>
  <c r="H29" i="11"/>
  <c r="T104" i="11"/>
  <c r="Q104" i="11"/>
  <c r="P104" i="11"/>
  <c r="I104" i="11"/>
  <c r="H104" i="11"/>
  <c r="T200" i="11"/>
  <c r="Q200" i="11"/>
  <c r="P200" i="11"/>
  <c r="I200" i="11"/>
  <c r="H200" i="11"/>
  <c r="T228" i="11"/>
  <c r="Q228" i="11"/>
  <c r="P228" i="11"/>
  <c r="I228" i="11"/>
  <c r="H228" i="11"/>
  <c r="T146" i="11"/>
  <c r="Q146" i="11"/>
  <c r="P146" i="11"/>
  <c r="I146" i="11"/>
  <c r="H146" i="11"/>
  <c r="T86" i="11"/>
  <c r="Q86" i="11"/>
  <c r="P86" i="11"/>
  <c r="I86" i="11"/>
  <c r="H86" i="11"/>
  <c r="T26" i="11"/>
  <c r="Q26" i="11"/>
  <c r="P26" i="11"/>
  <c r="I26" i="11"/>
  <c r="H26" i="11"/>
  <c r="T108" i="11"/>
  <c r="Q108" i="11"/>
  <c r="P108" i="11"/>
  <c r="I108" i="11"/>
  <c r="H108" i="11"/>
  <c r="T175" i="11"/>
  <c r="Q175" i="11"/>
  <c r="P175" i="11"/>
  <c r="I175" i="11"/>
  <c r="H175" i="11"/>
  <c r="T62" i="11"/>
  <c r="Q62" i="11"/>
  <c r="P62" i="11"/>
  <c r="I62" i="11"/>
  <c r="H62" i="11"/>
  <c r="T35" i="11"/>
  <c r="Q35" i="11"/>
  <c r="P35" i="11"/>
  <c r="I35" i="11"/>
  <c r="H35" i="11"/>
  <c r="T214" i="11"/>
  <c r="Q214" i="11"/>
  <c r="P214" i="11"/>
  <c r="I214" i="11"/>
  <c r="H214" i="11"/>
  <c r="T77" i="11"/>
  <c r="Q77" i="11"/>
  <c r="P77" i="11"/>
  <c r="I77" i="11"/>
  <c r="H77" i="11"/>
  <c r="T236" i="11"/>
  <c r="Q236" i="11"/>
  <c r="P236" i="11"/>
  <c r="I236" i="11"/>
  <c r="H236" i="11"/>
  <c r="T180" i="11"/>
  <c r="Q180" i="11"/>
  <c r="P180" i="11"/>
  <c r="I180" i="11"/>
  <c r="H180" i="11"/>
  <c r="T94" i="11"/>
  <c r="Q94" i="11"/>
  <c r="P94" i="11"/>
  <c r="I94" i="11"/>
  <c r="H94" i="11"/>
  <c r="T121" i="11"/>
  <c r="Q121" i="11"/>
  <c r="P121" i="11"/>
  <c r="I121" i="11"/>
  <c r="H121" i="11"/>
  <c r="T134" i="11"/>
  <c r="Q134" i="11"/>
  <c r="P134" i="11"/>
  <c r="I134" i="11"/>
  <c r="H134" i="11"/>
  <c r="T190" i="11"/>
  <c r="Q190" i="11"/>
  <c r="P190" i="11"/>
  <c r="I190" i="11"/>
  <c r="H190" i="11"/>
  <c r="T82" i="11"/>
  <c r="Q82" i="11"/>
  <c r="P82" i="11"/>
  <c r="I82" i="11"/>
  <c r="H82" i="11"/>
  <c r="T177" i="11"/>
  <c r="Q177" i="11"/>
  <c r="P177" i="11"/>
  <c r="I177" i="11"/>
  <c r="H177" i="11"/>
  <c r="T84" i="11"/>
  <c r="Q84" i="11"/>
  <c r="P84" i="11"/>
  <c r="I84" i="11"/>
  <c r="H84" i="11"/>
  <c r="T72" i="11"/>
  <c r="Q72" i="11"/>
  <c r="P72" i="11"/>
  <c r="I72" i="11"/>
  <c r="H72" i="11"/>
  <c r="T182" i="11"/>
  <c r="Q182" i="11"/>
  <c r="P182" i="11"/>
  <c r="I182" i="11"/>
  <c r="H182" i="11"/>
  <c r="T68" i="11"/>
  <c r="Q68" i="11"/>
  <c r="P68" i="11"/>
  <c r="I68" i="11"/>
  <c r="H68" i="11"/>
  <c r="T196" i="11"/>
  <c r="Q196" i="11"/>
  <c r="P196" i="11"/>
  <c r="I196" i="11"/>
  <c r="H196" i="11"/>
  <c r="T260" i="11"/>
  <c r="Q260" i="11"/>
  <c r="P260" i="11"/>
  <c r="I260" i="11"/>
  <c r="H260" i="11"/>
  <c r="T257" i="11"/>
  <c r="Q257" i="11"/>
  <c r="P257" i="11"/>
  <c r="I257" i="11"/>
  <c r="H257" i="11"/>
  <c r="T97" i="11"/>
  <c r="Q97" i="11"/>
  <c r="P97" i="11"/>
  <c r="I97" i="11"/>
  <c r="H97" i="11"/>
  <c r="T21" i="11"/>
  <c r="Q21" i="11"/>
  <c r="P21" i="11"/>
  <c r="I21" i="11"/>
  <c r="H21" i="11"/>
  <c r="T74" i="11"/>
  <c r="Q74" i="11"/>
  <c r="P74" i="11"/>
  <c r="I74" i="11"/>
  <c r="H74" i="11"/>
  <c r="T161" i="11"/>
  <c r="Q161" i="11"/>
  <c r="P161" i="11"/>
  <c r="I161" i="11"/>
  <c r="H161" i="11"/>
  <c r="T39" i="11"/>
  <c r="Q39" i="11"/>
  <c r="P39" i="11"/>
  <c r="I39" i="11"/>
  <c r="H39" i="11"/>
  <c r="T201" i="11"/>
  <c r="Q201" i="11"/>
  <c r="P201" i="11"/>
  <c r="I201" i="11"/>
  <c r="H201" i="11"/>
  <c r="T48" i="11"/>
  <c r="Q48" i="11"/>
  <c r="P48" i="11"/>
  <c r="I48" i="11"/>
  <c r="H48" i="11"/>
  <c r="T183" i="11"/>
  <c r="Q183" i="11"/>
  <c r="P183" i="11"/>
  <c r="I183" i="11"/>
  <c r="H183" i="11"/>
  <c r="T233" i="11"/>
  <c r="Q233" i="11"/>
  <c r="P233" i="11"/>
  <c r="I233" i="11"/>
  <c r="H233" i="11"/>
  <c r="T194" i="11"/>
  <c r="Q194" i="11"/>
  <c r="P194" i="11"/>
  <c r="I194" i="11"/>
  <c r="H194" i="11"/>
  <c r="T67" i="11"/>
  <c r="Q67" i="11"/>
  <c r="P67" i="11"/>
  <c r="I67" i="11"/>
  <c r="H67" i="11"/>
  <c r="T33" i="11"/>
  <c r="Q33" i="11"/>
  <c r="P33" i="11"/>
  <c r="I33" i="11"/>
  <c r="H33" i="11"/>
  <c r="T119" i="11"/>
  <c r="Q119" i="11"/>
  <c r="P119" i="11"/>
  <c r="I119" i="11"/>
  <c r="H119" i="11"/>
  <c r="T155" i="11"/>
  <c r="Q155" i="11"/>
  <c r="P155" i="11"/>
  <c r="I155" i="11"/>
  <c r="H155" i="11"/>
  <c r="T106" i="11"/>
  <c r="Q106" i="11"/>
  <c r="P106" i="11"/>
  <c r="I106" i="11"/>
  <c r="H106" i="11"/>
  <c r="T202" i="11"/>
  <c r="Q202" i="11"/>
  <c r="P202" i="11"/>
  <c r="I202" i="11"/>
  <c r="H202" i="11"/>
  <c r="T150" i="11"/>
  <c r="Q150" i="11"/>
  <c r="P150" i="11"/>
  <c r="I150" i="11"/>
  <c r="H150" i="11"/>
  <c r="T49" i="11"/>
  <c r="Q49" i="11"/>
  <c r="P49" i="11"/>
  <c r="I49" i="11"/>
  <c r="H49" i="11"/>
  <c r="T192" i="11"/>
  <c r="Q192" i="11"/>
  <c r="P192" i="11"/>
  <c r="I192" i="11"/>
  <c r="H192" i="11"/>
  <c r="T156" i="11"/>
  <c r="Q156" i="11"/>
  <c r="P156" i="11"/>
  <c r="I156" i="11"/>
  <c r="H156" i="11"/>
  <c r="T91" i="11"/>
  <c r="Q91" i="11"/>
  <c r="P91" i="11"/>
  <c r="I91" i="11"/>
  <c r="H91" i="11"/>
  <c r="T114" i="11"/>
  <c r="Q114" i="11"/>
  <c r="P114" i="11"/>
  <c r="I114" i="11"/>
  <c r="H114" i="11"/>
  <c r="T102" i="11"/>
  <c r="Q102" i="11"/>
  <c r="P102" i="11"/>
  <c r="I102" i="11"/>
  <c r="H102" i="11"/>
  <c r="T105" i="11"/>
  <c r="Q105" i="11"/>
  <c r="P105" i="11"/>
  <c r="I105" i="11"/>
  <c r="H105" i="11"/>
  <c r="T52" i="11"/>
  <c r="Q52" i="11"/>
  <c r="P52" i="11"/>
  <c r="I52" i="11"/>
  <c r="H52" i="11"/>
  <c r="T217" i="11"/>
  <c r="Q217" i="11"/>
  <c r="P217" i="11"/>
  <c r="I217" i="11"/>
  <c r="H217" i="11"/>
  <c r="T101" i="11"/>
  <c r="Q101" i="11"/>
  <c r="P101" i="11"/>
  <c r="I101" i="11"/>
  <c r="H101" i="11"/>
  <c r="T93" i="11"/>
  <c r="Q93" i="11"/>
  <c r="P93" i="11"/>
  <c r="I93" i="11"/>
  <c r="H93" i="11"/>
  <c r="T141" i="11"/>
  <c r="Q141" i="11"/>
  <c r="P141" i="11"/>
  <c r="I141" i="11"/>
  <c r="H141" i="11"/>
  <c r="T167" i="11"/>
  <c r="Q167" i="11"/>
  <c r="P167" i="11"/>
  <c r="I167" i="11"/>
  <c r="H167" i="11"/>
  <c r="T122" i="11"/>
  <c r="Q122" i="11"/>
  <c r="P122" i="11"/>
  <c r="I122" i="11"/>
  <c r="H122" i="11"/>
  <c r="T169" i="11"/>
  <c r="Q169" i="11"/>
  <c r="P169" i="11"/>
  <c r="I169" i="11"/>
  <c r="H169" i="11"/>
  <c r="T135" i="11"/>
  <c r="Q135" i="11"/>
  <c r="P135" i="11"/>
  <c r="I135" i="11"/>
  <c r="H135" i="11"/>
  <c r="T42" i="11"/>
  <c r="Q42" i="11"/>
  <c r="P42" i="11"/>
  <c r="I42" i="11"/>
  <c r="H42" i="11"/>
  <c r="T185" i="11"/>
  <c r="Q185" i="11"/>
  <c r="P185" i="11"/>
  <c r="I185" i="11"/>
  <c r="H185" i="11"/>
  <c r="T53" i="11"/>
  <c r="Q53" i="11"/>
  <c r="P53" i="11"/>
  <c r="I53" i="11"/>
  <c r="H53" i="11"/>
  <c r="T43" i="11"/>
  <c r="Q43" i="11"/>
  <c r="P43" i="11"/>
  <c r="I43" i="11"/>
  <c r="H43" i="11"/>
  <c r="T262" i="11"/>
  <c r="Q262" i="11"/>
  <c r="P262" i="11"/>
  <c r="I262" i="11"/>
  <c r="H262" i="11"/>
  <c r="T164" i="11"/>
  <c r="Q164" i="11"/>
  <c r="P164" i="11"/>
  <c r="I164" i="11"/>
  <c r="H164" i="11"/>
  <c r="T73" i="11"/>
  <c r="Q73" i="11"/>
  <c r="P73" i="11"/>
  <c r="I73" i="11"/>
  <c r="H73" i="11"/>
  <c r="T162" i="11"/>
  <c r="Q162" i="11"/>
  <c r="P162" i="11"/>
  <c r="I162" i="11"/>
  <c r="H162" i="11"/>
  <c r="T203" i="11"/>
  <c r="Q203" i="11"/>
  <c r="P203" i="11"/>
  <c r="I203" i="11"/>
  <c r="H203" i="11"/>
  <c r="T54" i="11"/>
  <c r="Q54" i="11"/>
  <c r="P54" i="11"/>
  <c r="I54" i="11"/>
  <c r="H54" i="11"/>
  <c r="T37" i="11"/>
  <c r="Q37" i="11"/>
  <c r="P37" i="11"/>
  <c r="I37" i="11"/>
  <c r="H37" i="11"/>
  <c r="T20" i="11"/>
  <c r="Q20" i="11"/>
  <c r="P20" i="11"/>
  <c r="I20" i="11"/>
  <c r="H20" i="11"/>
  <c r="T65" i="11"/>
  <c r="Q65" i="11"/>
  <c r="P65" i="11"/>
  <c r="I65" i="11"/>
  <c r="H65" i="11"/>
  <c r="T55" i="11"/>
  <c r="Q55" i="11"/>
  <c r="P55" i="11"/>
  <c r="I55" i="11"/>
  <c r="H55" i="11"/>
  <c r="T207" i="11"/>
  <c r="Q207" i="11"/>
  <c r="P207" i="11"/>
  <c r="I207" i="11"/>
  <c r="H207" i="11"/>
  <c r="T210" i="11"/>
  <c r="Q210" i="11"/>
  <c r="P210" i="11"/>
  <c r="I210" i="11"/>
  <c r="H210" i="11"/>
  <c r="T188" i="11"/>
  <c r="Q188" i="11"/>
  <c r="P188" i="11"/>
  <c r="I188" i="11"/>
  <c r="H188" i="11"/>
  <c r="T145" i="11"/>
  <c r="Q145" i="11"/>
  <c r="P145" i="11"/>
  <c r="I145" i="11"/>
  <c r="H145" i="11"/>
  <c r="T232" i="11"/>
  <c r="Q232" i="11"/>
  <c r="P232" i="11"/>
  <c r="I232" i="11"/>
  <c r="H232" i="11"/>
  <c r="T255" i="11"/>
  <c r="Q255" i="11"/>
  <c r="P255" i="11"/>
  <c r="I255" i="11"/>
  <c r="H255" i="11"/>
  <c r="T32" i="11"/>
  <c r="Q32" i="11"/>
  <c r="P32" i="11"/>
  <c r="I32" i="11"/>
  <c r="H32" i="11"/>
  <c r="T152" i="11"/>
  <c r="Q152" i="11"/>
  <c r="P152" i="11"/>
  <c r="I152" i="11"/>
  <c r="H152" i="11"/>
  <c r="T254" i="11"/>
  <c r="Q254" i="11"/>
  <c r="P254" i="11"/>
  <c r="I254" i="11"/>
  <c r="H254" i="11"/>
  <c r="T129" i="11"/>
  <c r="Q129" i="11"/>
  <c r="P129" i="11"/>
  <c r="I129" i="11"/>
  <c r="H129" i="11"/>
  <c r="T186" i="11"/>
  <c r="Q186" i="11"/>
  <c r="P186" i="11"/>
  <c r="I186" i="11"/>
  <c r="H186" i="11"/>
  <c r="T205" i="11"/>
  <c r="Q205" i="11"/>
  <c r="P205" i="11"/>
  <c r="I205" i="11"/>
  <c r="H205" i="11"/>
  <c r="T138" i="11"/>
  <c r="Q138" i="11"/>
  <c r="P138" i="11"/>
  <c r="I138" i="11"/>
  <c r="H138" i="11"/>
  <c r="T47" i="11"/>
  <c r="Q47" i="11"/>
  <c r="P47" i="11"/>
  <c r="I47" i="11"/>
  <c r="H47" i="11"/>
  <c r="T133" i="11"/>
  <c r="Q133" i="11"/>
  <c r="P133" i="11"/>
  <c r="I133" i="11"/>
  <c r="H133" i="11"/>
  <c r="T234" i="11"/>
  <c r="Q234" i="11"/>
  <c r="P234" i="11"/>
  <c r="I234" i="11"/>
  <c r="H234" i="11"/>
  <c r="T142" i="11"/>
  <c r="Q142" i="11"/>
  <c r="P142" i="11"/>
  <c r="I142" i="11"/>
  <c r="H142" i="11"/>
  <c r="T170" i="11"/>
  <c r="Q170" i="11"/>
  <c r="P170" i="11"/>
  <c r="I170" i="11"/>
  <c r="H170" i="11"/>
  <c r="T259" i="11"/>
  <c r="Q259" i="11"/>
  <c r="P259" i="11"/>
  <c r="I259" i="11"/>
  <c r="H259" i="11"/>
  <c r="T57" i="11"/>
  <c r="Q57" i="11"/>
  <c r="P57" i="11"/>
  <c r="I57" i="11"/>
  <c r="H57" i="11"/>
  <c r="T24" i="11"/>
  <c r="Q24" i="11"/>
  <c r="P24" i="11"/>
  <c r="I24" i="11"/>
  <c r="H24" i="11"/>
  <c r="T123" i="11"/>
  <c r="Q123" i="11"/>
  <c r="P123" i="11"/>
  <c r="I123" i="11"/>
  <c r="H123" i="11"/>
  <c r="T41" i="11"/>
  <c r="Q41" i="11"/>
  <c r="P41" i="11"/>
  <c r="I41" i="11"/>
  <c r="H41" i="11"/>
  <c r="T103" i="11"/>
  <c r="Q103" i="11"/>
  <c r="P103" i="11"/>
  <c r="I103" i="11"/>
  <c r="H103" i="11"/>
  <c r="T78" i="11"/>
  <c r="Q78" i="11"/>
  <c r="P78" i="11"/>
  <c r="I78" i="11"/>
  <c r="H78" i="11"/>
  <c r="T23" i="11"/>
  <c r="Q23" i="11"/>
  <c r="P23" i="11"/>
  <c r="I23" i="11"/>
  <c r="H23" i="11"/>
  <c r="T240" i="11"/>
  <c r="Q240" i="11"/>
  <c r="P240" i="11"/>
  <c r="I240" i="11"/>
  <c r="H240" i="11"/>
  <c r="T59" i="11"/>
  <c r="Q59" i="11"/>
  <c r="P59" i="11"/>
  <c r="I59" i="11"/>
  <c r="H59" i="11"/>
  <c r="T237" i="11"/>
  <c r="Q237" i="11"/>
  <c r="P237" i="11"/>
  <c r="I237" i="11"/>
  <c r="H237" i="11"/>
  <c r="T76" i="11"/>
  <c r="Q76" i="11"/>
  <c r="P76" i="11"/>
  <c r="I76" i="11"/>
  <c r="H76" i="11"/>
  <c r="T25" i="11"/>
  <c r="Q25" i="11"/>
  <c r="P25" i="11"/>
  <c r="I25" i="11"/>
  <c r="H25" i="11"/>
  <c r="T124" i="11"/>
  <c r="Q124" i="11"/>
  <c r="P124" i="11"/>
  <c r="I124" i="11"/>
  <c r="H124" i="11"/>
  <c r="T130" i="11"/>
  <c r="Q130" i="11"/>
  <c r="P130" i="11"/>
  <c r="I130" i="11"/>
  <c r="H130" i="11"/>
  <c r="T197" i="11"/>
  <c r="Q197" i="11"/>
  <c r="P197" i="11"/>
  <c r="I197" i="11"/>
  <c r="H197" i="11"/>
  <c r="T153" i="11"/>
  <c r="Q153" i="11"/>
  <c r="P153" i="11"/>
  <c r="I153" i="11"/>
  <c r="H153" i="11"/>
  <c r="T256" i="11"/>
  <c r="Q256" i="11"/>
  <c r="P256" i="11"/>
  <c r="I256" i="11"/>
  <c r="H256" i="11"/>
  <c r="T10" i="11"/>
  <c r="Q10" i="11"/>
  <c r="P10" i="11"/>
  <c r="I10" i="11"/>
  <c r="H10" i="11"/>
  <c r="T17" i="11"/>
  <c r="Q17" i="11"/>
  <c r="P17" i="11"/>
  <c r="I17" i="11"/>
  <c r="H17" i="11"/>
  <c r="T15" i="11"/>
  <c r="Q15" i="11"/>
  <c r="P15" i="11"/>
  <c r="I15" i="11"/>
  <c r="H15" i="11"/>
  <c r="T12" i="11"/>
  <c r="Q12" i="11"/>
  <c r="P12" i="11"/>
  <c r="I12" i="11"/>
  <c r="H12" i="11"/>
  <c r="T13" i="11"/>
  <c r="Q13" i="11"/>
  <c r="P13" i="11"/>
  <c r="I13" i="11"/>
  <c r="H13" i="11"/>
  <c r="T18" i="11"/>
  <c r="Q18" i="11"/>
  <c r="P18" i="11"/>
  <c r="I18" i="11"/>
  <c r="H18" i="11"/>
  <c r="T11" i="11"/>
  <c r="Q11" i="11"/>
  <c r="P11" i="11"/>
  <c r="I11" i="11"/>
  <c r="H11" i="11"/>
  <c r="T16" i="11"/>
  <c r="Q16" i="11"/>
  <c r="P16" i="11"/>
  <c r="I16" i="11"/>
  <c r="H16" i="11"/>
  <c r="T9" i="11"/>
  <c r="Q9" i="11"/>
  <c r="P9" i="11"/>
  <c r="I9" i="11"/>
  <c r="H9" i="11"/>
  <c r="T19" i="11"/>
  <c r="Q19" i="11"/>
  <c r="P19" i="11"/>
  <c r="I19" i="11"/>
  <c r="H19" i="11"/>
  <c r="T8" i="11"/>
  <c r="Q8" i="11"/>
  <c r="P8" i="11"/>
  <c r="I8" i="11"/>
  <c r="H8" i="11"/>
  <c r="T14" i="11"/>
  <c r="Q14" i="11"/>
  <c r="P14" i="11"/>
  <c r="I14" i="11"/>
  <c r="H14" i="11"/>
  <c r="S127" i="15"/>
  <c r="V127" i="15"/>
  <c r="R182" i="15"/>
  <c r="U182" i="15"/>
  <c r="S309" i="15"/>
  <c r="V309" i="15"/>
  <c r="S334" i="15"/>
  <c r="V334" i="15"/>
  <c r="S330" i="15"/>
  <c r="V330" i="15"/>
  <c r="S298" i="15"/>
  <c r="V298" i="15"/>
  <c r="S326" i="15"/>
  <c r="V326" i="15"/>
  <c r="S318" i="15"/>
  <c r="V318" i="15"/>
  <c r="S341" i="15"/>
  <c r="V341" i="15"/>
  <c r="R342" i="15"/>
  <c r="U342" i="15"/>
  <c r="S329" i="13"/>
  <c r="V329" i="13"/>
  <c r="S333" i="13"/>
  <c r="V333" i="13"/>
  <c r="S337" i="13"/>
  <c r="V337" i="13"/>
  <c r="S341" i="13"/>
  <c r="V341" i="13"/>
  <c r="R314" i="13"/>
  <c r="U314" i="13"/>
  <c r="S315" i="13"/>
  <c r="V315" i="13"/>
  <c r="R316" i="13"/>
  <c r="U316" i="13"/>
  <c r="S317" i="13"/>
  <c r="V317" i="13"/>
  <c r="R322" i="13"/>
  <c r="U322" i="13"/>
  <c r="S323" i="13"/>
  <c r="V323" i="13"/>
  <c r="R324" i="13"/>
  <c r="U324" i="13"/>
  <c r="S327" i="15"/>
  <c r="V327" i="15"/>
  <c r="R314" i="15"/>
  <c r="U314" i="15"/>
  <c r="S328" i="15"/>
  <c r="V328" i="15"/>
  <c r="R318" i="15"/>
  <c r="U318" i="15"/>
  <c r="S317" i="15"/>
  <c r="V317" i="15"/>
  <c r="R325" i="15"/>
  <c r="U325" i="15"/>
  <c r="S321" i="15"/>
  <c r="V321" i="15"/>
  <c r="R340" i="15"/>
  <c r="U340" i="15"/>
  <c r="R341" i="15"/>
  <c r="U341" i="15"/>
  <c r="S93" i="15"/>
  <c r="V93" i="15"/>
  <c r="S101" i="15"/>
  <c r="V101" i="15"/>
  <c r="R310" i="15"/>
  <c r="U310" i="15"/>
  <c r="S331" i="15"/>
  <c r="V331" i="15"/>
  <c r="R297" i="15"/>
  <c r="U297" i="15"/>
  <c r="S332" i="15"/>
  <c r="V332" i="15"/>
  <c r="R333" i="15"/>
  <c r="U333" i="15"/>
  <c r="S323" i="15"/>
  <c r="V323" i="15"/>
  <c r="S58" i="15"/>
  <c r="V58" i="15"/>
  <c r="S66" i="15"/>
  <c r="V66" i="15"/>
  <c r="S82" i="15"/>
  <c r="V82" i="15"/>
  <c r="R298" i="13"/>
  <c r="U298" i="13"/>
  <c r="S299" i="13"/>
  <c r="V299" i="13"/>
  <c r="R300" i="13"/>
  <c r="U300" i="13"/>
  <c r="S313" i="13"/>
  <c r="V313" i="13"/>
  <c r="S320" i="13"/>
  <c r="V320" i="13"/>
  <c r="R321" i="13"/>
  <c r="U321" i="13"/>
  <c r="S322" i="13"/>
  <c r="V322" i="13"/>
  <c r="R323" i="13"/>
  <c r="U323" i="13"/>
  <c r="R330" i="13"/>
  <c r="U330" i="13"/>
  <c r="S331" i="13"/>
  <c r="V331" i="13"/>
  <c r="R332" i="13"/>
  <c r="U332" i="13"/>
  <c r="R297" i="13"/>
  <c r="U297" i="13"/>
  <c r="S298" i="13"/>
  <c r="V298" i="13"/>
  <c r="R299" i="13"/>
  <c r="U299" i="13"/>
  <c r="R306" i="13"/>
  <c r="U306" i="13"/>
  <c r="S307" i="13"/>
  <c r="V307" i="13"/>
  <c r="R308" i="13"/>
  <c r="U308" i="13"/>
  <c r="S321" i="13"/>
  <c r="V321" i="13"/>
  <c r="S328" i="13"/>
  <c r="V328" i="13"/>
  <c r="R329" i="13"/>
  <c r="U329" i="13"/>
  <c r="S330" i="13"/>
  <c r="V330" i="13"/>
  <c r="R331" i="13"/>
  <c r="U331" i="13"/>
  <c r="R338" i="13"/>
  <c r="U338" i="13"/>
  <c r="S339" i="13"/>
  <c r="V339" i="13"/>
  <c r="R340" i="13"/>
  <c r="U340" i="13"/>
  <c r="S300" i="13"/>
  <c r="V300" i="13"/>
  <c r="R301" i="13"/>
  <c r="U301" i="13"/>
  <c r="R302" i="13"/>
  <c r="U302" i="13"/>
  <c r="S303" i="13"/>
  <c r="V303" i="13"/>
  <c r="S308" i="13"/>
  <c r="V308" i="13"/>
  <c r="R309" i="13"/>
  <c r="U309" i="13"/>
  <c r="R310" i="13"/>
  <c r="U310" i="13"/>
  <c r="S311" i="13"/>
  <c r="V311" i="13"/>
  <c r="S316" i="13"/>
  <c r="V316" i="13"/>
  <c r="R317" i="13"/>
  <c r="U317" i="13"/>
  <c r="R318" i="13"/>
  <c r="U318" i="13"/>
  <c r="S319" i="13"/>
  <c r="V319" i="13"/>
  <c r="S324" i="13"/>
  <c r="V324" i="13"/>
  <c r="R325" i="13"/>
  <c r="U325" i="13"/>
  <c r="R326" i="13"/>
  <c r="U326" i="13"/>
  <c r="S327" i="13"/>
  <c r="V327" i="13"/>
  <c r="S332" i="13"/>
  <c r="V332" i="13"/>
  <c r="R333" i="13"/>
  <c r="U333" i="13"/>
  <c r="R334" i="13"/>
  <c r="U334" i="13"/>
  <c r="S335" i="13"/>
  <c r="V335" i="13"/>
  <c r="S340" i="13"/>
  <c r="V340" i="13"/>
  <c r="R341" i="13"/>
  <c r="U341" i="13"/>
  <c r="R342" i="13"/>
  <c r="U342" i="13"/>
  <c r="S255" i="13"/>
  <c r="V255" i="13"/>
  <c r="S302" i="13"/>
  <c r="V302" i="13"/>
  <c r="R303" i="13"/>
  <c r="U303" i="13"/>
  <c r="R304" i="13"/>
  <c r="U304" i="13"/>
  <c r="S310" i="13"/>
  <c r="V310" i="13"/>
  <c r="R311" i="13"/>
  <c r="U311" i="13"/>
  <c r="R312" i="13"/>
  <c r="U312" i="13"/>
  <c r="S318" i="13"/>
  <c r="V318" i="13"/>
  <c r="R319" i="13"/>
  <c r="U319" i="13"/>
  <c r="R320" i="13"/>
  <c r="U320" i="13"/>
  <c r="S326" i="13"/>
  <c r="V326" i="13"/>
  <c r="R327" i="13"/>
  <c r="U327" i="13"/>
  <c r="R328" i="13"/>
  <c r="U328" i="13"/>
  <c r="S334" i="13"/>
  <c r="V334" i="13"/>
  <c r="R335" i="13"/>
  <c r="U335" i="13"/>
  <c r="R336" i="13"/>
  <c r="U336" i="13"/>
  <c r="S342" i="13"/>
  <c r="V342" i="13"/>
  <c r="S316" i="11"/>
  <c r="V316" i="11"/>
  <c r="S333" i="11"/>
  <c r="V333" i="11"/>
  <c r="R331" i="11"/>
  <c r="U331" i="11"/>
  <c r="S334" i="11"/>
  <c r="V334" i="11"/>
  <c r="R330" i="11"/>
  <c r="U330" i="11"/>
  <c r="S335" i="11"/>
  <c r="V335" i="11"/>
  <c r="R337" i="11"/>
  <c r="U337" i="11"/>
  <c r="R92" i="11"/>
  <c r="U92" i="11"/>
  <c r="R299" i="11"/>
  <c r="U299" i="11"/>
  <c r="S303" i="11"/>
  <c r="V303" i="11"/>
  <c r="R312" i="11"/>
  <c r="U312" i="11"/>
  <c r="S305" i="11"/>
  <c r="V305" i="11"/>
  <c r="R304" i="11"/>
  <c r="U304" i="11"/>
  <c r="S315" i="11"/>
  <c r="V315" i="11"/>
  <c r="R319" i="11"/>
  <c r="U319" i="11"/>
  <c r="S314" i="11"/>
  <c r="V314" i="11"/>
  <c r="R310" i="11"/>
  <c r="U310" i="11"/>
  <c r="S321" i="11"/>
  <c r="V321" i="11"/>
  <c r="R326" i="11"/>
  <c r="U326" i="11"/>
  <c r="S302" i="11"/>
  <c r="V302" i="11"/>
  <c r="S324" i="11"/>
  <c r="V324" i="11"/>
  <c r="R325" i="11"/>
  <c r="U325" i="11"/>
  <c r="R321" i="11"/>
  <c r="U321" i="11"/>
  <c r="S342" i="11"/>
  <c r="V342" i="11"/>
  <c r="R338" i="11"/>
  <c r="U338" i="11"/>
  <c r="S340" i="11"/>
  <c r="V340" i="11"/>
  <c r="S312" i="11"/>
  <c r="V312" i="11"/>
  <c r="S319" i="11"/>
  <c r="V319" i="11"/>
  <c r="R314" i="11"/>
  <c r="U314" i="11"/>
  <c r="S166" i="15"/>
  <c r="V166" i="15"/>
  <c r="R167" i="15"/>
  <c r="U167" i="15"/>
  <c r="R207" i="15"/>
  <c r="U207" i="15"/>
  <c r="R217" i="15"/>
  <c r="U217" i="15"/>
  <c r="S218" i="15"/>
  <c r="V218" i="15"/>
  <c r="R221" i="15"/>
  <c r="U221" i="15"/>
  <c r="S222" i="15"/>
  <c r="V222" i="15"/>
  <c r="R231" i="15"/>
  <c r="U231" i="15"/>
  <c r="S300" i="15"/>
  <c r="V300" i="15"/>
  <c r="R303" i="15"/>
  <c r="U303" i="15"/>
  <c r="S319" i="15"/>
  <c r="V319" i="15"/>
  <c r="R329" i="15"/>
  <c r="U329" i="15"/>
  <c r="S310" i="15"/>
  <c r="V310" i="15"/>
  <c r="R331" i="15"/>
  <c r="U331" i="15"/>
  <c r="S297" i="15"/>
  <c r="V297" i="15"/>
  <c r="R332" i="15"/>
  <c r="U332" i="15"/>
  <c r="R336" i="15"/>
  <c r="U336" i="15"/>
  <c r="S338" i="15"/>
  <c r="V338" i="15"/>
  <c r="R320" i="15"/>
  <c r="U320" i="15"/>
  <c r="S307" i="15"/>
  <c r="V307" i="15"/>
  <c r="R315" i="15"/>
  <c r="U315" i="15"/>
  <c r="S313" i="15"/>
  <c r="V313" i="15"/>
  <c r="R299" i="15"/>
  <c r="U299" i="15"/>
  <c r="S139" i="15"/>
  <c r="V139" i="15"/>
  <c r="S143" i="15"/>
  <c r="V143" i="15"/>
  <c r="S151" i="15"/>
  <c r="V151" i="15"/>
  <c r="S155" i="15"/>
  <c r="V155" i="15"/>
  <c r="S159" i="15"/>
  <c r="V159" i="15"/>
  <c r="R170" i="15"/>
  <c r="U170" i="15"/>
  <c r="R172" i="15"/>
  <c r="U172" i="15"/>
  <c r="S175" i="15"/>
  <c r="V175" i="15"/>
  <c r="R208" i="15"/>
  <c r="U208" i="15"/>
  <c r="S219" i="15"/>
  <c r="V219" i="15"/>
  <c r="S308" i="15"/>
  <c r="V308" i="15"/>
  <c r="S329" i="15"/>
  <c r="V329" i="15"/>
  <c r="S312" i="15"/>
  <c r="V312" i="15"/>
  <c r="R335" i="15"/>
  <c r="U335" i="15"/>
  <c r="S322" i="15"/>
  <c r="V322" i="15"/>
  <c r="R330" i="15"/>
  <c r="U330" i="15"/>
  <c r="S336" i="15"/>
  <c r="V336" i="15"/>
  <c r="R338" i="15"/>
  <c r="U338" i="15"/>
  <c r="S320" i="15"/>
  <c r="V320" i="15"/>
  <c r="R307" i="15"/>
  <c r="U307" i="15"/>
  <c r="R317" i="15"/>
  <c r="U317" i="15"/>
  <c r="S325" i="15"/>
  <c r="V325" i="15"/>
  <c r="R321" i="15"/>
  <c r="U321" i="15"/>
  <c r="S65" i="15"/>
  <c r="V65" i="15"/>
  <c r="S81" i="15"/>
  <c r="V81" i="15"/>
  <c r="S342" i="15"/>
  <c r="V342" i="15"/>
  <c r="R316" i="15"/>
  <c r="U316" i="15"/>
  <c r="S305" i="15"/>
  <c r="V305" i="15"/>
  <c r="R337" i="15"/>
  <c r="U337" i="15"/>
  <c r="S304" i="15"/>
  <c r="V304" i="15"/>
  <c r="R308" i="15"/>
  <c r="U308" i="15"/>
  <c r="R300" i="15"/>
  <c r="U300" i="15"/>
  <c r="S303" i="15"/>
  <c r="V303" i="15"/>
  <c r="R319" i="15"/>
  <c r="U319" i="15"/>
  <c r="S306" i="15"/>
  <c r="V306" i="15"/>
  <c r="R339" i="15"/>
  <c r="U339" i="15"/>
  <c r="S301" i="15"/>
  <c r="V301" i="15"/>
  <c r="R334" i="15"/>
  <c r="U334" i="15"/>
  <c r="R312" i="15"/>
  <c r="U312" i="15"/>
  <c r="S335" i="15"/>
  <c r="V335" i="15"/>
  <c r="R322" i="15"/>
  <c r="U322" i="15"/>
  <c r="S302" i="15"/>
  <c r="V302" i="15"/>
  <c r="R324" i="15"/>
  <c r="U324" i="15"/>
  <c r="S311" i="15"/>
  <c r="V311" i="15"/>
  <c r="R326" i="15"/>
  <c r="U326" i="15"/>
  <c r="R327" i="15"/>
  <c r="U327" i="15"/>
  <c r="S314" i="15"/>
  <c r="V314" i="15"/>
  <c r="R328" i="15"/>
  <c r="U328" i="15"/>
  <c r="R305" i="15"/>
  <c r="U305" i="15"/>
  <c r="S337" i="15"/>
  <c r="V337" i="15"/>
  <c r="R304" i="15"/>
  <c r="U304" i="15"/>
  <c r="S333" i="15"/>
  <c r="V333" i="15"/>
  <c r="R323" i="15"/>
  <c r="U323" i="15"/>
  <c r="S316" i="15"/>
  <c r="V316" i="15"/>
  <c r="R309" i="15"/>
  <c r="U309" i="15"/>
  <c r="R306" i="15"/>
  <c r="U306" i="15"/>
  <c r="S339" i="15"/>
  <c r="V339" i="15"/>
  <c r="R301" i="15"/>
  <c r="U301" i="15"/>
  <c r="S315" i="15"/>
  <c r="V315" i="15"/>
  <c r="R313" i="15"/>
  <c r="U313" i="15"/>
  <c r="S299" i="15"/>
  <c r="V299" i="15"/>
  <c r="R298" i="15"/>
  <c r="U298" i="15"/>
  <c r="R302" i="15"/>
  <c r="U302" i="15"/>
  <c r="S324" i="15"/>
  <c r="V324" i="15"/>
  <c r="R311" i="15"/>
  <c r="U311" i="15"/>
  <c r="S99" i="15"/>
  <c r="V99" i="15"/>
  <c r="S115" i="15"/>
  <c r="V115" i="15"/>
  <c r="S32" i="15"/>
  <c r="V32" i="15"/>
  <c r="S69" i="15"/>
  <c r="V69" i="15"/>
  <c r="R105" i="15"/>
  <c r="U105" i="15"/>
  <c r="R107" i="15"/>
  <c r="U107" i="15"/>
  <c r="R109" i="15"/>
  <c r="U109" i="15"/>
  <c r="R191" i="15"/>
  <c r="U191" i="15"/>
  <c r="S240" i="15"/>
  <c r="V240" i="15"/>
  <c r="R245" i="15"/>
  <c r="U245" i="15"/>
  <c r="R100" i="15"/>
  <c r="U100" i="15"/>
  <c r="S168" i="15"/>
  <c r="V168" i="15"/>
  <c r="R195" i="15"/>
  <c r="U195" i="15"/>
  <c r="S196" i="15"/>
  <c r="V196" i="15"/>
  <c r="R199" i="15"/>
  <c r="U199" i="15"/>
  <c r="S200" i="15"/>
  <c r="V200" i="15"/>
  <c r="R235" i="15"/>
  <c r="U235" i="15"/>
  <c r="R242" i="15"/>
  <c r="U242" i="15"/>
  <c r="R246" i="15"/>
  <c r="U246" i="15"/>
  <c r="R250" i="15"/>
  <c r="U250" i="15"/>
  <c r="R266" i="15"/>
  <c r="U266" i="15"/>
  <c r="R104" i="15"/>
  <c r="U104" i="15"/>
  <c r="S105" i="15"/>
  <c r="V105" i="15"/>
  <c r="R112" i="15"/>
  <c r="U112" i="15"/>
  <c r="S201" i="15"/>
  <c r="V201" i="15"/>
  <c r="R218" i="15"/>
  <c r="U218" i="15"/>
  <c r="R234" i="15"/>
  <c r="U234" i="15"/>
  <c r="S186" i="15"/>
  <c r="V186" i="15"/>
  <c r="R187" i="15"/>
  <c r="U187" i="15"/>
  <c r="R149" i="15"/>
  <c r="U149" i="15"/>
  <c r="R257" i="15"/>
  <c r="U257" i="15"/>
  <c r="R269" i="15"/>
  <c r="U269" i="15"/>
  <c r="S86" i="15"/>
  <c r="V86" i="15"/>
  <c r="S26" i="15"/>
  <c r="V26" i="15"/>
  <c r="S85" i="15"/>
  <c r="V85" i="15"/>
  <c r="S106" i="15"/>
  <c r="V106" i="15"/>
  <c r="S188" i="15"/>
  <c r="V188" i="15"/>
  <c r="S12" i="15"/>
  <c r="V12" i="15"/>
  <c r="S62" i="15"/>
  <c r="V62" i="15"/>
  <c r="S14" i="15"/>
  <c r="V14" i="15"/>
  <c r="S70" i="15"/>
  <c r="V70" i="15"/>
  <c r="S109" i="15"/>
  <c r="V109" i="15"/>
  <c r="S34" i="15"/>
  <c r="V34" i="15"/>
  <c r="S38" i="15"/>
  <c r="V38" i="15"/>
  <c r="S46" i="15"/>
  <c r="V46" i="15"/>
  <c r="S137" i="15"/>
  <c r="V137" i="15"/>
  <c r="S153" i="15"/>
  <c r="V153" i="15"/>
  <c r="S8" i="15"/>
  <c r="V8" i="15"/>
  <c r="S56" i="15"/>
  <c r="V56" i="15"/>
  <c r="S112" i="15"/>
  <c r="V112" i="15"/>
  <c r="R114" i="15"/>
  <c r="U114" i="15"/>
  <c r="S117" i="15"/>
  <c r="V117" i="15"/>
  <c r="S123" i="15"/>
  <c r="V123" i="15"/>
  <c r="R126" i="15"/>
  <c r="U126" i="15"/>
  <c r="R148" i="15"/>
  <c r="U148" i="15"/>
  <c r="S149" i="15"/>
  <c r="V149" i="15"/>
  <c r="R156" i="15"/>
  <c r="U156" i="15"/>
  <c r="R198" i="15"/>
  <c r="U198" i="15"/>
  <c r="S198" i="15"/>
  <c r="V198" i="15"/>
  <c r="R203" i="15"/>
  <c r="U203" i="15"/>
  <c r="S204" i="15"/>
  <c r="V204" i="15"/>
  <c r="R209" i="15"/>
  <c r="U209" i="15"/>
  <c r="R211" i="15"/>
  <c r="U211" i="15"/>
  <c r="R213" i="15"/>
  <c r="U213" i="15"/>
  <c r="R230" i="15"/>
  <c r="U230" i="15"/>
  <c r="S235" i="15"/>
  <c r="V235" i="15"/>
  <c r="S16" i="15"/>
  <c r="V16" i="15"/>
  <c r="S104" i="15"/>
  <c r="V104" i="15"/>
  <c r="R108" i="15"/>
  <c r="U108" i="15"/>
  <c r="S116" i="15"/>
  <c r="V116" i="15"/>
  <c r="R153" i="15"/>
  <c r="U153" i="15"/>
  <c r="S182" i="15"/>
  <c r="V182" i="15"/>
  <c r="R183" i="15"/>
  <c r="U183" i="15"/>
  <c r="R201" i="15"/>
  <c r="U201" i="15"/>
  <c r="R206" i="15"/>
  <c r="U206" i="15"/>
  <c r="R214" i="15"/>
  <c r="U214" i="15"/>
  <c r="R223" i="15"/>
  <c r="U223" i="15"/>
  <c r="S224" i="15"/>
  <c r="V224" i="15"/>
  <c r="S231" i="15"/>
  <c r="V231" i="15"/>
  <c r="R239" i="15"/>
  <c r="U239" i="15"/>
  <c r="R252" i="15"/>
  <c r="U252" i="15"/>
  <c r="R256" i="15"/>
  <c r="U256" i="15"/>
  <c r="S42" i="15"/>
  <c r="V42" i="15"/>
  <c r="S91" i="15"/>
  <c r="V91" i="15"/>
  <c r="S113" i="15"/>
  <c r="V113" i="15"/>
  <c r="S167" i="15"/>
  <c r="V167" i="15"/>
  <c r="R168" i="15"/>
  <c r="U168" i="15"/>
  <c r="S176" i="15"/>
  <c r="V176" i="15"/>
  <c r="S22" i="15"/>
  <c r="V22" i="15"/>
  <c r="S28" i="15"/>
  <c r="V28" i="15"/>
  <c r="S135" i="15"/>
  <c r="V135" i="15"/>
  <c r="S171" i="15"/>
  <c r="V171" i="15"/>
  <c r="S192" i="15"/>
  <c r="V192" i="15"/>
  <c r="S214" i="15"/>
  <c r="V214" i="15"/>
  <c r="S283" i="15"/>
  <c r="V283" i="15"/>
  <c r="S18" i="15"/>
  <c r="V18" i="15"/>
  <c r="S73" i="15"/>
  <c r="V73" i="15"/>
  <c r="S202" i="15"/>
  <c r="V202" i="15"/>
  <c r="S30" i="15"/>
  <c r="V30" i="15"/>
  <c r="S52" i="15"/>
  <c r="V52" i="15"/>
  <c r="S74" i="15"/>
  <c r="V74" i="15"/>
  <c r="S78" i="15"/>
  <c r="V78" i="15"/>
  <c r="S95" i="15"/>
  <c r="V95" i="15"/>
  <c r="S97" i="15"/>
  <c r="V97" i="15"/>
  <c r="S111" i="15"/>
  <c r="V111" i="15"/>
  <c r="S40" i="15"/>
  <c r="V40" i="15"/>
  <c r="S44" i="15"/>
  <c r="V44" i="15"/>
  <c r="S50" i="15"/>
  <c r="V50" i="15"/>
  <c r="S77" i="15"/>
  <c r="V77" i="15"/>
  <c r="S89" i="15"/>
  <c r="V89" i="15"/>
  <c r="R102" i="15"/>
  <c r="U102" i="15"/>
  <c r="R111" i="15"/>
  <c r="U111" i="15"/>
  <c r="S208" i="15"/>
  <c r="V208" i="15"/>
  <c r="S212" i="15"/>
  <c r="V212" i="15"/>
  <c r="R238" i="15"/>
  <c r="U238" i="15"/>
  <c r="S239" i="15"/>
  <c r="V239" i="15"/>
  <c r="S280" i="15"/>
  <c r="V280" i="15"/>
  <c r="S10" i="15"/>
  <c r="V10" i="15"/>
  <c r="S20" i="15"/>
  <c r="V20" i="15"/>
  <c r="S54" i="15"/>
  <c r="V54" i="15"/>
  <c r="S60" i="15"/>
  <c r="V60" i="15"/>
  <c r="S114" i="15"/>
  <c r="V114" i="15"/>
  <c r="S133" i="15"/>
  <c r="V133" i="15"/>
  <c r="S145" i="15"/>
  <c r="V145" i="15"/>
  <c r="S238" i="15"/>
  <c r="V238" i="15"/>
  <c r="S275" i="15"/>
  <c r="V275" i="15"/>
  <c r="S24" i="15"/>
  <c r="V24" i="15"/>
  <c r="S36" i="15"/>
  <c r="V36" i="15"/>
  <c r="S48" i="15"/>
  <c r="V48" i="15"/>
  <c r="S103" i="15"/>
  <c r="V103" i="15"/>
  <c r="S119" i="15"/>
  <c r="V119" i="15"/>
  <c r="S129" i="15"/>
  <c r="V129" i="15"/>
  <c r="R200" i="15"/>
  <c r="U200" i="15"/>
  <c r="S211" i="15"/>
  <c r="V211" i="15"/>
  <c r="R244" i="15"/>
  <c r="U244" i="15"/>
  <c r="R248" i="15"/>
  <c r="U248" i="15"/>
  <c r="R260" i="15"/>
  <c r="U260" i="15"/>
  <c r="R264" i="15"/>
  <c r="U264" i="15"/>
  <c r="R106" i="15"/>
  <c r="U106" i="15"/>
  <c r="S107" i="15"/>
  <c r="V107" i="15"/>
  <c r="R110" i="15"/>
  <c r="U110" i="15"/>
  <c r="S124" i="15"/>
  <c r="V124" i="15"/>
  <c r="S131" i="15"/>
  <c r="V131" i="15"/>
  <c r="S141" i="15"/>
  <c r="V141" i="15"/>
  <c r="S147" i="15"/>
  <c r="V147" i="15"/>
  <c r="S158" i="15"/>
  <c r="V158" i="15"/>
  <c r="S163" i="15"/>
  <c r="V163" i="15"/>
  <c r="S184" i="15"/>
  <c r="V184" i="15"/>
  <c r="R190" i="15"/>
  <c r="U190" i="15"/>
  <c r="S194" i="15"/>
  <c r="V194" i="15"/>
  <c r="R205" i="15"/>
  <c r="U205" i="15"/>
  <c r="R225" i="15"/>
  <c r="U225" i="15"/>
  <c r="S232" i="15"/>
  <c r="V232" i="15"/>
  <c r="S236" i="15"/>
  <c r="V236" i="15"/>
  <c r="R267" i="15"/>
  <c r="U267" i="15"/>
  <c r="R154" i="15"/>
  <c r="U154" i="15"/>
  <c r="R160" i="15"/>
  <c r="U160" i="15"/>
  <c r="R162" i="15"/>
  <c r="U162" i="15"/>
  <c r="R166" i="15"/>
  <c r="U166" i="15"/>
  <c r="S190" i="15"/>
  <c r="V190" i="15"/>
  <c r="S210" i="15"/>
  <c r="V210" i="15"/>
  <c r="S216" i="15"/>
  <c r="V216" i="15"/>
  <c r="R233" i="15"/>
  <c r="U233" i="15"/>
  <c r="R254" i="15"/>
  <c r="U254" i="15"/>
  <c r="R261" i="15"/>
  <c r="U261" i="15"/>
  <c r="S285" i="15"/>
  <c r="V285" i="15"/>
  <c r="R158" i="15"/>
  <c r="U158" i="15"/>
  <c r="R164" i="15"/>
  <c r="U164" i="15"/>
  <c r="S179" i="15"/>
  <c r="V179" i="15"/>
  <c r="S206" i="15"/>
  <c r="V206" i="15"/>
  <c r="S277" i="15"/>
  <c r="V277" i="15"/>
  <c r="S282" i="15"/>
  <c r="V282" i="15"/>
  <c r="S15" i="15"/>
  <c r="V15" i="15"/>
  <c r="S31" i="15"/>
  <c r="V31" i="15"/>
  <c r="S41" i="15"/>
  <c r="V41" i="15"/>
  <c r="S47" i="15"/>
  <c r="V47" i="15"/>
  <c r="S110" i="15"/>
  <c r="V110" i="15"/>
  <c r="S132" i="15"/>
  <c r="V132" i="15"/>
  <c r="R179" i="15"/>
  <c r="U179" i="15"/>
  <c r="S19" i="15"/>
  <c r="V19" i="15"/>
  <c r="S35" i="15"/>
  <c r="V35" i="15"/>
  <c r="S51" i="15"/>
  <c r="V51" i="15"/>
  <c r="S61" i="15"/>
  <c r="V61" i="15"/>
  <c r="S72" i="15"/>
  <c r="V72" i="15"/>
  <c r="S80" i="15"/>
  <c r="V80" i="15"/>
  <c r="S161" i="15"/>
  <c r="V161" i="15"/>
  <c r="S11" i="15"/>
  <c r="V11" i="15"/>
  <c r="S21" i="15"/>
  <c r="V21" i="15"/>
  <c r="S27" i="15"/>
  <c r="V27" i="15"/>
  <c r="S37" i="15"/>
  <c r="V37" i="15"/>
  <c r="S43" i="15"/>
  <c r="V43" i="15"/>
  <c r="S53" i="15"/>
  <c r="V53" i="15"/>
  <c r="S59" i="15"/>
  <c r="V59" i="15"/>
  <c r="S63" i="15"/>
  <c r="V63" i="15"/>
  <c r="S68" i="15"/>
  <c r="V68" i="15"/>
  <c r="S71" i="15"/>
  <c r="V71" i="15"/>
  <c r="S76" i="15"/>
  <c r="V76" i="15"/>
  <c r="S79" i="15"/>
  <c r="V79" i="15"/>
  <c r="S84" i="15"/>
  <c r="V84" i="15"/>
  <c r="S87" i="15"/>
  <c r="V87" i="15"/>
  <c r="S92" i="15"/>
  <c r="V92" i="15"/>
  <c r="S100" i="15"/>
  <c r="V100" i="15"/>
  <c r="R101" i="15"/>
  <c r="U101" i="15"/>
  <c r="S102" i="15"/>
  <c r="V102" i="15"/>
  <c r="S156" i="15"/>
  <c r="V156" i="15"/>
  <c r="S160" i="15"/>
  <c r="V160" i="15"/>
  <c r="S165" i="15"/>
  <c r="V165" i="15"/>
  <c r="S173" i="15"/>
  <c r="V173" i="15"/>
  <c r="S9" i="15"/>
  <c r="V9" i="15"/>
  <c r="S25" i="15"/>
  <c r="V25" i="15"/>
  <c r="S57" i="15"/>
  <c r="V57" i="15"/>
  <c r="S140" i="15"/>
  <c r="V140" i="15"/>
  <c r="S13" i="15"/>
  <c r="V13" i="15"/>
  <c r="S29" i="15"/>
  <c r="V29" i="15"/>
  <c r="S45" i="15"/>
  <c r="V45" i="15"/>
  <c r="S64" i="15"/>
  <c r="V64" i="15"/>
  <c r="S67" i="15"/>
  <c r="V67" i="15"/>
  <c r="S75" i="15"/>
  <c r="V75" i="15"/>
  <c r="S83" i="15"/>
  <c r="V83" i="15"/>
  <c r="S88" i="15"/>
  <c r="V88" i="15"/>
  <c r="S90" i="15"/>
  <c r="V90" i="15"/>
  <c r="S98" i="15"/>
  <c r="V98" i="15"/>
  <c r="S17" i="15"/>
  <c r="V17" i="15"/>
  <c r="S23" i="15"/>
  <c r="V23" i="15"/>
  <c r="S33" i="15"/>
  <c r="V33" i="15"/>
  <c r="S39" i="15"/>
  <c r="V39" i="15"/>
  <c r="S49" i="15"/>
  <c r="V49" i="15"/>
  <c r="S55" i="15"/>
  <c r="V55" i="15"/>
  <c r="S122" i="15"/>
  <c r="V122" i="15"/>
  <c r="S134" i="15"/>
  <c r="V134" i="15"/>
  <c r="S142" i="15"/>
  <c r="V142" i="15"/>
  <c r="S148" i="15"/>
  <c r="V148" i="15"/>
  <c r="S170" i="15"/>
  <c r="V170" i="15"/>
  <c r="S177" i="15"/>
  <c r="V177" i="15"/>
  <c r="S215" i="15"/>
  <c r="V215" i="15"/>
  <c r="S220" i="15"/>
  <c r="V220" i="15"/>
  <c r="R247" i="15"/>
  <c r="U247" i="15"/>
  <c r="R263" i="15"/>
  <c r="U263" i="15"/>
  <c r="S284" i="15"/>
  <c r="V284" i="15"/>
  <c r="S96" i="15"/>
  <c r="V96" i="15"/>
  <c r="S130" i="15"/>
  <c r="V130" i="15"/>
  <c r="S136" i="15"/>
  <c r="V136" i="15"/>
  <c r="S146" i="15"/>
  <c r="V146" i="15"/>
  <c r="S150" i="15"/>
  <c r="V150" i="15"/>
  <c r="S169" i="15"/>
  <c r="V169" i="15"/>
  <c r="R171" i="15"/>
  <c r="U171" i="15"/>
  <c r="S174" i="15"/>
  <c r="V174" i="15"/>
  <c r="S180" i="15"/>
  <c r="V180" i="15"/>
  <c r="S183" i="15"/>
  <c r="V183" i="15"/>
  <c r="S187" i="15"/>
  <c r="V187" i="15"/>
  <c r="S191" i="15"/>
  <c r="V191" i="15"/>
  <c r="S195" i="15"/>
  <c r="V195" i="15"/>
  <c r="S199" i="15"/>
  <c r="V199" i="15"/>
  <c r="R202" i="15"/>
  <c r="U202" i="15"/>
  <c r="S203" i="15"/>
  <c r="V203" i="15"/>
  <c r="R204" i="15"/>
  <c r="U204" i="15"/>
  <c r="S205" i="15"/>
  <c r="V205" i="15"/>
  <c r="S207" i="15"/>
  <c r="V207" i="15"/>
  <c r="S225" i="15"/>
  <c r="V225" i="15"/>
  <c r="S226" i="15"/>
  <c r="V226" i="15"/>
  <c r="S276" i="15"/>
  <c r="V276" i="15"/>
  <c r="S281" i="15"/>
  <c r="V281" i="15"/>
  <c r="S94" i="15"/>
  <c r="V94" i="15"/>
  <c r="R103" i="15"/>
  <c r="U103" i="15"/>
  <c r="S108" i="15"/>
  <c r="V108" i="15"/>
  <c r="R113" i="15"/>
  <c r="U113" i="15"/>
  <c r="S126" i="15"/>
  <c r="V126" i="15"/>
  <c r="S128" i="15"/>
  <c r="V128" i="15"/>
  <c r="S138" i="15"/>
  <c r="V138" i="15"/>
  <c r="S144" i="15"/>
  <c r="V144" i="15"/>
  <c r="S152" i="15"/>
  <c r="V152" i="15"/>
  <c r="S157" i="15"/>
  <c r="V157" i="15"/>
  <c r="R163" i="15"/>
  <c r="U163" i="15"/>
  <c r="R175" i="15"/>
  <c r="U175" i="15"/>
  <c r="S178" i="15"/>
  <c r="V178" i="15"/>
  <c r="S181" i="15"/>
  <c r="V181" i="15"/>
  <c r="R184" i="15"/>
  <c r="U184" i="15"/>
  <c r="S185" i="15"/>
  <c r="V185" i="15"/>
  <c r="R188" i="15"/>
  <c r="U188" i="15"/>
  <c r="S189" i="15"/>
  <c r="V189" i="15"/>
  <c r="R192" i="15"/>
  <c r="U192" i="15"/>
  <c r="S193" i="15"/>
  <c r="V193" i="15"/>
  <c r="R196" i="15"/>
  <c r="U196" i="15"/>
  <c r="S197" i="15"/>
  <c r="V197" i="15"/>
  <c r="S209" i="15"/>
  <c r="V209" i="15"/>
  <c r="R210" i="15"/>
  <c r="U210" i="15"/>
  <c r="R212" i="15"/>
  <c r="U212" i="15"/>
  <c r="S213" i="15"/>
  <c r="V213" i="15"/>
  <c r="S228" i="15"/>
  <c r="V228" i="15"/>
  <c r="R240" i="15"/>
  <c r="U240" i="15"/>
  <c r="S241" i="15"/>
  <c r="V241" i="15"/>
  <c r="S121" i="15"/>
  <c r="V121" i="15"/>
  <c r="S125" i="15"/>
  <c r="V125" i="15"/>
  <c r="S154" i="15"/>
  <c r="V154" i="15"/>
  <c r="S162" i="15"/>
  <c r="V162" i="15"/>
  <c r="S164" i="15"/>
  <c r="V164" i="15"/>
  <c r="R165" i="15"/>
  <c r="U165" i="15"/>
  <c r="S172" i="15"/>
  <c r="V172" i="15"/>
  <c r="R173" i="15"/>
  <c r="U173" i="15"/>
  <c r="R181" i="15"/>
  <c r="U181" i="15"/>
  <c r="R186" i="15"/>
  <c r="U186" i="15"/>
  <c r="R189" i="15"/>
  <c r="U189" i="15"/>
  <c r="R194" i="15"/>
  <c r="U194" i="15"/>
  <c r="R197" i="15"/>
  <c r="U197" i="15"/>
  <c r="R227" i="15"/>
  <c r="U227" i="15"/>
  <c r="S229" i="15"/>
  <c r="V229" i="15"/>
  <c r="R232" i="15"/>
  <c r="U232" i="15"/>
  <c r="S233" i="15"/>
  <c r="V233" i="15"/>
  <c r="R237" i="15"/>
  <c r="U237" i="15"/>
  <c r="R253" i="15"/>
  <c r="U253" i="15"/>
  <c r="R255" i="15"/>
  <c r="U255" i="15"/>
  <c r="R262" i="15"/>
  <c r="U262" i="15"/>
  <c r="R152" i="15"/>
  <c r="U152" i="15"/>
  <c r="R169" i="15"/>
  <c r="U169" i="15"/>
  <c r="R177" i="15"/>
  <c r="U177" i="15"/>
  <c r="R185" i="15"/>
  <c r="U185" i="15"/>
  <c r="R193" i="15"/>
  <c r="U193" i="15"/>
  <c r="R216" i="15"/>
  <c r="U216" i="15"/>
  <c r="S217" i="15"/>
  <c r="V217" i="15"/>
  <c r="R220" i="15"/>
  <c r="U220" i="15"/>
  <c r="S221" i="15"/>
  <c r="V221" i="15"/>
  <c r="S227" i="15"/>
  <c r="V227" i="15"/>
  <c r="R229" i="15"/>
  <c r="U229" i="15"/>
  <c r="S230" i="15"/>
  <c r="V230" i="15"/>
  <c r="R241" i="15"/>
  <c r="U241" i="15"/>
  <c r="R243" i="15"/>
  <c r="U243" i="15"/>
  <c r="R249" i="15"/>
  <c r="U249" i="15"/>
  <c r="R258" i="15"/>
  <c r="U258" i="15"/>
  <c r="R259" i="15"/>
  <c r="U259" i="15"/>
  <c r="R268" i="15"/>
  <c r="U268" i="15"/>
  <c r="S279" i="15"/>
  <c r="V279" i="15"/>
  <c r="R215" i="15"/>
  <c r="U215" i="15"/>
  <c r="R219" i="15"/>
  <c r="U219" i="15"/>
  <c r="S223" i="15"/>
  <c r="V223" i="15"/>
  <c r="S234" i="15"/>
  <c r="V234" i="15"/>
  <c r="R236" i="15"/>
  <c r="U236" i="15"/>
  <c r="S237" i="15"/>
  <c r="V237" i="15"/>
  <c r="R251" i="15"/>
  <c r="U251" i="15"/>
  <c r="R265" i="15"/>
  <c r="U265" i="15"/>
  <c r="S287" i="15"/>
  <c r="V287" i="15"/>
  <c r="R226" i="15"/>
  <c r="U226" i="15"/>
  <c r="R228" i="15"/>
  <c r="U228" i="15"/>
  <c r="R222" i="15"/>
  <c r="U222" i="15"/>
  <c r="R224" i="15"/>
  <c r="U224" i="15"/>
  <c r="S278" i="15"/>
  <c r="V278" i="15"/>
  <c r="S286" i="15"/>
  <c r="V286" i="15"/>
  <c r="S120" i="15"/>
  <c r="V120" i="15"/>
  <c r="S118" i="15"/>
  <c r="V118" i="15"/>
  <c r="R127" i="15"/>
  <c r="U127" i="15"/>
  <c r="R128" i="15"/>
  <c r="U128" i="15"/>
  <c r="R129" i="15"/>
  <c r="U129" i="15"/>
  <c r="R130" i="15"/>
  <c r="U130" i="15"/>
  <c r="R131" i="15"/>
  <c r="U131" i="15"/>
  <c r="R132" i="15"/>
  <c r="U132" i="15"/>
  <c r="R133" i="15"/>
  <c r="U133" i="15"/>
  <c r="R134" i="15"/>
  <c r="U134" i="15"/>
  <c r="R135" i="15"/>
  <c r="U135" i="15"/>
  <c r="R136" i="15"/>
  <c r="U136" i="15"/>
  <c r="R137" i="15"/>
  <c r="U137" i="15"/>
  <c r="R138" i="15"/>
  <c r="U138" i="15"/>
  <c r="R139" i="15"/>
  <c r="U139" i="15"/>
  <c r="R140" i="15"/>
  <c r="U140" i="15"/>
  <c r="R141" i="15"/>
  <c r="U141" i="15"/>
  <c r="R142" i="15"/>
  <c r="U142" i="15"/>
  <c r="R143" i="15"/>
  <c r="U143" i="15"/>
  <c r="R144" i="15"/>
  <c r="U144" i="15"/>
  <c r="R145" i="15"/>
  <c r="U145" i="15"/>
  <c r="R146" i="15"/>
  <c r="U146" i="15"/>
  <c r="R147" i="15"/>
  <c r="U147" i="15"/>
  <c r="R115" i="15"/>
  <c r="U115" i="15"/>
  <c r="R116" i="15"/>
  <c r="U116" i="15"/>
  <c r="R117" i="15"/>
  <c r="U117" i="15"/>
  <c r="R118" i="15"/>
  <c r="U118" i="15"/>
  <c r="R119" i="15"/>
  <c r="U119" i="15"/>
  <c r="R120" i="15"/>
  <c r="U120" i="15"/>
  <c r="R121" i="15"/>
  <c r="U121" i="15"/>
  <c r="R122" i="15"/>
  <c r="U122" i="15"/>
  <c r="R123" i="15"/>
  <c r="U123" i="15"/>
  <c r="R124" i="15"/>
  <c r="U124" i="15"/>
  <c r="R125" i="15"/>
  <c r="U125" i="15"/>
  <c r="R150" i="15"/>
  <c r="U150" i="15"/>
  <c r="R8" i="15"/>
  <c r="R9" i="15"/>
  <c r="U9" i="15"/>
  <c r="R10" i="15"/>
  <c r="U10" i="15"/>
  <c r="R11" i="15"/>
  <c r="U11" i="15"/>
  <c r="R12" i="15"/>
  <c r="U12" i="15"/>
  <c r="R13" i="15"/>
  <c r="U13" i="15"/>
  <c r="R14" i="15"/>
  <c r="U14" i="15"/>
  <c r="R15" i="15"/>
  <c r="U15" i="15"/>
  <c r="R16" i="15"/>
  <c r="U16" i="15"/>
  <c r="R17" i="15"/>
  <c r="U17" i="15"/>
  <c r="R18" i="15"/>
  <c r="U18" i="15"/>
  <c r="R19" i="15"/>
  <c r="U19" i="15"/>
  <c r="R20" i="15"/>
  <c r="U20" i="15"/>
  <c r="R21" i="15"/>
  <c r="U21" i="15"/>
  <c r="R22" i="15"/>
  <c r="U22" i="15"/>
  <c r="R23" i="15"/>
  <c r="U23" i="15"/>
  <c r="R24" i="15"/>
  <c r="U24" i="15"/>
  <c r="R25" i="15"/>
  <c r="U25" i="15"/>
  <c r="R26" i="15"/>
  <c r="U26" i="15"/>
  <c r="R27" i="15"/>
  <c r="U27" i="15"/>
  <c r="R28" i="15"/>
  <c r="U28" i="15"/>
  <c r="R29" i="15"/>
  <c r="U29" i="15"/>
  <c r="R30" i="15"/>
  <c r="U30" i="15"/>
  <c r="R31" i="15"/>
  <c r="U31" i="15"/>
  <c r="R32" i="15"/>
  <c r="U32" i="15"/>
  <c r="R33" i="15"/>
  <c r="U33" i="15"/>
  <c r="R34" i="15"/>
  <c r="U34" i="15"/>
  <c r="R35" i="15"/>
  <c r="U35" i="15"/>
  <c r="R36" i="15"/>
  <c r="U36" i="15"/>
  <c r="R37" i="15"/>
  <c r="U37" i="15"/>
  <c r="R38" i="15"/>
  <c r="U38" i="15"/>
  <c r="R39" i="15"/>
  <c r="U39" i="15"/>
  <c r="R40" i="15"/>
  <c r="U40" i="15"/>
  <c r="R41" i="15"/>
  <c r="U41" i="15"/>
  <c r="R42" i="15"/>
  <c r="U42" i="15"/>
  <c r="R43" i="15"/>
  <c r="U43" i="15"/>
  <c r="R44" i="15"/>
  <c r="U44" i="15"/>
  <c r="R45" i="15"/>
  <c r="U45" i="15"/>
  <c r="R46" i="15"/>
  <c r="U46" i="15"/>
  <c r="R47" i="15"/>
  <c r="U47" i="15"/>
  <c r="R48" i="15"/>
  <c r="U48" i="15"/>
  <c r="R49" i="15"/>
  <c r="U49" i="15"/>
  <c r="R50" i="15"/>
  <c r="U50" i="15"/>
  <c r="R51" i="15"/>
  <c r="U51" i="15"/>
  <c r="R52" i="15"/>
  <c r="U52" i="15"/>
  <c r="R53" i="15"/>
  <c r="U53" i="15"/>
  <c r="R54" i="15"/>
  <c r="U54" i="15"/>
  <c r="R55" i="15"/>
  <c r="U55" i="15"/>
  <c r="R56" i="15"/>
  <c r="U56" i="15"/>
  <c r="R57" i="15"/>
  <c r="U57" i="15"/>
  <c r="R58" i="15"/>
  <c r="U58" i="15"/>
  <c r="R59" i="15"/>
  <c r="U59" i="15"/>
  <c r="R60" i="15"/>
  <c r="U60" i="15"/>
  <c r="R61" i="15"/>
  <c r="U61" i="15"/>
  <c r="R62" i="15"/>
  <c r="U62" i="15"/>
  <c r="R63" i="15"/>
  <c r="U63" i="15"/>
  <c r="R64" i="15"/>
  <c r="U64" i="15"/>
  <c r="R65" i="15"/>
  <c r="U65" i="15"/>
  <c r="R66" i="15"/>
  <c r="U66" i="15"/>
  <c r="R67" i="15"/>
  <c r="U67" i="15"/>
  <c r="R68" i="15"/>
  <c r="U68" i="15"/>
  <c r="R69" i="15"/>
  <c r="U69" i="15"/>
  <c r="R70" i="15"/>
  <c r="U70" i="15"/>
  <c r="R71" i="15"/>
  <c r="U71" i="15"/>
  <c r="R72" i="15"/>
  <c r="U72" i="15"/>
  <c r="R73" i="15"/>
  <c r="U73" i="15"/>
  <c r="R74" i="15"/>
  <c r="U74" i="15"/>
  <c r="R75" i="15"/>
  <c r="U75" i="15"/>
  <c r="R76" i="15"/>
  <c r="U76" i="15"/>
  <c r="R77" i="15"/>
  <c r="U77" i="15"/>
  <c r="R78" i="15"/>
  <c r="U78" i="15"/>
  <c r="R79" i="15"/>
  <c r="U79" i="15"/>
  <c r="R80" i="15"/>
  <c r="U80" i="15"/>
  <c r="R81" i="15"/>
  <c r="U81" i="15"/>
  <c r="R82" i="15"/>
  <c r="U82" i="15"/>
  <c r="R83" i="15"/>
  <c r="U83" i="15"/>
  <c r="R84" i="15"/>
  <c r="U84" i="15"/>
  <c r="R85" i="15"/>
  <c r="U85" i="15"/>
  <c r="R86" i="15"/>
  <c r="U86" i="15"/>
  <c r="R87" i="15"/>
  <c r="U87" i="15"/>
  <c r="R88" i="15"/>
  <c r="U88" i="15"/>
  <c r="R89" i="15"/>
  <c r="U89" i="15"/>
  <c r="R90" i="15"/>
  <c r="U90" i="15"/>
  <c r="R91" i="15"/>
  <c r="U91" i="15"/>
  <c r="R92" i="15"/>
  <c r="U92" i="15"/>
  <c r="R93" i="15"/>
  <c r="U93" i="15"/>
  <c r="R94" i="15"/>
  <c r="U94" i="15"/>
  <c r="R95" i="15"/>
  <c r="U95" i="15"/>
  <c r="R96" i="15"/>
  <c r="U96" i="15"/>
  <c r="R97" i="15"/>
  <c r="U97" i="15"/>
  <c r="R98" i="15"/>
  <c r="U98" i="15"/>
  <c r="R99" i="15"/>
  <c r="U99" i="15"/>
  <c r="R151" i="15"/>
  <c r="U151" i="15"/>
  <c r="R155" i="15"/>
  <c r="U155" i="15"/>
  <c r="R157" i="15"/>
  <c r="U157" i="15"/>
  <c r="R159" i="15"/>
  <c r="U159" i="15"/>
  <c r="R161" i="15"/>
  <c r="U161" i="15"/>
  <c r="S271" i="15"/>
  <c r="V271" i="15"/>
  <c r="R174" i="15"/>
  <c r="U174" i="15"/>
  <c r="R176" i="15"/>
  <c r="U176" i="15"/>
  <c r="R178" i="15"/>
  <c r="U178" i="15"/>
  <c r="R180" i="15"/>
  <c r="U180" i="15"/>
  <c r="S273" i="15"/>
  <c r="V273" i="15"/>
  <c r="S270" i="15"/>
  <c r="V270" i="15"/>
  <c r="S272" i="15"/>
  <c r="V272" i="15"/>
  <c r="S274" i="15"/>
  <c r="V274" i="15"/>
  <c r="S242" i="15"/>
  <c r="V242" i="15"/>
  <c r="S243" i="15"/>
  <c r="V243" i="15"/>
  <c r="S244" i="15"/>
  <c r="V244" i="15"/>
  <c r="S245" i="15"/>
  <c r="V245" i="15"/>
  <c r="S246" i="15"/>
  <c r="V246" i="15"/>
  <c r="S247" i="15"/>
  <c r="V247" i="15"/>
  <c r="S248" i="15"/>
  <c r="V248" i="15"/>
  <c r="S249" i="15"/>
  <c r="V249" i="15"/>
  <c r="S250" i="15"/>
  <c r="V250" i="15"/>
  <c r="S251" i="15"/>
  <c r="V251" i="15"/>
  <c r="S252" i="15"/>
  <c r="V252" i="15"/>
  <c r="S253" i="15"/>
  <c r="V253" i="15"/>
  <c r="S254" i="15"/>
  <c r="V254" i="15"/>
  <c r="S255" i="15"/>
  <c r="V255" i="15"/>
  <c r="S256" i="15"/>
  <c r="V256" i="15"/>
  <c r="S257" i="15"/>
  <c r="V257" i="15"/>
  <c r="S258" i="15"/>
  <c r="V258" i="15"/>
  <c r="S259" i="15"/>
  <c r="V259" i="15"/>
  <c r="S260" i="15"/>
  <c r="V260" i="15"/>
  <c r="S261" i="15"/>
  <c r="V261" i="15"/>
  <c r="S262" i="15"/>
  <c r="V262" i="15"/>
  <c r="S263" i="15"/>
  <c r="V263" i="15"/>
  <c r="S264" i="15"/>
  <c r="V264" i="15"/>
  <c r="S265" i="15"/>
  <c r="V265" i="15"/>
  <c r="S266" i="15"/>
  <c r="V266" i="15"/>
  <c r="S267" i="15"/>
  <c r="V267" i="15"/>
  <c r="S268" i="15"/>
  <c r="V268" i="15"/>
  <c r="S269" i="15"/>
  <c r="V269" i="15"/>
  <c r="R270" i="15"/>
  <c r="U270" i="15"/>
  <c r="R271" i="15"/>
  <c r="U271" i="15"/>
  <c r="R272" i="15"/>
  <c r="U272" i="15"/>
  <c r="R273" i="15"/>
  <c r="U273" i="15"/>
  <c r="R274" i="15"/>
  <c r="U274" i="15"/>
  <c r="R275" i="15"/>
  <c r="U275" i="15"/>
  <c r="R276" i="15"/>
  <c r="U276" i="15"/>
  <c r="R277" i="15"/>
  <c r="U277" i="15"/>
  <c r="R278" i="15"/>
  <c r="U278" i="15"/>
  <c r="R279" i="15"/>
  <c r="U279" i="15"/>
  <c r="R280" i="15"/>
  <c r="U280" i="15"/>
  <c r="R281" i="15"/>
  <c r="U281" i="15"/>
  <c r="R282" i="15"/>
  <c r="U282" i="15"/>
  <c r="R283" i="15"/>
  <c r="U283" i="15"/>
  <c r="R284" i="15"/>
  <c r="U284" i="15"/>
  <c r="R285" i="15"/>
  <c r="U285" i="15"/>
  <c r="R286" i="15"/>
  <c r="U286" i="15"/>
  <c r="R287" i="15"/>
  <c r="U287" i="15"/>
  <c r="R206" i="13"/>
  <c r="U206" i="13"/>
  <c r="S219" i="13"/>
  <c r="V219" i="13"/>
  <c r="S229" i="13"/>
  <c r="V229" i="13"/>
  <c r="S257" i="13"/>
  <c r="V257" i="13"/>
  <c r="S268" i="13"/>
  <c r="V268" i="13"/>
  <c r="S258" i="13"/>
  <c r="V258" i="13"/>
  <c r="R12" i="13"/>
  <c r="U12" i="13"/>
  <c r="S21" i="13"/>
  <c r="V21" i="13"/>
  <c r="R28" i="13"/>
  <c r="U28" i="13"/>
  <c r="R52" i="13"/>
  <c r="U52" i="13"/>
  <c r="R156" i="13"/>
  <c r="U156" i="13"/>
  <c r="R158" i="13"/>
  <c r="U158" i="13"/>
  <c r="S159" i="13"/>
  <c r="V159" i="13"/>
  <c r="R229" i="13"/>
  <c r="U229" i="13"/>
  <c r="R240" i="13"/>
  <c r="U240" i="13"/>
  <c r="S245" i="13"/>
  <c r="V245" i="13"/>
  <c r="R248" i="13"/>
  <c r="U248" i="13"/>
  <c r="R165" i="13"/>
  <c r="U165" i="13"/>
  <c r="R167" i="13"/>
  <c r="U167" i="13"/>
  <c r="R211" i="13"/>
  <c r="U211" i="13"/>
  <c r="R219" i="13"/>
  <c r="U219" i="13"/>
  <c r="S262" i="13"/>
  <c r="V262" i="13"/>
  <c r="R10" i="13"/>
  <c r="U10" i="13"/>
  <c r="S19" i="13"/>
  <c r="V19" i="13"/>
  <c r="R26" i="13"/>
  <c r="U26" i="13"/>
  <c r="R34" i="13"/>
  <c r="U34" i="13"/>
  <c r="R38" i="13"/>
  <c r="U38" i="13"/>
  <c r="R42" i="13"/>
  <c r="U42" i="13"/>
  <c r="R76" i="13"/>
  <c r="U76" i="13"/>
  <c r="R80" i="13"/>
  <c r="U80" i="13"/>
  <c r="R162" i="13"/>
  <c r="U162" i="13"/>
  <c r="R9" i="13"/>
  <c r="U9" i="13"/>
  <c r="R15" i="13"/>
  <c r="U15" i="13"/>
  <c r="R17" i="13"/>
  <c r="U17" i="13"/>
  <c r="R23" i="13"/>
  <c r="U23" i="13"/>
  <c r="R25" i="13"/>
  <c r="U25" i="13"/>
  <c r="R31" i="13"/>
  <c r="U31" i="13"/>
  <c r="R33" i="13"/>
  <c r="U33" i="13"/>
  <c r="S154" i="13"/>
  <c r="V154" i="13"/>
  <c r="R169" i="13"/>
  <c r="U169" i="13"/>
  <c r="S208" i="13"/>
  <c r="V208" i="13"/>
  <c r="R244" i="13"/>
  <c r="U244" i="13"/>
  <c r="S246" i="13"/>
  <c r="V246" i="13"/>
  <c r="S272" i="13"/>
  <c r="V272" i="13"/>
  <c r="S211" i="13"/>
  <c r="V211" i="13"/>
  <c r="S225" i="13"/>
  <c r="V225" i="13"/>
  <c r="R233" i="13"/>
  <c r="U233" i="13"/>
  <c r="R237" i="13"/>
  <c r="U237" i="13"/>
  <c r="S209" i="13"/>
  <c r="V209" i="13"/>
  <c r="S214" i="13"/>
  <c r="V214" i="13"/>
  <c r="R222" i="13"/>
  <c r="U222" i="13"/>
  <c r="S230" i="13"/>
  <c r="V230" i="13"/>
  <c r="R231" i="13"/>
  <c r="U231" i="13"/>
  <c r="S234" i="13"/>
  <c r="V234" i="13"/>
  <c r="S238" i="13"/>
  <c r="V238" i="13"/>
  <c r="S253" i="13"/>
  <c r="V253" i="13"/>
  <c r="S264" i="13"/>
  <c r="V264" i="13"/>
  <c r="R46" i="13"/>
  <c r="U46" i="13"/>
  <c r="R48" i="13"/>
  <c r="U48" i="13"/>
  <c r="R75" i="13"/>
  <c r="U75" i="13"/>
  <c r="R79" i="13"/>
  <c r="U79" i="13"/>
  <c r="S207" i="13"/>
  <c r="V207" i="13"/>
  <c r="S222" i="13"/>
  <c r="V222" i="13"/>
  <c r="S231" i="13"/>
  <c r="V231" i="13"/>
  <c r="S235" i="13"/>
  <c r="V235" i="13"/>
  <c r="S249" i="13"/>
  <c r="V249" i="13"/>
  <c r="S252" i="13"/>
  <c r="V252" i="13"/>
  <c r="S9" i="13"/>
  <c r="V9" i="13"/>
  <c r="S17" i="13"/>
  <c r="V17" i="13"/>
  <c r="S25" i="13"/>
  <c r="V25" i="13"/>
  <c r="R32" i="13"/>
  <c r="U32" i="13"/>
  <c r="R35" i="13"/>
  <c r="U35" i="13"/>
  <c r="R39" i="13"/>
  <c r="U39" i="13"/>
  <c r="S218" i="13"/>
  <c r="V218" i="13"/>
  <c r="S226" i="13"/>
  <c r="V226" i="13"/>
  <c r="S241" i="13"/>
  <c r="V241" i="13"/>
  <c r="S247" i="13"/>
  <c r="V247" i="13"/>
  <c r="S250" i="13"/>
  <c r="V250" i="13"/>
  <c r="S266" i="13"/>
  <c r="V266" i="13"/>
  <c r="R14" i="13"/>
  <c r="U14" i="13"/>
  <c r="S15" i="13"/>
  <c r="V15" i="13"/>
  <c r="R22" i="13"/>
  <c r="U22" i="13"/>
  <c r="S23" i="13"/>
  <c r="V23" i="13"/>
  <c r="R30" i="13"/>
  <c r="U30" i="13"/>
  <c r="S31" i="13"/>
  <c r="V31" i="13"/>
  <c r="S206" i="13"/>
  <c r="V206" i="13"/>
  <c r="R214" i="13"/>
  <c r="U214" i="13"/>
  <c r="R234" i="13"/>
  <c r="U234" i="13"/>
  <c r="S237" i="13"/>
  <c r="V237" i="13"/>
  <c r="R238" i="13"/>
  <c r="U238" i="13"/>
  <c r="S251" i="13"/>
  <c r="V251" i="13"/>
  <c r="S254" i="13"/>
  <c r="V254" i="13"/>
  <c r="R257" i="13"/>
  <c r="U257" i="13"/>
  <c r="S270" i="13"/>
  <c r="V270" i="13"/>
  <c r="R155" i="13"/>
  <c r="U155" i="13"/>
  <c r="R160" i="13"/>
  <c r="U160" i="13"/>
  <c r="S228" i="13"/>
  <c r="V228" i="13"/>
  <c r="R245" i="13"/>
  <c r="U245" i="13"/>
  <c r="R246" i="13"/>
  <c r="U246" i="13"/>
  <c r="S248" i="13"/>
  <c r="V248" i="13"/>
  <c r="S256" i="13"/>
  <c r="V256" i="13"/>
  <c r="S155" i="13"/>
  <c r="V155" i="13"/>
  <c r="R161" i="13"/>
  <c r="U161" i="13"/>
  <c r="R163" i="13"/>
  <c r="U163" i="13"/>
  <c r="R166" i="13"/>
  <c r="U166" i="13"/>
  <c r="R215" i="13"/>
  <c r="U215" i="13"/>
  <c r="R223" i="13"/>
  <c r="U223" i="13"/>
  <c r="S227" i="13"/>
  <c r="V227" i="13"/>
  <c r="R236" i="13"/>
  <c r="U236" i="13"/>
  <c r="S8" i="13"/>
  <c r="V8" i="13"/>
  <c r="R50" i="13"/>
  <c r="U50" i="13"/>
  <c r="R154" i="13"/>
  <c r="U154" i="13"/>
  <c r="S158" i="13"/>
  <c r="V158" i="13"/>
  <c r="S210" i="13"/>
  <c r="V210" i="13"/>
  <c r="S11" i="13"/>
  <c r="V11" i="13"/>
  <c r="S13" i="13"/>
  <c r="V13" i="13"/>
  <c r="S27" i="13"/>
  <c r="V27" i="13"/>
  <c r="S29" i="13"/>
  <c r="V29" i="13"/>
  <c r="S33" i="13"/>
  <c r="V33" i="13"/>
  <c r="R164" i="13"/>
  <c r="U164" i="13"/>
  <c r="R168" i="13"/>
  <c r="U168" i="13"/>
  <c r="S205" i="13"/>
  <c r="V205" i="13"/>
  <c r="S220" i="13"/>
  <c r="V220" i="13"/>
  <c r="R225" i="13"/>
  <c r="U225" i="13"/>
  <c r="S263" i="13"/>
  <c r="V263" i="13"/>
  <c r="R16" i="13"/>
  <c r="U16" i="13"/>
  <c r="R18" i="13"/>
  <c r="U18" i="13"/>
  <c r="R20" i="13"/>
  <c r="U20" i="13"/>
  <c r="R24" i="13"/>
  <c r="U24" i="13"/>
  <c r="S10" i="13"/>
  <c r="V10" i="13"/>
  <c r="S12" i="13"/>
  <c r="V12" i="13"/>
  <c r="S14" i="13"/>
  <c r="V14" i="13"/>
  <c r="S16" i="13"/>
  <c r="V16" i="13"/>
  <c r="S18" i="13"/>
  <c r="V18" i="13"/>
  <c r="S20" i="13"/>
  <c r="V20" i="13"/>
  <c r="S22" i="13"/>
  <c r="V22" i="13"/>
  <c r="S24" i="13"/>
  <c r="V24" i="13"/>
  <c r="S26" i="13"/>
  <c r="V26" i="13"/>
  <c r="S28" i="13"/>
  <c r="V28" i="13"/>
  <c r="S30" i="13"/>
  <c r="V30" i="13"/>
  <c r="S32" i="13"/>
  <c r="V32" i="13"/>
  <c r="S34" i="13"/>
  <c r="V34" i="13"/>
  <c r="R37" i="13"/>
  <c r="U37" i="13"/>
  <c r="R44" i="13"/>
  <c r="U44" i="13"/>
  <c r="R73" i="13"/>
  <c r="U73" i="13"/>
  <c r="R77" i="13"/>
  <c r="U77" i="13"/>
  <c r="R81" i="13"/>
  <c r="U81" i="13"/>
  <c r="S217" i="13"/>
  <c r="V217" i="13"/>
  <c r="S233" i="13"/>
  <c r="V233" i="13"/>
  <c r="S236" i="13"/>
  <c r="V236" i="13"/>
  <c r="R242" i="13"/>
  <c r="U242" i="13"/>
  <c r="S215" i="13"/>
  <c r="V215" i="13"/>
  <c r="S223" i="13"/>
  <c r="V223" i="13"/>
  <c r="S232" i="13"/>
  <c r="V232" i="13"/>
  <c r="S240" i="13"/>
  <c r="V240" i="13"/>
  <c r="S271" i="13"/>
  <c r="V271" i="13"/>
  <c r="S279" i="13"/>
  <c r="V279" i="13"/>
  <c r="S212" i="13"/>
  <c r="V212" i="13"/>
  <c r="S286" i="13"/>
  <c r="V286" i="13"/>
  <c r="R36" i="13"/>
  <c r="U36" i="13"/>
  <c r="R40" i="13"/>
  <c r="U40" i="13"/>
  <c r="R43" i="13"/>
  <c r="U43" i="13"/>
  <c r="S216" i="13"/>
  <c r="V216" i="13"/>
  <c r="R250" i="13"/>
  <c r="U250" i="13"/>
  <c r="R74" i="13"/>
  <c r="U74" i="13"/>
  <c r="R78" i="13"/>
  <c r="U78" i="13"/>
  <c r="R122" i="13"/>
  <c r="U122" i="13"/>
  <c r="S213" i="13"/>
  <c r="V213" i="13"/>
  <c r="S221" i="13"/>
  <c r="V221" i="13"/>
  <c r="S243" i="13"/>
  <c r="V243" i="13"/>
  <c r="S261" i="13"/>
  <c r="V261" i="13"/>
  <c r="S269" i="13"/>
  <c r="V269" i="13"/>
  <c r="S281" i="13"/>
  <c r="V281" i="13"/>
  <c r="R218" i="13"/>
  <c r="U218" i="13"/>
  <c r="R227" i="13"/>
  <c r="U227" i="13"/>
  <c r="S244" i="13"/>
  <c r="V244" i="13"/>
  <c r="R251" i="13"/>
  <c r="U251" i="13"/>
  <c r="R255" i="13"/>
  <c r="U255" i="13"/>
  <c r="R247" i="13"/>
  <c r="U247" i="13"/>
  <c r="R249" i="13"/>
  <c r="U249" i="13"/>
  <c r="R253" i="13"/>
  <c r="U253" i="13"/>
  <c r="R258" i="13"/>
  <c r="U258" i="13"/>
  <c r="S267" i="13"/>
  <c r="V267" i="13"/>
  <c r="S273" i="13"/>
  <c r="V273" i="13"/>
  <c r="S278" i="13"/>
  <c r="V278" i="13"/>
  <c r="S122" i="13"/>
  <c r="V122" i="13"/>
  <c r="S204" i="13"/>
  <c r="V204" i="13"/>
  <c r="R210" i="13"/>
  <c r="U210" i="13"/>
  <c r="S239" i="13"/>
  <c r="V239" i="13"/>
  <c r="R241" i="13"/>
  <c r="U241" i="13"/>
  <c r="S259" i="13"/>
  <c r="V259" i="13"/>
  <c r="S265" i="13"/>
  <c r="V265" i="13"/>
  <c r="S280" i="13"/>
  <c r="V280" i="13"/>
  <c r="S287" i="13"/>
  <c r="V287" i="13"/>
  <c r="S242" i="13"/>
  <c r="V242" i="13"/>
  <c r="R243" i="13"/>
  <c r="U243" i="13"/>
  <c r="S275" i="13"/>
  <c r="V275" i="13"/>
  <c r="S277" i="13"/>
  <c r="V277" i="13"/>
  <c r="S282" i="13"/>
  <c r="V282" i="13"/>
  <c r="S284" i="13"/>
  <c r="V284" i="13"/>
  <c r="R239" i="13"/>
  <c r="U239" i="13"/>
  <c r="S274" i="13"/>
  <c r="V274" i="13"/>
  <c r="S276" i="13"/>
  <c r="V276" i="13"/>
  <c r="S283" i="13"/>
  <c r="V283" i="13"/>
  <c r="S285" i="13"/>
  <c r="V285" i="13"/>
  <c r="S35" i="13"/>
  <c r="V35" i="13"/>
  <c r="S40" i="13"/>
  <c r="V40" i="13"/>
  <c r="S41" i="13"/>
  <c r="V41" i="13"/>
  <c r="S43" i="13"/>
  <c r="V43" i="13"/>
  <c r="S45" i="13"/>
  <c r="V45" i="13"/>
  <c r="S46" i="13"/>
  <c r="V46" i="13"/>
  <c r="R53" i="13"/>
  <c r="U53" i="13"/>
  <c r="R54" i="13"/>
  <c r="U54" i="13"/>
  <c r="R55" i="13"/>
  <c r="U55" i="13"/>
  <c r="R56" i="13"/>
  <c r="U56" i="13"/>
  <c r="R57" i="13"/>
  <c r="U57" i="13"/>
  <c r="R58" i="13"/>
  <c r="U58" i="13"/>
  <c r="R59" i="13"/>
  <c r="U59" i="13"/>
  <c r="R60" i="13"/>
  <c r="U60" i="13"/>
  <c r="R61" i="13"/>
  <c r="U61" i="13"/>
  <c r="R62" i="13"/>
  <c r="U62" i="13"/>
  <c r="R63" i="13"/>
  <c r="U63" i="13"/>
  <c r="R64" i="13"/>
  <c r="U64" i="13"/>
  <c r="R65" i="13"/>
  <c r="U65" i="13"/>
  <c r="R66" i="13"/>
  <c r="U66" i="13"/>
  <c r="R67" i="13"/>
  <c r="U67" i="13"/>
  <c r="R68" i="13"/>
  <c r="U68" i="13"/>
  <c r="R69" i="13"/>
  <c r="U69" i="13"/>
  <c r="R70" i="13"/>
  <c r="U70" i="13"/>
  <c r="R71" i="13"/>
  <c r="U71" i="13"/>
  <c r="R72" i="13"/>
  <c r="U72" i="13"/>
  <c r="S36" i="13"/>
  <c r="V36" i="13"/>
  <c r="S37" i="13"/>
  <c r="V37" i="13"/>
  <c r="S39" i="13"/>
  <c r="V39" i="13"/>
  <c r="S42" i="13"/>
  <c r="V42" i="13"/>
  <c r="S44" i="13"/>
  <c r="V44" i="13"/>
  <c r="S47" i="13"/>
  <c r="V47" i="13"/>
  <c r="R8" i="13"/>
  <c r="S53" i="13"/>
  <c r="V53" i="13"/>
  <c r="S54" i="13"/>
  <c r="V54" i="13"/>
  <c r="S55" i="13"/>
  <c r="V55" i="13"/>
  <c r="S56" i="13"/>
  <c r="V56" i="13"/>
  <c r="S57" i="13"/>
  <c r="V57" i="13"/>
  <c r="S58" i="13"/>
  <c r="V58" i="13"/>
  <c r="S59" i="13"/>
  <c r="V59" i="13"/>
  <c r="S60" i="13"/>
  <c r="V60" i="13"/>
  <c r="S61" i="13"/>
  <c r="V61" i="13"/>
  <c r="S62" i="13"/>
  <c r="V62" i="13"/>
  <c r="S63" i="13"/>
  <c r="V63" i="13"/>
  <c r="S64" i="13"/>
  <c r="V64" i="13"/>
  <c r="S65" i="13"/>
  <c r="V65" i="13"/>
  <c r="S66" i="13"/>
  <c r="V66" i="13"/>
  <c r="S67" i="13"/>
  <c r="V67" i="13"/>
  <c r="S68" i="13"/>
  <c r="V68" i="13"/>
  <c r="S69" i="13"/>
  <c r="V69" i="13"/>
  <c r="S70" i="13"/>
  <c r="V70" i="13"/>
  <c r="S71" i="13"/>
  <c r="V71" i="13"/>
  <c r="S72" i="13"/>
  <c r="V72" i="13"/>
  <c r="S73" i="13"/>
  <c r="V73" i="13"/>
  <c r="S74" i="13"/>
  <c r="V74" i="13"/>
  <c r="S75" i="13"/>
  <c r="V75" i="13"/>
  <c r="S76" i="13"/>
  <c r="V76" i="13"/>
  <c r="S77" i="13"/>
  <c r="V77" i="13"/>
  <c r="S78" i="13"/>
  <c r="V78" i="13"/>
  <c r="S79" i="13"/>
  <c r="V79" i="13"/>
  <c r="S80" i="13"/>
  <c r="V80" i="13"/>
  <c r="S81" i="13"/>
  <c r="V81" i="13"/>
  <c r="R82" i="13"/>
  <c r="U82" i="13"/>
  <c r="R86" i="13"/>
  <c r="U86" i="13"/>
  <c r="R90" i="13"/>
  <c r="U90" i="13"/>
  <c r="R94" i="13"/>
  <c r="U94" i="13"/>
  <c r="R98" i="13"/>
  <c r="U98" i="13"/>
  <c r="R102" i="13"/>
  <c r="U102" i="13"/>
  <c r="R106" i="13"/>
  <c r="U106" i="13"/>
  <c r="R110" i="13"/>
  <c r="U110" i="13"/>
  <c r="R114" i="13"/>
  <c r="U114" i="13"/>
  <c r="R118" i="13"/>
  <c r="U118" i="13"/>
  <c r="S38" i="13"/>
  <c r="V38" i="13"/>
  <c r="R47" i="13"/>
  <c r="U47" i="13"/>
  <c r="R49" i="13"/>
  <c r="U49" i="13"/>
  <c r="R51" i="13"/>
  <c r="U51" i="13"/>
  <c r="R84" i="13"/>
  <c r="U84" i="13"/>
  <c r="R88" i="13"/>
  <c r="U88" i="13"/>
  <c r="R92" i="13"/>
  <c r="U92" i="13"/>
  <c r="R96" i="13"/>
  <c r="U96" i="13"/>
  <c r="R100" i="13"/>
  <c r="U100" i="13"/>
  <c r="R104" i="13"/>
  <c r="U104" i="13"/>
  <c r="R108" i="13"/>
  <c r="U108" i="13"/>
  <c r="R112" i="13"/>
  <c r="U112" i="13"/>
  <c r="R116" i="13"/>
  <c r="U116" i="13"/>
  <c r="R120" i="13"/>
  <c r="U120" i="13"/>
  <c r="S160" i="13"/>
  <c r="V160" i="13"/>
  <c r="R83" i="13"/>
  <c r="U83" i="13"/>
  <c r="R85" i="13"/>
  <c r="U85" i="13"/>
  <c r="R87" i="13"/>
  <c r="U87" i="13"/>
  <c r="R89" i="13"/>
  <c r="U89" i="13"/>
  <c r="R91" i="13"/>
  <c r="U91" i="13"/>
  <c r="R93" i="13"/>
  <c r="U93" i="13"/>
  <c r="R95" i="13"/>
  <c r="U95" i="13"/>
  <c r="R97" i="13"/>
  <c r="U97" i="13"/>
  <c r="R99" i="13"/>
  <c r="U99" i="13"/>
  <c r="R101" i="13"/>
  <c r="U101" i="13"/>
  <c r="R103" i="13"/>
  <c r="U103" i="13"/>
  <c r="R105" i="13"/>
  <c r="U105" i="13"/>
  <c r="R107" i="13"/>
  <c r="U107" i="13"/>
  <c r="R109" i="13"/>
  <c r="U109" i="13"/>
  <c r="R111" i="13"/>
  <c r="U111" i="13"/>
  <c r="R113" i="13"/>
  <c r="U113" i="13"/>
  <c r="R115" i="13"/>
  <c r="U115" i="13"/>
  <c r="R117" i="13"/>
  <c r="U117" i="13"/>
  <c r="R119" i="13"/>
  <c r="U119" i="13"/>
  <c r="R121" i="13"/>
  <c r="U121" i="13"/>
  <c r="S131" i="13"/>
  <c r="V131" i="13"/>
  <c r="S133" i="13"/>
  <c r="V133" i="13"/>
  <c r="S135" i="13"/>
  <c r="V135" i="13"/>
  <c r="S137" i="13"/>
  <c r="V137" i="13"/>
  <c r="S139" i="13"/>
  <c r="V139" i="13"/>
  <c r="S141" i="13"/>
  <c r="V141" i="13"/>
  <c r="S143" i="13"/>
  <c r="V143" i="13"/>
  <c r="S145" i="13"/>
  <c r="V145" i="13"/>
  <c r="S147" i="13"/>
  <c r="V147" i="13"/>
  <c r="S149" i="13"/>
  <c r="V149" i="13"/>
  <c r="S151" i="13"/>
  <c r="V151" i="13"/>
  <c r="R172" i="13"/>
  <c r="U172" i="13"/>
  <c r="S48" i="13"/>
  <c r="V48" i="13"/>
  <c r="S49" i="13"/>
  <c r="V49" i="13"/>
  <c r="S50" i="13"/>
  <c r="V50" i="13"/>
  <c r="S51" i="13"/>
  <c r="V51" i="13"/>
  <c r="S52" i="13"/>
  <c r="V52" i="13"/>
  <c r="S123" i="13"/>
  <c r="V123" i="13"/>
  <c r="S124" i="13"/>
  <c r="V124" i="13"/>
  <c r="S125" i="13"/>
  <c r="V125" i="13"/>
  <c r="S126" i="13"/>
  <c r="V126" i="13"/>
  <c r="S127" i="13"/>
  <c r="V127" i="13"/>
  <c r="S128" i="13"/>
  <c r="V128" i="13"/>
  <c r="S129" i="13"/>
  <c r="V129" i="13"/>
  <c r="S130" i="13"/>
  <c r="V130" i="13"/>
  <c r="S132" i="13"/>
  <c r="V132" i="13"/>
  <c r="S134" i="13"/>
  <c r="V134" i="13"/>
  <c r="S136" i="13"/>
  <c r="V136" i="13"/>
  <c r="S138" i="13"/>
  <c r="V138" i="13"/>
  <c r="S140" i="13"/>
  <c r="V140" i="13"/>
  <c r="S142" i="13"/>
  <c r="V142" i="13"/>
  <c r="S144" i="13"/>
  <c r="V144" i="13"/>
  <c r="S146" i="13"/>
  <c r="V146" i="13"/>
  <c r="S148" i="13"/>
  <c r="V148" i="13"/>
  <c r="S150" i="13"/>
  <c r="V150" i="13"/>
  <c r="S152" i="13"/>
  <c r="V152" i="13"/>
  <c r="R188" i="13"/>
  <c r="U188" i="13"/>
  <c r="R213" i="13"/>
  <c r="U213" i="13"/>
  <c r="S156" i="13"/>
  <c r="V156" i="13"/>
  <c r="S165" i="13"/>
  <c r="V165" i="13"/>
  <c r="S169" i="13"/>
  <c r="V169" i="13"/>
  <c r="R180" i="13"/>
  <c r="U180" i="13"/>
  <c r="R123" i="13"/>
  <c r="U123" i="13"/>
  <c r="R124" i="13"/>
  <c r="U124" i="13"/>
  <c r="R125" i="13"/>
  <c r="U125" i="13"/>
  <c r="R126" i="13"/>
  <c r="U126" i="13"/>
  <c r="R127" i="13"/>
  <c r="U127" i="13"/>
  <c r="R128" i="13"/>
  <c r="U128" i="13"/>
  <c r="R129" i="13"/>
  <c r="U129" i="13"/>
  <c r="R130" i="13"/>
  <c r="U130" i="13"/>
  <c r="R131" i="13"/>
  <c r="U131" i="13"/>
  <c r="R132" i="13"/>
  <c r="U132" i="13"/>
  <c r="R133" i="13"/>
  <c r="U133" i="13"/>
  <c r="R134" i="13"/>
  <c r="U134" i="13"/>
  <c r="R135" i="13"/>
  <c r="U135" i="13"/>
  <c r="R136" i="13"/>
  <c r="U136" i="13"/>
  <c r="R137" i="13"/>
  <c r="U137" i="13"/>
  <c r="R138" i="13"/>
  <c r="U138" i="13"/>
  <c r="R139" i="13"/>
  <c r="U139" i="13"/>
  <c r="R140" i="13"/>
  <c r="U140" i="13"/>
  <c r="R141" i="13"/>
  <c r="U141" i="13"/>
  <c r="R142" i="13"/>
  <c r="U142" i="13"/>
  <c r="R143" i="13"/>
  <c r="U143" i="13"/>
  <c r="R144" i="13"/>
  <c r="U144" i="13"/>
  <c r="R145" i="13"/>
  <c r="U145" i="13"/>
  <c r="R146" i="13"/>
  <c r="U146" i="13"/>
  <c r="R147" i="13"/>
  <c r="U147" i="13"/>
  <c r="R148" i="13"/>
  <c r="U148" i="13"/>
  <c r="R149" i="13"/>
  <c r="U149" i="13"/>
  <c r="R150" i="13"/>
  <c r="U150" i="13"/>
  <c r="R151" i="13"/>
  <c r="U151" i="13"/>
  <c r="R152" i="13"/>
  <c r="U152" i="13"/>
  <c r="R184" i="13"/>
  <c r="U184" i="13"/>
  <c r="S82" i="13"/>
  <c r="V82" i="13"/>
  <c r="S83" i="13"/>
  <c r="V83" i="13"/>
  <c r="S84" i="13"/>
  <c r="V84" i="13"/>
  <c r="S85" i="13"/>
  <c r="V85" i="13"/>
  <c r="S86" i="13"/>
  <c r="V86" i="13"/>
  <c r="S87" i="13"/>
  <c r="V87" i="13"/>
  <c r="S88" i="13"/>
  <c r="V88" i="13"/>
  <c r="S89" i="13"/>
  <c r="V89" i="13"/>
  <c r="S90" i="13"/>
  <c r="V90" i="13"/>
  <c r="S91" i="13"/>
  <c r="V91" i="13"/>
  <c r="S92" i="13"/>
  <c r="V92" i="13"/>
  <c r="S93" i="13"/>
  <c r="V93" i="13"/>
  <c r="S94" i="13"/>
  <c r="V94" i="13"/>
  <c r="S95" i="13"/>
  <c r="V95" i="13"/>
  <c r="S96" i="13"/>
  <c r="V96" i="13"/>
  <c r="S97" i="13"/>
  <c r="V97" i="13"/>
  <c r="S98" i="13"/>
  <c r="V98" i="13"/>
  <c r="S99" i="13"/>
  <c r="V99" i="13"/>
  <c r="S100" i="13"/>
  <c r="V100" i="13"/>
  <c r="S101" i="13"/>
  <c r="V101" i="13"/>
  <c r="S102" i="13"/>
  <c r="V102" i="13"/>
  <c r="S103" i="13"/>
  <c r="V103" i="13"/>
  <c r="S104" i="13"/>
  <c r="V104" i="13"/>
  <c r="S105" i="13"/>
  <c r="V105" i="13"/>
  <c r="S106" i="13"/>
  <c r="V106" i="13"/>
  <c r="S107" i="13"/>
  <c r="V107" i="13"/>
  <c r="S108" i="13"/>
  <c r="V108" i="13"/>
  <c r="S109" i="13"/>
  <c r="V109" i="13"/>
  <c r="S110" i="13"/>
  <c r="V110" i="13"/>
  <c r="S111" i="13"/>
  <c r="V111" i="13"/>
  <c r="S112" i="13"/>
  <c r="V112" i="13"/>
  <c r="S113" i="13"/>
  <c r="V113" i="13"/>
  <c r="S114" i="13"/>
  <c r="V114" i="13"/>
  <c r="S115" i="13"/>
  <c r="V115" i="13"/>
  <c r="S116" i="13"/>
  <c r="V116" i="13"/>
  <c r="S117" i="13"/>
  <c r="V117" i="13"/>
  <c r="S118" i="13"/>
  <c r="V118" i="13"/>
  <c r="S119" i="13"/>
  <c r="V119" i="13"/>
  <c r="S120" i="13"/>
  <c r="V120" i="13"/>
  <c r="S121" i="13"/>
  <c r="V121" i="13"/>
  <c r="S153" i="13"/>
  <c r="V153" i="13"/>
  <c r="R176" i="13"/>
  <c r="U176" i="13"/>
  <c r="R192" i="13"/>
  <c r="U192" i="13"/>
  <c r="R205" i="13"/>
  <c r="U205" i="13"/>
  <c r="S163" i="13"/>
  <c r="V163" i="13"/>
  <c r="S167" i="13"/>
  <c r="V167" i="13"/>
  <c r="R170" i="13"/>
  <c r="U170" i="13"/>
  <c r="R174" i="13"/>
  <c r="U174" i="13"/>
  <c r="R178" i="13"/>
  <c r="U178" i="13"/>
  <c r="R182" i="13"/>
  <c r="U182" i="13"/>
  <c r="R186" i="13"/>
  <c r="U186" i="13"/>
  <c r="R190" i="13"/>
  <c r="U190" i="13"/>
  <c r="R194" i="13"/>
  <c r="U194" i="13"/>
  <c r="R209" i="13"/>
  <c r="U209" i="13"/>
  <c r="R221" i="13"/>
  <c r="U221" i="13"/>
  <c r="R226" i="13"/>
  <c r="U226" i="13"/>
  <c r="S162" i="13"/>
  <c r="V162" i="13"/>
  <c r="S166" i="13"/>
  <c r="V166" i="13"/>
  <c r="R171" i="13"/>
  <c r="U171" i="13"/>
  <c r="R175" i="13"/>
  <c r="U175" i="13"/>
  <c r="R179" i="13"/>
  <c r="U179" i="13"/>
  <c r="R183" i="13"/>
  <c r="U183" i="13"/>
  <c r="R187" i="13"/>
  <c r="U187" i="13"/>
  <c r="R191" i="13"/>
  <c r="U191" i="13"/>
  <c r="R195" i="13"/>
  <c r="U195" i="13"/>
  <c r="R196" i="13"/>
  <c r="U196" i="13"/>
  <c r="R197" i="13"/>
  <c r="U197" i="13"/>
  <c r="R198" i="13"/>
  <c r="U198" i="13"/>
  <c r="R199" i="13"/>
  <c r="U199" i="13"/>
  <c r="R200" i="13"/>
  <c r="U200" i="13"/>
  <c r="R201" i="13"/>
  <c r="U201" i="13"/>
  <c r="R202" i="13"/>
  <c r="U202" i="13"/>
  <c r="R203" i="13"/>
  <c r="U203" i="13"/>
  <c r="R204" i="13"/>
  <c r="U204" i="13"/>
  <c r="S157" i="13"/>
  <c r="V157" i="13"/>
  <c r="S161" i="13"/>
  <c r="V161" i="13"/>
  <c r="S164" i="13"/>
  <c r="V164" i="13"/>
  <c r="S168" i="13"/>
  <c r="V168" i="13"/>
  <c r="R173" i="13"/>
  <c r="U173" i="13"/>
  <c r="R177" i="13"/>
  <c r="U177" i="13"/>
  <c r="R181" i="13"/>
  <c r="U181" i="13"/>
  <c r="R185" i="13"/>
  <c r="U185" i="13"/>
  <c r="R189" i="13"/>
  <c r="U189" i="13"/>
  <c r="R193" i="13"/>
  <c r="U193" i="13"/>
  <c r="R217" i="13"/>
  <c r="U217" i="13"/>
  <c r="S170" i="13"/>
  <c r="V170" i="13"/>
  <c r="S171" i="13"/>
  <c r="V171" i="13"/>
  <c r="S172" i="13"/>
  <c r="V172" i="13"/>
  <c r="S173" i="13"/>
  <c r="V173" i="13"/>
  <c r="S174" i="13"/>
  <c r="V174" i="13"/>
  <c r="S175" i="13"/>
  <c r="V175" i="13"/>
  <c r="S176" i="13"/>
  <c r="V176" i="13"/>
  <c r="S177" i="13"/>
  <c r="V177" i="13"/>
  <c r="S178" i="13"/>
  <c r="V178" i="13"/>
  <c r="S179" i="13"/>
  <c r="V179" i="13"/>
  <c r="S180" i="13"/>
  <c r="V180" i="13"/>
  <c r="S181" i="13"/>
  <c r="V181" i="13"/>
  <c r="S182" i="13"/>
  <c r="V182" i="13"/>
  <c r="S183" i="13"/>
  <c r="V183" i="13"/>
  <c r="S184" i="13"/>
  <c r="V184" i="13"/>
  <c r="S185" i="13"/>
  <c r="V185" i="13"/>
  <c r="S186" i="13"/>
  <c r="V186" i="13"/>
  <c r="S187" i="13"/>
  <c r="V187" i="13"/>
  <c r="S188" i="13"/>
  <c r="V188" i="13"/>
  <c r="S189" i="13"/>
  <c r="V189" i="13"/>
  <c r="S190" i="13"/>
  <c r="V190" i="13"/>
  <c r="S191" i="13"/>
  <c r="V191" i="13"/>
  <c r="S192" i="13"/>
  <c r="V192" i="13"/>
  <c r="S193" i="13"/>
  <c r="V193" i="13"/>
  <c r="S194" i="13"/>
  <c r="V194" i="13"/>
  <c r="S195" i="13"/>
  <c r="V195" i="13"/>
  <c r="S196" i="13"/>
  <c r="V196" i="13"/>
  <c r="S197" i="13"/>
  <c r="V197" i="13"/>
  <c r="S198" i="13"/>
  <c r="V198" i="13"/>
  <c r="S199" i="13"/>
  <c r="V199" i="13"/>
  <c r="S200" i="13"/>
  <c r="V200" i="13"/>
  <c r="S201" i="13"/>
  <c r="V201" i="13"/>
  <c r="S202" i="13"/>
  <c r="V202" i="13"/>
  <c r="S203" i="13"/>
  <c r="V203" i="13"/>
  <c r="R208" i="13"/>
  <c r="U208" i="13"/>
  <c r="R212" i="13"/>
  <c r="U212" i="13"/>
  <c r="R216" i="13"/>
  <c r="U216" i="13"/>
  <c r="R220" i="13"/>
  <c r="U220" i="13"/>
  <c r="R224" i="13"/>
  <c r="U224" i="13"/>
  <c r="R269" i="13"/>
  <c r="U269" i="13"/>
  <c r="R228" i="13"/>
  <c r="U228" i="13"/>
  <c r="R230" i="13"/>
  <c r="U230" i="13"/>
  <c r="R232" i="13"/>
  <c r="U232" i="13"/>
  <c r="R235" i="13"/>
  <c r="U235" i="13"/>
  <c r="R261" i="13"/>
  <c r="U261" i="13"/>
  <c r="R265" i="13"/>
  <c r="U265" i="13"/>
  <c r="R259" i="13"/>
  <c r="U259" i="13"/>
  <c r="R263" i="13"/>
  <c r="U263" i="13"/>
  <c r="R267" i="13"/>
  <c r="U267" i="13"/>
  <c r="R271" i="13"/>
  <c r="U271" i="13"/>
  <c r="R252" i="13"/>
  <c r="U252" i="13"/>
  <c r="R254" i="13"/>
  <c r="U254" i="13"/>
  <c r="R256" i="13"/>
  <c r="U256" i="13"/>
  <c r="R262" i="13"/>
  <c r="U262" i="13"/>
  <c r="R266" i="13"/>
  <c r="U266" i="13"/>
  <c r="R270" i="13"/>
  <c r="U270" i="13"/>
  <c r="R260" i="13"/>
  <c r="U260" i="13"/>
  <c r="R264" i="13"/>
  <c r="U264" i="13"/>
  <c r="R268" i="13"/>
  <c r="U268" i="13"/>
  <c r="R273" i="13"/>
  <c r="U273" i="13"/>
  <c r="R274" i="13"/>
  <c r="U274" i="13"/>
  <c r="R275" i="13"/>
  <c r="U275" i="13"/>
  <c r="R276" i="13"/>
  <c r="U276" i="13"/>
  <c r="R277" i="13"/>
  <c r="U277" i="13"/>
  <c r="R278" i="13"/>
  <c r="U278" i="13"/>
  <c r="R279" i="13"/>
  <c r="U279" i="13"/>
  <c r="R280" i="13"/>
  <c r="U280" i="13"/>
  <c r="R281" i="13"/>
  <c r="U281" i="13"/>
  <c r="R282" i="13"/>
  <c r="U282" i="13"/>
  <c r="R283" i="13"/>
  <c r="U283" i="13"/>
  <c r="R284" i="13"/>
  <c r="U284" i="13"/>
  <c r="R285" i="13"/>
  <c r="U285" i="13"/>
  <c r="R286" i="13"/>
  <c r="U286" i="13"/>
  <c r="R287" i="13"/>
  <c r="U287" i="13"/>
  <c r="R272" i="13"/>
  <c r="U272" i="13"/>
  <c r="S323" i="11"/>
  <c r="V323" i="11"/>
  <c r="S311" i="11"/>
  <c r="V311" i="11"/>
  <c r="R297" i="11"/>
  <c r="U297" i="11"/>
  <c r="R301" i="11"/>
  <c r="U301" i="11"/>
  <c r="S309" i="11"/>
  <c r="V309" i="11"/>
  <c r="R324" i="11"/>
  <c r="U324" i="11"/>
  <c r="S325" i="11"/>
  <c r="V325" i="11"/>
  <c r="S310" i="11"/>
  <c r="V310" i="11"/>
  <c r="R317" i="11"/>
  <c r="U317" i="11"/>
  <c r="S300" i="11"/>
  <c r="V300" i="11"/>
  <c r="R308" i="11"/>
  <c r="U308" i="11"/>
  <c r="S298" i="11"/>
  <c r="V298" i="11"/>
  <c r="R322" i="11"/>
  <c r="U322" i="11"/>
  <c r="S307" i="11"/>
  <c r="V307" i="11"/>
  <c r="R313" i="11"/>
  <c r="U313" i="11"/>
  <c r="S320" i="11"/>
  <c r="V320" i="11"/>
  <c r="R318" i="11"/>
  <c r="U318" i="11"/>
  <c r="S306" i="11"/>
  <c r="V306" i="11"/>
  <c r="R305" i="11"/>
  <c r="U305" i="11"/>
  <c r="R311" i="11"/>
  <c r="U311" i="11"/>
  <c r="S297" i="11"/>
  <c r="V297" i="11"/>
  <c r="S301" i="11"/>
  <c r="V301" i="11"/>
  <c r="S326" i="11"/>
  <c r="V326" i="11"/>
  <c r="R302" i="11"/>
  <c r="U302" i="11"/>
  <c r="R316" i="11"/>
  <c r="U316" i="11"/>
  <c r="S317" i="11"/>
  <c r="V317" i="11"/>
  <c r="R300" i="11"/>
  <c r="U300" i="11"/>
  <c r="S308" i="11"/>
  <c r="V308" i="11"/>
  <c r="R298" i="11"/>
  <c r="U298" i="11"/>
  <c r="S322" i="11"/>
  <c r="V322" i="11"/>
  <c r="R307" i="11"/>
  <c r="U307" i="11"/>
  <c r="S313" i="11"/>
  <c r="V313" i="11"/>
  <c r="R320" i="11"/>
  <c r="U320" i="11"/>
  <c r="S318" i="11"/>
  <c r="V318" i="11"/>
  <c r="R306" i="11"/>
  <c r="U306" i="11"/>
  <c r="S339" i="11"/>
  <c r="V339" i="11"/>
  <c r="R341" i="11"/>
  <c r="U341" i="11"/>
  <c r="R342" i="11"/>
  <c r="U342" i="11"/>
  <c r="S338" i="11"/>
  <c r="V338" i="11"/>
  <c r="R339" i="11"/>
  <c r="U339" i="11"/>
  <c r="S341" i="11"/>
  <c r="V341" i="11"/>
  <c r="R340" i="11"/>
  <c r="U340" i="11"/>
  <c r="R329" i="11"/>
  <c r="U329" i="11"/>
  <c r="S328" i="11"/>
  <c r="V328" i="11"/>
  <c r="R336" i="11"/>
  <c r="U336" i="11"/>
  <c r="S332" i="11"/>
  <c r="V332" i="11"/>
  <c r="R327" i="11"/>
  <c r="U327" i="11"/>
  <c r="S329" i="11"/>
  <c r="V329" i="11"/>
  <c r="R333" i="11"/>
  <c r="U333" i="11"/>
  <c r="S331" i="11"/>
  <c r="V331" i="11"/>
  <c r="R328" i="11"/>
  <c r="U328" i="11"/>
  <c r="S336" i="11"/>
  <c r="V336" i="11"/>
  <c r="R334" i="11"/>
  <c r="U334" i="11"/>
  <c r="S330" i="11"/>
  <c r="V330" i="11"/>
  <c r="R332" i="11"/>
  <c r="U332" i="11"/>
  <c r="S327" i="11"/>
  <c r="V327" i="11"/>
  <c r="R335" i="11"/>
  <c r="U335" i="11"/>
  <c r="S337" i="11"/>
  <c r="V337" i="11"/>
  <c r="R49" i="11"/>
  <c r="U49" i="11"/>
  <c r="R155" i="11"/>
  <c r="U155" i="11"/>
  <c r="R161" i="11"/>
  <c r="U161" i="11"/>
  <c r="R158" i="11"/>
  <c r="U158" i="11"/>
  <c r="R95" i="11"/>
  <c r="U95" i="11"/>
  <c r="R206" i="11"/>
  <c r="U206" i="11"/>
  <c r="R247" i="11"/>
  <c r="U247" i="11"/>
  <c r="R235" i="11"/>
  <c r="U235" i="11"/>
  <c r="R88" i="11"/>
  <c r="U88" i="11"/>
  <c r="R50" i="11"/>
  <c r="U50" i="11"/>
  <c r="R39" i="11"/>
  <c r="U39" i="11"/>
  <c r="R68" i="11"/>
  <c r="U68" i="11"/>
  <c r="R184" i="11"/>
  <c r="U184" i="11"/>
  <c r="R90" i="11"/>
  <c r="U90" i="11"/>
  <c r="R66" i="11"/>
  <c r="U66" i="11"/>
  <c r="R248" i="11"/>
  <c r="U248" i="11"/>
  <c r="R176" i="11"/>
  <c r="U176" i="11"/>
  <c r="R163" i="11"/>
  <c r="U163" i="11"/>
  <c r="R131" i="11"/>
  <c r="U131" i="11"/>
  <c r="R227" i="11"/>
  <c r="U227" i="11"/>
  <c r="R193" i="11"/>
  <c r="U193" i="11"/>
  <c r="S258" i="11"/>
  <c r="V258" i="11"/>
  <c r="R246" i="11"/>
  <c r="U246" i="11"/>
  <c r="R165" i="11"/>
  <c r="U165" i="11"/>
  <c r="R213" i="11"/>
  <c r="U213" i="11"/>
  <c r="R64" i="11"/>
  <c r="U64" i="11"/>
  <c r="R250" i="11"/>
  <c r="U250" i="11"/>
  <c r="R71" i="11"/>
  <c r="U71" i="11"/>
  <c r="R263" i="11"/>
  <c r="U263" i="11"/>
  <c r="R224" i="11"/>
  <c r="U224" i="11"/>
  <c r="R149" i="11"/>
  <c r="U149" i="11"/>
  <c r="S246" i="11"/>
  <c r="V246" i="11"/>
  <c r="R159" i="11"/>
  <c r="U159" i="11"/>
  <c r="R237" i="11"/>
  <c r="U237" i="11"/>
  <c r="R24" i="11"/>
  <c r="U24" i="11"/>
  <c r="R142" i="11"/>
  <c r="U142" i="11"/>
  <c r="R232" i="11"/>
  <c r="U232" i="11"/>
  <c r="R207" i="11"/>
  <c r="U207" i="11"/>
  <c r="R37" i="11"/>
  <c r="U37" i="11"/>
  <c r="R53" i="11"/>
  <c r="U53" i="11"/>
  <c r="R194" i="11"/>
  <c r="U194" i="11"/>
  <c r="R257" i="11"/>
  <c r="U257" i="11"/>
  <c r="R182" i="11"/>
  <c r="U182" i="11"/>
  <c r="R130" i="11"/>
  <c r="U130" i="11"/>
  <c r="R78" i="11"/>
  <c r="U78" i="11"/>
  <c r="R138" i="11"/>
  <c r="U138" i="11"/>
  <c r="R254" i="11"/>
  <c r="U254" i="11"/>
  <c r="R73" i="11"/>
  <c r="U73" i="11"/>
  <c r="R169" i="11"/>
  <c r="U169" i="11"/>
  <c r="R114" i="11"/>
  <c r="U114" i="11"/>
  <c r="S140" i="11"/>
  <c r="V140" i="11"/>
  <c r="R14" i="11"/>
  <c r="U14" i="11"/>
  <c r="R16" i="11"/>
  <c r="U16" i="11"/>
  <c r="R12" i="11"/>
  <c r="U12" i="11"/>
  <c r="R106" i="11"/>
  <c r="U106" i="11"/>
  <c r="R67" i="11"/>
  <c r="U67" i="11"/>
  <c r="R190" i="11"/>
  <c r="U190" i="11"/>
  <c r="R180" i="11"/>
  <c r="U180" i="11"/>
  <c r="R35" i="11"/>
  <c r="U35" i="11"/>
  <c r="R117" i="11"/>
  <c r="U117" i="11"/>
  <c r="R79" i="11"/>
  <c r="U79" i="11"/>
  <c r="R46" i="11"/>
  <c r="U46" i="11"/>
  <c r="R220" i="11"/>
  <c r="U220" i="11"/>
  <c r="R61" i="11"/>
  <c r="U61" i="11"/>
  <c r="S116" i="11"/>
  <c r="V116" i="11"/>
  <c r="R264" i="11"/>
  <c r="U264" i="11"/>
  <c r="R287" i="11"/>
  <c r="U287" i="11"/>
  <c r="R272" i="11"/>
  <c r="U272" i="11"/>
  <c r="R19" i="11"/>
  <c r="U19" i="11"/>
  <c r="R52" i="11"/>
  <c r="U52" i="11"/>
  <c r="R192" i="11"/>
  <c r="U192" i="11"/>
  <c r="R201" i="11"/>
  <c r="U201" i="11"/>
  <c r="R97" i="11"/>
  <c r="U97" i="11"/>
  <c r="R196" i="11"/>
  <c r="U196" i="11"/>
  <c r="R84" i="11"/>
  <c r="U84" i="11"/>
  <c r="R200" i="11"/>
  <c r="U200" i="11"/>
  <c r="R198" i="11"/>
  <c r="U198" i="11"/>
  <c r="S89" i="11"/>
  <c r="V89" i="11"/>
  <c r="R30" i="11"/>
  <c r="U30" i="11"/>
  <c r="S127" i="11"/>
  <c r="V127" i="11"/>
  <c r="R116" i="11"/>
  <c r="U116" i="11"/>
  <c r="S168" i="11"/>
  <c r="V168" i="11"/>
  <c r="R18" i="11"/>
  <c r="U18" i="11"/>
  <c r="R17" i="11"/>
  <c r="U17" i="11"/>
  <c r="R195" i="11"/>
  <c r="U195" i="11"/>
  <c r="R174" i="11"/>
  <c r="U174" i="11"/>
  <c r="S137" i="11"/>
  <c r="V137" i="11"/>
  <c r="S50" i="11"/>
  <c r="V50" i="11"/>
  <c r="S56" i="11"/>
  <c r="V56" i="11"/>
  <c r="R153" i="11"/>
  <c r="U153" i="11"/>
  <c r="R25" i="11"/>
  <c r="U25" i="11"/>
  <c r="R240" i="11"/>
  <c r="U240" i="11"/>
  <c r="R41" i="11"/>
  <c r="U41" i="11"/>
  <c r="R259" i="11"/>
  <c r="U259" i="11"/>
  <c r="R133" i="11"/>
  <c r="U133" i="11"/>
  <c r="R186" i="11"/>
  <c r="U186" i="11"/>
  <c r="R32" i="11"/>
  <c r="U32" i="11"/>
  <c r="R188" i="11"/>
  <c r="U188" i="11"/>
  <c r="R65" i="11"/>
  <c r="U65" i="11"/>
  <c r="R203" i="11"/>
  <c r="U203" i="11"/>
  <c r="R262" i="11"/>
  <c r="U262" i="11"/>
  <c r="R42" i="11"/>
  <c r="U42" i="11"/>
  <c r="R167" i="11"/>
  <c r="U167" i="11"/>
  <c r="R217" i="11"/>
  <c r="U217" i="11"/>
  <c r="R48" i="11"/>
  <c r="U48" i="11"/>
  <c r="R21" i="11"/>
  <c r="U21" i="11"/>
  <c r="R26" i="11"/>
  <c r="U26" i="11"/>
  <c r="S247" i="11"/>
  <c r="V247" i="11"/>
  <c r="R70" i="11"/>
  <c r="U70" i="11"/>
  <c r="R27" i="11"/>
  <c r="U27" i="11"/>
  <c r="R258" i="11"/>
  <c r="U258" i="11"/>
  <c r="R172" i="11"/>
  <c r="U172" i="11"/>
  <c r="R111" i="11"/>
  <c r="U111" i="11"/>
  <c r="S245" i="11"/>
  <c r="V245" i="11"/>
  <c r="S243" i="11"/>
  <c r="V243" i="11"/>
  <c r="S179" i="11"/>
  <c r="V179" i="11"/>
  <c r="S159" i="11"/>
  <c r="V159" i="11"/>
  <c r="S176" i="11"/>
  <c r="V176" i="11"/>
  <c r="S165" i="11"/>
  <c r="V165" i="11"/>
  <c r="R282" i="11"/>
  <c r="U282" i="11"/>
  <c r="R283" i="11"/>
  <c r="U283" i="11"/>
  <c r="R275" i="11"/>
  <c r="U275" i="11"/>
  <c r="R221" i="11"/>
  <c r="U221" i="11"/>
  <c r="R56" i="11"/>
  <c r="U56" i="11"/>
  <c r="R154" i="11"/>
  <c r="U154" i="11"/>
  <c r="R168" i="11"/>
  <c r="U168" i="11"/>
  <c r="R223" i="11"/>
  <c r="U223" i="11"/>
  <c r="R98" i="11"/>
  <c r="U98" i="11"/>
  <c r="R284" i="11"/>
  <c r="U284" i="11"/>
  <c r="R280" i="11"/>
  <c r="U280" i="11"/>
  <c r="R274" i="11"/>
  <c r="U274" i="11"/>
  <c r="R286" i="11"/>
  <c r="U286" i="11"/>
  <c r="R175" i="11"/>
  <c r="U175" i="11"/>
  <c r="R29" i="11"/>
  <c r="U29" i="11"/>
  <c r="S79" i="11"/>
  <c r="V79" i="11"/>
  <c r="S250" i="11"/>
  <c r="V250" i="11"/>
  <c r="S227" i="11"/>
  <c r="V227" i="11"/>
  <c r="S193" i="11"/>
  <c r="V193" i="11"/>
  <c r="S45" i="11"/>
  <c r="V45" i="11"/>
  <c r="S248" i="11"/>
  <c r="V248" i="11"/>
  <c r="R72" i="11"/>
  <c r="U72" i="11"/>
  <c r="R91" i="11"/>
  <c r="U91" i="11"/>
  <c r="R150" i="11"/>
  <c r="U150" i="11"/>
  <c r="R119" i="11"/>
  <c r="U119" i="11"/>
  <c r="R183" i="11"/>
  <c r="U183" i="11"/>
  <c r="R74" i="11"/>
  <c r="U74" i="11"/>
  <c r="R134" i="11"/>
  <c r="U134" i="11"/>
  <c r="R214" i="11"/>
  <c r="U214" i="11"/>
  <c r="R108" i="11"/>
  <c r="U108" i="11"/>
  <c r="R228" i="11"/>
  <c r="U228" i="11"/>
  <c r="R120" i="11"/>
  <c r="U120" i="11"/>
  <c r="S111" i="11"/>
  <c r="V111" i="11"/>
  <c r="S174" i="11"/>
  <c r="V174" i="11"/>
  <c r="R260" i="11"/>
  <c r="U260" i="11"/>
  <c r="R82" i="11"/>
  <c r="U82" i="11"/>
  <c r="R238" i="11"/>
  <c r="U238" i="11"/>
  <c r="S88" i="11"/>
  <c r="V88" i="11"/>
  <c r="S149" i="11"/>
  <c r="V149" i="11"/>
  <c r="S220" i="11"/>
  <c r="V220" i="11"/>
  <c r="R121" i="11"/>
  <c r="U121" i="11"/>
  <c r="R77" i="11"/>
  <c r="U77" i="11"/>
  <c r="R113" i="11"/>
  <c r="U113" i="11"/>
  <c r="R199" i="11"/>
  <c r="U199" i="11"/>
  <c r="S51" i="11"/>
  <c r="V51" i="11"/>
  <c r="S235" i="11"/>
  <c r="V235" i="11"/>
  <c r="S213" i="11"/>
  <c r="V213" i="11"/>
  <c r="S46" i="11"/>
  <c r="V46" i="11"/>
  <c r="S71" i="11"/>
  <c r="V71" i="11"/>
  <c r="S99" i="11"/>
  <c r="V99" i="11"/>
  <c r="S263" i="11"/>
  <c r="V263" i="11"/>
  <c r="S90" i="11"/>
  <c r="V90" i="11"/>
  <c r="S187" i="11"/>
  <c r="V187" i="11"/>
  <c r="S61" i="11"/>
  <c r="V61" i="11"/>
  <c r="S109" i="11"/>
  <c r="V109" i="11"/>
  <c r="R256" i="11"/>
  <c r="U256" i="11"/>
  <c r="R197" i="11"/>
  <c r="U197" i="11"/>
  <c r="R124" i="11"/>
  <c r="U124" i="11"/>
  <c r="R76" i="11"/>
  <c r="U76" i="11"/>
  <c r="R59" i="11"/>
  <c r="U59" i="11"/>
  <c r="R23" i="11"/>
  <c r="U23" i="11"/>
  <c r="R103" i="11"/>
  <c r="U103" i="11"/>
  <c r="R123" i="11"/>
  <c r="U123" i="11"/>
  <c r="R57" i="11"/>
  <c r="U57" i="11"/>
  <c r="R170" i="11"/>
  <c r="U170" i="11"/>
  <c r="R234" i="11"/>
  <c r="U234" i="11"/>
  <c r="R47" i="11"/>
  <c r="U47" i="11"/>
  <c r="R205" i="11"/>
  <c r="U205" i="11"/>
  <c r="R129" i="11"/>
  <c r="U129" i="11"/>
  <c r="R152" i="11"/>
  <c r="U152" i="11"/>
  <c r="R255" i="11"/>
  <c r="U255" i="11"/>
  <c r="R145" i="11"/>
  <c r="U145" i="11"/>
  <c r="R210" i="11"/>
  <c r="U210" i="11"/>
  <c r="R55" i="11"/>
  <c r="U55" i="11"/>
  <c r="R20" i="11"/>
  <c r="U20" i="11"/>
  <c r="R54" i="11"/>
  <c r="U54" i="11"/>
  <c r="R162" i="11"/>
  <c r="U162" i="11"/>
  <c r="R164" i="11"/>
  <c r="U164" i="11"/>
  <c r="R43" i="11"/>
  <c r="U43" i="11"/>
  <c r="R185" i="11"/>
  <c r="U185" i="11"/>
  <c r="R135" i="11"/>
  <c r="U135" i="11"/>
  <c r="R122" i="11"/>
  <c r="U122" i="11"/>
  <c r="R141" i="11"/>
  <c r="U141" i="11"/>
  <c r="R156" i="11"/>
  <c r="U156" i="11"/>
  <c r="R202" i="11"/>
  <c r="U202" i="11"/>
  <c r="R33" i="11"/>
  <c r="U33" i="11"/>
  <c r="R233" i="11"/>
  <c r="U233" i="11"/>
  <c r="R236" i="11"/>
  <c r="U236" i="11"/>
  <c r="R86" i="11"/>
  <c r="U86" i="11"/>
  <c r="R104" i="11"/>
  <c r="U104" i="11"/>
  <c r="R160" i="11"/>
  <c r="U160" i="11"/>
  <c r="S147" i="11"/>
  <c r="V147" i="11"/>
  <c r="R251" i="11"/>
  <c r="U251" i="11"/>
  <c r="S154" i="11"/>
  <c r="V154" i="11"/>
  <c r="R140" i="11"/>
  <c r="U140" i="11"/>
  <c r="S143" i="11"/>
  <c r="V143" i="11"/>
  <c r="R177" i="11"/>
  <c r="U177" i="11"/>
  <c r="R94" i="11"/>
  <c r="U94" i="11"/>
  <c r="R62" i="11"/>
  <c r="U62" i="11"/>
  <c r="R146" i="11"/>
  <c r="U146" i="11"/>
  <c r="R125" i="11"/>
  <c r="U125" i="11"/>
  <c r="R51" i="11"/>
  <c r="U51" i="11"/>
  <c r="S117" i="11"/>
  <c r="V117" i="11"/>
  <c r="S64" i="11"/>
  <c r="V64" i="11"/>
  <c r="S163" i="11"/>
  <c r="V163" i="11"/>
  <c r="S131" i="11"/>
  <c r="V131" i="11"/>
  <c r="S70" i="11"/>
  <c r="V70" i="11"/>
  <c r="S224" i="11"/>
  <c r="V224" i="11"/>
  <c r="S66" i="11"/>
  <c r="V66" i="11"/>
  <c r="S92" i="11"/>
  <c r="V92" i="11"/>
  <c r="R137" i="11"/>
  <c r="U137" i="11"/>
  <c r="R245" i="11"/>
  <c r="U245" i="11"/>
  <c r="S172" i="11"/>
  <c r="V172" i="11"/>
  <c r="R179" i="11"/>
  <c r="U179" i="11"/>
  <c r="R118" i="11"/>
  <c r="U118" i="11"/>
  <c r="R36" i="11"/>
  <c r="U36" i="11"/>
  <c r="S225" i="11"/>
  <c r="V225" i="11"/>
  <c r="S110" i="11"/>
  <c r="V110" i="11"/>
  <c r="S195" i="11"/>
  <c r="V195" i="11"/>
  <c r="S184" i="11"/>
  <c r="V184" i="11"/>
  <c r="S230" i="11"/>
  <c r="V230" i="11"/>
  <c r="S166" i="11"/>
  <c r="V166" i="11"/>
  <c r="S27" i="11"/>
  <c r="V27" i="11"/>
  <c r="S30" i="11"/>
  <c r="V30" i="11"/>
  <c r="S44" i="11"/>
  <c r="V44" i="11"/>
  <c r="R243" i="11"/>
  <c r="U243" i="11"/>
  <c r="R109" i="11"/>
  <c r="U109" i="11"/>
  <c r="S139" i="11"/>
  <c r="V139" i="11"/>
  <c r="R44" i="11"/>
  <c r="U44" i="11"/>
  <c r="S132" i="11"/>
  <c r="V132" i="11"/>
  <c r="S148" i="11"/>
  <c r="V148" i="11"/>
  <c r="S28" i="11"/>
  <c r="V28" i="11"/>
  <c r="R8" i="11"/>
  <c r="U8" i="11"/>
  <c r="R9" i="11"/>
  <c r="U9" i="11"/>
  <c r="R11" i="11"/>
  <c r="U11" i="11"/>
  <c r="R13" i="11"/>
  <c r="U13" i="11"/>
  <c r="R15" i="11"/>
  <c r="U15" i="11"/>
  <c r="R10" i="11"/>
  <c r="U10" i="11"/>
  <c r="R101" i="11"/>
  <c r="U101" i="11"/>
  <c r="R102" i="11"/>
  <c r="U102" i="11"/>
  <c r="R89" i="11"/>
  <c r="U89" i="11"/>
  <c r="S14" i="11"/>
  <c r="V14" i="11"/>
  <c r="S8" i="11"/>
  <c r="V8" i="11"/>
  <c r="S19" i="11"/>
  <c r="V19" i="11"/>
  <c r="S9" i="11"/>
  <c r="V9" i="11"/>
  <c r="S16" i="11"/>
  <c r="V16" i="11"/>
  <c r="S11" i="11"/>
  <c r="V11" i="11"/>
  <c r="S18" i="11"/>
  <c r="V18" i="11"/>
  <c r="S13" i="11"/>
  <c r="V13" i="11"/>
  <c r="S12" i="11"/>
  <c r="V12" i="11"/>
  <c r="S15" i="11"/>
  <c r="V15" i="11"/>
  <c r="S17" i="11"/>
  <c r="V17" i="11"/>
  <c r="S10" i="11"/>
  <c r="V10" i="11"/>
  <c r="S256" i="11"/>
  <c r="V256" i="11"/>
  <c r="S153" i="11"/>
  <c r="V153" i="11"/>
  <c r="S197" i="11"/>
  <c r="V197" i="11"/>
  <c r="S130" i="11"/>
  <c r="V130" i="11"/>
  <c r="S124" i="11"/>
  <c r="V124" i="11"/>
  <c r="S25" i="11"/>
  <c r="V25" i="11"/>
  <c r="S76" i="11"/>
  <c r="V76" i="11"/>
  <c r="S237" i="11"/>
  <c r="V237" i="11"/>
  <c r="S59" i="11"/>
  <c r="V59" i="11"/>
  <c r="S240" i="11"/>
  <c r="V240" i="11"/>
  <c r="S23" i="11"/>
  <c r="V23" i="11"/>
  <c r="S78" i="11"/>
  <c r="V78" i="11"/>
  <c r="S103" i="11"/>
  <c r="V103" i="11"/>
  <c r="S41" i="11"/>
  <c r="V41" i="11"/>
  <c r="S123" i="11"/>
  <c r="V123" i="11"/>
  <c r="S24" i="11"/>
  <c r="V24" i="11"/>
  <c r="S57" i="11"/>
  <c r="V57" i="11"/>
  <c r="S259" i="11"/>
  <c r="V259" i="11"/>
  <c r="S170" i="11"/>
  <c r="V170" i="11"/>
  <c r="S142" i="11"/>
  <c r="V142" i="11"/>
  <c r="S234" i="11"/>
  <c r="V234" i="11"/>
  <c r="S133" i="11"/>
  <c r="V133" i="11"/>
  <c r="S47" i="11"/>
  <c r="V47" i="11"/>
  <c r="S138" i="11"/>
  <c r="V138" i="11"/>
  <c r="S205" i="11"/>
  <c r="V205" i="11"/>
  <c r="S186" i="11"/>
  <c r="V186" i="11"/>
  <c r="S129" i="11"/>
  <c r="V129" i="11"/>
  <c r="S254" i="11"/>
  <c r="V254" i="11"/>
  <c r="S152" i="11"/>
  <c r="V152" i="11"/>
  <c r="S32" i="11"/>
  <c r="V32" i="11"/>
  <c r="S255" i="11"/>
  <c r="V255" i="11"/>
  <c r="S232" i="11"/>
  <c r="V232" i="11"/>
  <c r="S145" i="11"/>
  <c r="V145" i="11"/>
  <c r="S188" i="11"/>
  <c r="V188" i="11"/>
  <c r="S210" i="11"/>
  <c r="V210" i="11"/>
  <c r="S207" i="11"/>
  <c r="V207" i="11"/>
  <c r="S55" i="11"/>
  <c r="V55" i="11"/>
  <c r="S65" i="11"/>
  <c r="V65" i="11"/>
  <c r="S20" i="11"/>
  <c r="V20" i="11"/>
  <c r="S37" i="11"/>
  <c r="V37" i="11"/>
  <c r="S54" i="11"/>
  <c r="V54" i="11"/>
  <c r="S203" i="11"/>
  <c r="V203" i="11"/>
  <c r="S162" i="11"/>
  <c r="V162" i="11"/>
  <c r="S73" i="11"/>
  <c r="V73" i="11"/>
  <c r="S164" i="11"/>
  <c r="V164" i="11"/>
  <c r="S262" i="11"/>
  <c r="V262" i="11"/>
  <c r="S43" i="11"/>
  <c r="V43" i="11"/>
  <c r="S53" i="11"/>
  <c r="V53" i="11"/>
  <c r="S185" i="11"/>
  <c r="V185" i="11"/>
  <c r="S42" i="11"/>
  <c r="V42" i="11"/>
  <c r="S135" i="11"/>
  <c r="V135" i="11"/>
  <c r="S169" i="11"/>
  <c r="V169" i="11"/>
  <c r="S122" i="11"/>
  <c r="V122" i="11"/>
  <c r="S167" i="11"/>
  <c r="V167" i="11"/>
  <c r="R93" i="11"/>
  <c r="U93" i="11"/>
  <c r="R105" i="11"/>
  <c r="U105" i="11"/>
  <c r="R139" i="11"/>
  <c r="U139" i="11"/>
  <c r="R147" i="11"/>
  <c r="U147" i="11"/>
  <c r="R45" i="11"/>
  <c r="U45" i="11"/>
  <c r="R265" i="11"/>
  <c r="U265" i="11"/>
  <c r="R34" i="11"/>
  <c r="U34" i="11"/>
  <c r="S107" i="11"/>
  <c r="V107" i="11"/>
  <c r="S244" i="11"/>
  <c r="V244" i="11"/>
  <c r="S60" i="11"/>
  <c r="V60" i="11"/>
  <c r="S141" i="11"/>
  <c r="V141" i="11"/>
  <c r="S93" i="11"/>
  <c r="V93" i="11"/>
  <c r="S101" i="11"/>
  <c r="V101" i="11"/>
  <c r="S217" i="11"/>
  <c r="V217" i="11"/>
  <c r="S52" i="11"/>
  <c r="V52" i="11"/>
  <c r="S105" i="11"/>
  <c r="V105" i="11"/>
  <c r="S102" i="11"/>
  <c r="V102" i="11"/>
  <c r="S114" i="11"/>
  <c r="V114" i="11"/>
  <c r="S91" i="11"/>
  <c r="V91" i="11"/>
  <c r="S156" i="11"/>
  <c r="V156" i="11"/>
  <c r="S192" i="11"/>
  <c r="V192" i="11"/>
  <c r="S49" i="11"/>
  <c r="V49" i="11"/>
  <c r="S150" i="11"/>
  <c r="V150" i="11"/>
  <c r="S202" i="11"/>
  <c r="V202" i="11"/>
  <c r="S106" i="11"/>
  <c r="V106" i="11"/>
  <c r="S155" i="11"/>
  <c r="V155" i="11"/>
  <c r="S119" i="11"/>
  <c r="V119" i="11"/>
  <c r="S33" i="11"/>
  <c r="V33" i="11"/>
  <c r="S67" i="11"/>
  <c r="V67" i="11"/>
  <c r="S194" i="11"/>
  <c r="V194" i="11"/>
  <c r="S233" i="11"/>
  <c r="V233" i="11"/>
  <c r="S183" i="11"/>
  <c r="V183" i="11"/>
  <c r="S48" i="11"/>
  <c r="V48" i="11"/>
  <c r="S201" i="11"/>
  <c r="V201" i="11"/>
  <c r="S39" i="11"/>
  <c r="V39" i="11"/>
  <c r="S161" i="11"/>
  <c r="V161" i="11"/>
  <c r="S74" i="11"/>
  <c r="V74" i="11"/>
  <c r="S21" i="11"/>
  <c r="V21" i="11"/>
  <c r="S97" i="11"/>
  <c r="V97" i="11"/>
  <c r="S257" i="11"/>
  <c r="V257" i="11"/>
  <c r="S260" i="11"/>
  <c r="V260" i="11"/>
  <c r="S196" i="11"/>
  <c r="V196" i="11"/>
  <c r="S68" i="11"/>
  <c r="V68" i="11"/>
  <c r="S182" i="11"/>
  <c r="V182" i="11"/>
  <c r="S72" i="11"/>
  <c r="V72" i="11"/>
  <c r="S84" i="11"/>
  <c r="V84" i="11"/>
  <c r="S177" i="11"/>
  <c r="V177" i="11"/>
  <c r="S82" i="11"/>
  <c r="V82" i="11"/>
  <c r="S190" i="11"/>
  <c r="V190" i="11"/>
  <c r="S134" i="11"/>
  <c r="V134" i="11"/>
  <c r="S121" i="11"/>
  <c r="V121" i="11"/>
  <c r="S94" i="11"/>
  <c r="V94" i="11"/>
  <c r="S180" i="11"/>
  <c r="V180" i="11"/>
  <c r="S236" i="11"/>
  <c r="V236" i="11"/>
  <c r="S77" i="11"/>
  <c r="V77" i="11"/>
  <c r="S214" i="11"/>
  <c r="V214" i="11"/>
  <c r="S35" i="11"/>
  <c r="V35" i="11"/>
  <c r="S62" i="11"/>
  <c r="V62" i="11"/>
  <c r="S175" i="11"/>
  <c r="V175" i="11"/>
  <c r="S108" i="11"/>
  <c r="V108" i="11"/>
  <c r="S26" i="11"/>
  <c r="V26" i="11"/>
  <c r="S86" i="11"/>
  <c r="V86" i="11"/>
  <c r="S146" i="11"/>
  <c r="V146" i="11"/>
  <c r="S228" i="11"/>
  <c r="V228" i="11"/>
  <c r="S200" i="11"/>
  <c r="V200" i="11"/>
  <c r="S104" i="11"/>
  <c r="V104" i="11"/>
  <c r="S29" i="11"/>
  <c r="V29" i="11"/>
  <c r="S125" i="11"/>
  <c r="V125" i="11"/>
  <c r="S96" i="11"/>
  <c r="V96" i="11"/>
  <c r="S113" i="11"/>
  <c r="V113" i="11"/>
  <c r="S238" i="11"/>
  <c r="V238" i="11"/>
  <c r="S160" i="11"/>
  <c r="V160" i="11"/>
  <c r="S261" i="11"/>
  <c r="V261" i="11"/>
  <c r="S158" i="11"/>
  <c r="V158" i="11"/>
  <c r="S118" i="11"/>
  <c r="V118" i="11"/>
  <c r="S198" i="11"/>
  <c r="V198" i="11"/>
  <c r="S199" i="11"/>
  <c r="V199" i="11"/>
  <c r="S95" i="11"/>
  <c r="V95" i="11"/>
  <c r="S221" i="11"/>
  <c r="V221" i="11"/>
  <c r="S120" i="11"/>
  <c r="V120" i="11"/>
  <c r="S128" i="11"/>
  <c r="V128" i="11"/>
  <c r="S206" i="11"/>
  <c r="V206" i="11"/>
  <c r="S36" i="11"/>
  <c r="V36" i="11"/>
  <c r="R127" i="11"/>
  <c r="U127" i="11"/>
  <c r="R132" i="11"/>
  <c r="U132" i="11"/>
  <c r="R204" i="11"/>
  <c r="U204" i="11"/>
  <c r="R222" i="11"/>
  <c r="U222" i="11"/>
  <c r="S209" i="11"/>
  <c r="V209" i="11"/>
  <c r="R189" i="11"/>
  <c r="U189" i="11"/>
  <c r="R231" i="11"/>
  <c r="U231" i="11"/>
  <c r="R58" i="11"/>
  <c r="U58" i="11"/>
  <c r="R112" i="11"/>
  <c r="U112" i="11"/>
  <c r="R253" i="11"/>
  <c r="U253" i="11"/>
  <c r="R85" i="11"/>
  <c r="U85" i="11"/>
  <c r="R63" i="11"/>
  <c r="U63" i="11"/>
  <c r="R252" i="11"/>
  <c r="U252" i="11"/>
  <c r="R211" i="11"/>
  <c r="U211" i="11"/>
  <c r="R219" i="11"/>
  <c r="U219" i="11"/>
  <c r="R239" i="11"/>
  <c r="U239" i="11"/>
  <c r="S189" i="11"/>
  <c r="V189" i="11"/>
  <c r="S204" i="11"/>
  <c r="V204" i="11"/>
  <c r="S63" i="11"/>
  <c r="V63" i="11"/>
  <c r="S265" i="11"/>
  <c r="V265" i="11"/>
  <c r="S231" i="11"/>
  <c r="V231" i="11"/>
  <c r="S252" i="11"/>
  <c r="V252" i="11"/>
  <c r="S58" i="11"/>
  <c r="V58" i="11"/>
  <c r="S34" i="11"/>
  <c r="V34" i="11"/>
  <c r="S211" i="11"/>
  <c r="V211" i="11"/>
  <c r="S222" i="11"/>
  <c r="V222" i="11"/>
  <c r="S112" i="11"/>
  <c r="V112" i="11"/>
  <c r="S219" i="11"/>
  <c r="V219" i="11"/>
  <c r="S253" i="11"/>
  <c r="V253" i="11"/>
  <c r="S239" i="11"/>
  <c r="V239" i="11"/>
  <c r="S85" i="11"/>
  <c r="V85" i="11"/>
  <c r="S223" i="11"/>
  <c r="V223" i="11"/>
  <c r="S81" i="11"/>
  <c r="V81" i="11"/>
  <c r="S208" i="11"/>
  <c r="V208" i="11"/>
  <c r="R143" i="11"/>
  <c r="U143" i="11"/>
  <c r="R80" i="11"/>
  <c r="U80" i="11"/>
  <c r="R151" i="11"/>
  <c r="U151" i="11"/>
  <c r="R83" i="11"/>
  <c r="U83" i="11"/>
  <c r="R226" i="11"/>
  <c r="U226" i="11"/>
  <c r="R115" i="11"/>
  <c r="U115" i="11"/>
  <c r="R181" i="11"/>
  <c r="U181" i="11"/>
  <c r="R87" i="11"/>
  <c r="U87" i="11"/>
  <c r="R178" i="11"/>
  <c r="U178" i="11"/>
  <c r="R40" i="11"/>
  <c r="U40" i="11"/>
  <c r="R241" i="11"/>
  <c r="U241" i="11"/>
  <c r="R75" i="11"/>
  <c r="U75" i="11"/>
  <c r="S264" i="11"/>
  <c r="V264" i="11"/>
  <c r="S215" i="11"/>
  <c r="V215" i="11"/>
  <c r="S126" i="11"/>
  <c r="V126" i="11"/>
  <c r="S80" i="11"/>
  <c r="V80" i="11"/>
  <c r="S151" i="11"/>
  <c r="V151" i="11"/>
  <c r="S83" i="11"/>
  <c r="V83" i="11"/>
  <c r="S226" i="11"/>
  <c r="V226" i="11"/>
  <c r="S115" i="11"/>
  <c r="V115" i="11"/>
  <c r="S181" i="11"/>
  <c r="V181" i="11"/>
  <c r="S87" i="11"/>
  <c r="V87" i="11"/>
  <c r="S178" i="11"/>
  <c r="V178" i="11"/>
  <c r="S40" i="11"/>
  <c r="V40" i="11"/>
  <c r="S241" i="11"/>
  <c r="V241" i="11"/>
  <c r="S75" i="11"/>
  <c r="V75" i="11"/>
  <c r="S98" i="11"/>
  <c r="V98" i="11"/>
  <c r="S38" i="11"/>
  <c r="V38" i="11"/>
  <c r="S173" i="11"/>
  <c r="V173" i="11"/>
  <c r="R157" i="11"/>
  <c r="U157" i="11"/>
  <c r="R107" i="11"/>
  <c r="U107" i="11"/>
  <c r="R81" i="11"/>
  <c r="U81" i="11"/>
  <c r="R215" i="11"/>
  <c r="U215" i="11"/>
  <c r="R38" i="11"/>
  <c r="U38" i="11"/>
  <c r="R244" i="11"/>
  <c r="U244" i="11"/>
  <c r="R208" i="11"/>
  <c r="U208" i="11"/>
  <c r="R126" i="11"/>
  <c r="U126" i="11"/>
  <c r="R173" i="11"/>
  <c r="U173" i="11"/>
  <c r="R212" i="11"/>
  <c r="U212" i="11"/>
  <c r="S282" i="11"/>
  <c r="V282" i="11"/>
  <c r="S287" i="11"/>
  <c r="V287" i="11"/>
  <c r="S284" i="11"/>
  <c r="V284" i="11"/>
  <c r="S274" i="11"/>
  <c r="V274" i="11"/>
  <c r="S283" i="11"/>
  <c r="V283" i="11"/>
  <c r="S272" i="11"/>
  <c r="V272" i="11"/>
  <c r="S280" i="11"/>
  <c r="V280" i="11"/>
  <c r="S286" i="11"/>
  <c r="V286" i="11"/>
  <c r="S275" i="11"/>
  <c r="V275" i="11"/>
  <c r="R278" i="11"/>
  <c r="U278" i="11"/>
  <c r="R279" i="11"/>
  <c r="U279" i="11"/>
  <c r="R209" i="11"/>
  <c r="U209" i="11"/>
  <c r="R148" i="11"/>
  <c r="U148" i="11"/>
  <c r="R28" i="11"/>
  <c r="U28" i="11"/>
  <c r="R191" i="11"/>
  <c r="U191" i="11"/>
  <c r="R31" i="11"/>
  <c r="U31" i="11"/>
  <c r="R216" i="11"/>
  <c r="U216" i="11"/>
  <c r="R69" i="11"/>
  <c r="U69" i="11"/>
  <c r="R100" i="11"/>
  <c r="U100" i="11"/>
  <c r="R249" i="11"/>
  <c r="U249" i="11"/>
  <c r="R271" i="11"/>
  <c r="U271" i="11"/>
  <c r="R269" i="11"/>
  <c r="U269" i="11"/>
  <c r="R276" i="11"/>
  <c r="U276" i="11"/>
  <c r="R281" i="11"/>
  <c r="U281" i="11"/>
  <c r="R60" i="11"/>
  <c r="U60" i="11"/>
  <c r="R218" i="11"/>
  <c r="U218" i="11"/>
  <c r="R144" i="11"/>
  <c r="U144" i="11"/>
  <c r="R136" i="11"/>
  <c r="U136" i="11"/>
  <c r="R229" i="11"/>
  <c r="U229" i="11"/>
  <c r="R22" i="11"/>
  <c r="U22" i="11"/>
  <c r="R171" i="11"/>
  <c r="U171" i="11"/>
  <c r="R242" i="11"/>
  <c r="U242" i="11"/>
  <c r="R266" i="11"/>
  <c r="U266" i="11"/>
  <c r="R267" i="11"/>
  <c r="U267" i="11"/>
  <c r="R268" i="11"/>
  <c r="U268" i="11"/>
  <c r="S212" i="11"/>
  <c r="V212" i="11"/>
  <c r="S218" i="11"/>
  <c r="V218" i="11"/>
  <c r="S157" i="11"/>
  <c r="V157" i="11"/>
  <c r="S144" i="11"/>
  <c r="V144" i="11"/>
  <c r="S191" i="11"/>
  <c r="V191" i="11"/>
  <c r="S136" i="11"/>
  <c r="V136" i="11"/>
  <c r="S31" i="11"/>
  <c r="V31" i="11"/>
  <c r="S229" i="11"/>
  <c r="V229" i="11"/>
  <c r="S216" i="11"/>
  <c r="V216" i="11"/>
  <c r="S22" i="11"/>
  <c r="V22" i="11"/>
  <c r="S69" i="11"/>
  <c r="V69" i="11"/>
  <c r="S171" i="11"/>
  <c r="V171" i="11"/>
  <c r="S100" i="11"/>
  <c r="V100" i="11"/>
  <c r="S242" i="11"/>
  <c r="V242" i="11"/>
  <c r="S249" i="11"/>
  <c r="V249" i="11"/>
  <c r="S266" i="11"/>
  <c r="V266" i="11"/>
  <c r="S271" i="11"/>
  <c r="V271" i="11"/>
  <c r="S267" i="11"/>
  <c r="V267" i="11"/>
  <c r="S269" i="11"/>
  <c r="V269" i="11"/>
  <c r="S268" i="11"/>
  <c r="V268" i="11"/>
  <c r="R277" i="11"/>
  <c r="U277" i="11"/>
  <c r="R273" i="11"/>
  <c r="U273" i="11"/>
  <c r="R285" i="11"/>
  <c r="U285" i="11"/>
  <c r="R270" i="11"/>
  <c r="U270" i="11"/>
  <c r="S278" i="11"/>
  <c r="V278" i="11"/>
  <c r="S277" i="11"/>
  <c r="V277" i="11"/>
  <c r="S276" i="11"/>
  <c r="V276" i="11"/>
  <c r="S273" i="11"/>
  <c r="V273" i="11"/>
  <c r="S279" i="11"/>
  <c r="V279" i="11"/>
  <c r="S285" i="11"/>
  <c r="V285" i="11"/>
  <c r="S281" i="11"/>
  <c r="V281" i="11"/>
  <c r="S270" i="11"/>
  <c r="V270" i="11"/>
  <c r="T342" i="10"/>
  <c r="Q342" i="10"/>
  <c r="S342" i="10"/>
  <c r="V342" i="10"/>
  <c r="P342" i="10"/>
  <c r="I342" i="10"/>
  <c r="H342" i="10"/>
  <c r="T341" i="10"/>
  <c r="Q341" i="10"/>
  <c r="P341" i="10"/>
  <c r="I341" i="10"/>
  <c r="H341" i="10"/>
  <c r="R341" i="10"/>
  <c r="U341" i="10"/>
  <c r="T340" i="10"/>
  <c r="Q340" i="10"/>
  <c r="P340" i="10"/>
  <c r="I340" i="10"/>
  <c r="S340" i="10"/>
  <c r="V340" i="10"/>
  <c r="H340" i="10"/>
  <c r="T339" i="10"/>
  <c r="Q339" i="10"/>
  <c r="P339" i="10"/>
  <c r="R339" i="10"/>
  <c r="U339" i="10"/>
  <c r="I339" i="10"/>
  <c r="H339" i="10"/>
  <c r="T338" i="10"/>
  <c r="Q338" i="10"/>
  <c r="P338" i="10"/>
  <c r="I338" i="10"/>
  <c r="H338" i="10"/>
  <c r="T337" i="10"/>
  <c r="Q337" i="10"/>
  <c r="P337" i="10"/>
  <c r="I337" i="10"/>
  <c r="H337" i="10"/>
  <c r="T336" i="10"/>
  <c r="Q336" i="10"/>
  <c r="P336" i="10"/>
  <c r="I336" i="10"/>
  <c r="H336" i="10"/>
  <c r="T335" i="10"/>
  <c r="Q335" i="10"/>
  <c r="P335" i="10"/>
  <c r="I335" i="10"/>
  <c r="H335" i="10"/>
  <c r="T334" i="10"/>
  <c r="Q334" i="10"/>
  <c r="P334" i="10"/>
  <c r="I334" i="10"/>
  <c r="H334" i="10"/>
  <c r="T333" i="10"/>
  <c r="Q333" i="10"/>
  <c r="P333" i="10"/>
  <c r="I333" i="10"/>
  <c r="H333" i="10"/>
  <c r="T332" i="10"/>
  <c r="Q332" i="10"/>
  <c r="P332" i="10"/>
  <c r="I332" i="10"/>
  <c r="H332" i="10"/>
  <c r="T331" i="10"/>
  <c r="Q331" i="10"/>
  <c r="P331" i="10"/>
  <c r="I331" i="10"/>
  <c r="H331" i="10"/>
  <c r="T330" i="10"/>
  <c r="Q330" i="10"/>
  <c r="P330" i="10"/>
  <c r="I330" i="10"/>
  <c r="H330" i="10"/>
  <c r="T329" i="10"/>
  <c r="Q329" i="10"/>
  <c r="P329" i="10"/>
  <c r="I329" i="10"/>
  <c r="H329" i="10"/>
  <c r="T328" i="10"/>
  <c r="Q328" i="10"/>
  <c r="P328" i="10"/>
  <c r="I328" i="10"/>
  <c r="H328" i="10"/>
  <c r="T327" i="10"/>
  <c r="Q327" i="10"/>
  <c r="P327" i="10"/>
  <c r="I327" i="10"/>
  <c r="H327" i="10"/>
  <c r="T326" i="10"/>
  <c r="Q326" i="10"/>
  <c r="P326" i="10"/>
  <c r="I326" i="10"/>
  <c r="H326" i="10"/>
  <c r="T325" i="10"/>
  <c r="Q325" i="10"/>
  <c r="P325" i="10"/>
  <c r="I325" i="10"/>
  <c r="H325" i="10"/>
  <c r="T324" i="10"/>
  <c r="Q324" i="10"/>
  <c r="P324" i="10"/>
  <c r="I324" i="10"/>
  <c r="H324" i="10"/>
  <c r="T323" i="10"/>
  <c r="Q323" i="10"/>
  <c r="P323" i="10"/>
  <c r="I323" i="10"/>
  <c r="H323" i="10"/>
  <c r="T322" i="10"/>
  <c r="Q322" i="10"/>
  <c r="P322" i="10"/>
  <c r="I322" i="10"/>
  <c r="H322" i="10"/>
  <c r="T321" i="10"/>
  <c r="Q321" i="10"/>
  <c r="P321" i="10"/>
  <c r="I321" i="10"/>
  <c r="H321" i="10"/>
  <c r="T320" i="10"/>
  <c r="Q320" i="10"/>
  <c r="P320" i="10"/>
  <c r="I320" i="10"/>
  <c r="H320" i="10"/>
  <c r="T319" i="10"/>
  <c r="Q319" i="10"/>
  <c r="P319" i="10"/>
  <c r="I319" i="10"/>
  <c r="H319" i="10"/>
  <c r="U318" i="10"/>
  <c r="T318" i="10"/>
  <c r="Q318" i="10"/>
  <c r="P318" i="10"/>
  <c r="R318" i="10"/>
  <c r="I318" i="10"/>
  <c r="H318" i="10"/>
  <c r="T317" i="10"/>
  <c r="Q317" i="10"/>
  <c r="S317" i="10"/>
  <c r="V317" i="10"/>
  <c r="P317" i="10"/>
  <c r="I317" i="10"/>
  <c r="H317" i="10"/>
  <c r="T316" i="10"/>
  <c r="Q316" i="10"/>
  <c r="P316" i="10"/>
  <c r="I316" i="10"/>
  <c r="H316" i="10"/>
  <c r="R316" i="10"/>
  <c r="U316" i="10"/>
  <c r="T315" i="10"/>
  <c r="Q315" i="10"/>
  <c r="P315" i="10"/>
  <c r="I315" i="10"/>
  <c r="H315" i="10"/>
  <c r="T314" i="10"/>
  <c r="Q314" i="10"/>
  <c r="P314" i="10"/>
  <c r="R314" i="10"/>
  <c r="U314" i="10"/>
  <c r="I314" i="10"/>
  <c r="H314" i="10"/>
  <c r="T313" i="10"/>
  <c r="Q313" i="10"/>
  <c r="S313" i="10"/>
  <c r="V313" i="10"/>
  <c r="P313" i="10"/>
  <c r="I313" i="10"/>
  <c r="H313" i="10"/>
  <c r="T312" i="10"/>
  <c r="Q312" i="10"/>
  <c r="P312" i="10"/>
  <c r="I312" i="10"/>
  <c r="H312" i="10"/>
  <c r="T311" i="10"/>
  <c r="Q311" i="10"/>
  <c r="P311" i="10"/>
  <c r="I311" i="10"/>
  <c r="H311" i="10"/>
  <c r="T310" i="10"/>
  <c r="Q310" i="10"/>
  <c r="P310" i="10"/>
  <c r="R310" i="10"/>
  <c r="U310" i="10"/>
  <c r="I310" i="10"/>
  <c r="H310" i="10"/>
  <c r="T309" i="10"/>
  <c r="Q309" i="10"/>
  <c r="S309" i="10"/>
  <c r="V309" i="10"/>
  <c r="P309" i="10"/>
  <c r="I309" i="10"/>
  <c r="H309" i="10"/>
  <c r="T308" i="10"/>
  <c r="Q308" i="10"/>
  <c r="P308" i="10"/>
  <c r="I308" i="10"/>
  <c r="H308" i="10"/>
  <c r="T307" i="10"/>
  <c r="Q307" i="10"/>
  <c r="P307" i="10"/>
  <c r="I307" i="10"/>
  <c r="H307" i="10"/>
  <c r="T306" i="10"/>
  <c r="Q306" i="10"/>
  <c r="P306" i="10"/>
  <c r="R306" i="10"/>
  <c r="U306" i="10"/>
  <c r="I306" i="10"/>
  <c r="H306" i="10"/>
  <c r="T305" i="10"/>
  <c r="Q305" i="10"/>
  <c r="S305" i="10"/>
  <c r="V305" i="10"/>
  <c r="P305" i="10"/>
  <c r="I305" i="10"/>
  <c r="H305" i="10"/>
  <c r="T304" i="10"/>
  <c r="Q304" i="10"/>
  <c r="P304" i="10"/>
  <c r="I304" i="10"/>
  <c r="H304" i="10"/>
  <c r="T303" i="10"/>
  <c r="Q303" i="10"/>
  <c r="P303" i="10"/>
  <c r="I303" i="10"/>
  <c r="H303" i="10"/>
  <c r="T302" i="10"/>
  <c r="Q302" i="10"/>
  <c r="P302" i="10"/>
  <c r="R302" i="10"/>
  <c r="U302" i="10"/>
  <c r="I302" i="10"/>
  <c r="H302" i="10"/>
  <c r="T301" i="10"/>
  <c r="Q301" i="10"/>
  <c r="S301" i="10"/>
  <c r="V301" i="10"/>
  <c r="P301" i="10"/>
  <c r="I301" i="10"/>
  <c r="H301" i="10"/>
  <c r="T300" i="10"/>
  <c r="Q300" i="10"/>
  <c r="P300" i="10"/>
  <c r="I300" i="10"/>
  <c r="H300" i="10"/>
  <c r="T299" i="10"/>
  <c r="Q299" i="10"/>
  <c r="P299" i="10"/>
  <c r="I299" i="10"/>
  <c r="H299" i="10"/>
  <c r="T298" i="10"/>
  <c r="Q298" i="10"/>
  <c r="P298" i="10"/>
  <c r="R298" i="10"/>
  <c r="U298" i="10"/>
  <c r="I298" i="10"/>
  <c r="H298" i="10"/>
  <c r="T297" i="10"/>
  <c r="Q297" i="10"/>
  <c r="S297" i="10"/>
  <c r="V297" i="10"/>
  <c r="P297" i="10"/>
  <c r="I297" i="10"/>
  <c r="H297" i="10"/>
  <c r="T281" i="10"/>
  <c r="Q281" i="10"/>
  <c r="P281" i="10"/>
  <c r="I281" i="10"/>
  <c r="H281" i="10"/>
  <c r="T285" i="10"/>
  <c r="Q285" i="10"/>
  <c r="P285" i="10"/>
  <c r="I285" i="10"/>
  <c r="H285" i="10"/>
  <c r="T278" i="10"/>
  <c r="Q278" i="10"/>
  <c r="P278" i="10"/>
  <c r="I278" i="10"/>
  <c r="H278" i="10"/>
  <c r="T286" i="10"/>
  <c r="Q286" i="10"/>
  <c r="P286" i="10"/>
  <c r="I286" i="10"/>
  <c r="H286" i="10"/>
  <c r="T280" i="10"/>
  <c r="Q280" i="10"/>
  <c r="P280" i="10"/>
  <c r="I280" i="10"/>
  <c r="H280" i="10"/>
  <c r="T275" i="10"/>
  <c r="Q275" i="10"/>
  <c r="P275" i="10"/>
  <c r="I275" i="10"/>
  <c r="H275" i="10"/>
  <c r="T277" i="10"/>
  <c r="Q277" i="10"/>
  <c r="P277" i="10"/>
  <c r="I277" i="10"/>
  <c r="H277" i="10"/>
  <c r="T274" i="10"/>
  <c r="Q274" i="10"/>
  <c r="P274" i="10"/>
  <c r="I274" i="10"/>
  <c r="H274" i="10"/>
  <c r="T282" i="10"/>
  <c r="Q282" i="10"/>
  <c r="P282" i="10"/>
  <c r="I282" i="10"/>
  <c r="H282" i="10"/>
  <c r="T283" i="10"/>
  <c r="Q283" i="10"/>
  <c r="P283" i="10"/>
  <c r="I283" i="10"/>
  <c r="H283" i="10"/>
  <c r="T271" i="10"/>
  <c r="Q271" i="10"/>
  <c r="P271" i="10"/>
  <c r="I271" i="10"/>
  <c r="H271" i="10"/>
  <c r="T284" i="10"/>
  <c r="Q284" i="10"/>
  <c r="P284" i="10"/>
  <c r="I284" i="10"/>
  <c r="H284" i="10"/>
  <c r="T287" i="10"/>
  <c r="Q287" i="10"/>
  <c r="P287" i="10"/>
  <c r="I287" i="10"/>
  <c r="H287" i="10"/>
  <c r="T273" i="10"/>
  <c r="Q273" i="10"/>
  <c r="P273" i="10"/>
  <c r="I273" i="10"/>
  <c r="H273" i="10"/>
  <c r="T276" i="10"/>
  <c r="Q276" i="10"/>
  <c r="P276" i="10"/>
  <c r="I276" i="10"/>
  <c r="H276" i="10"/>
  <c r="T272" i="10"/>
  <c r="Q272" i="10"/>
  <c r="P272" i="10"/>
  <c r="I272" i="10"/>
  <c r="H272" i="10"/>
  <c r="T270" i="10"/>
  <c r="Q270" i="10"/>
  <c r="P270" i="10"/>
  <c r="I270" i="10"/>
  <c r="H270" i="10"/>
  <c r="T279" i="10"/>
  <c r="Q279" i="10"/>
  <c r="P279" i="10"/>
  <c r="I279" i="10"/>
  <c r="H279" i="10"/>
  <c r="T269" i="10"/>
  <c r="Q269" i="10"/>
  <c r="P269" i="10"/>
  <c r="I269" i="10"/>
  <c r="H269" i="10"/>
  <c r="T268" i="10"/>
  <c r="Q268" i="10"/>
  <c r="P268" i="10"/>
  <c r="I268" i="10"/>
  <c r="H268" i="10"/>
  <c r="T260" i="10"/>
  <c r="Q260" i="10"/>
  <c r="P260" i="10"/>
  <c r="I260" i="10"/>
  <c r="H260" i="10"/>
  <c r="T267" i="10"/>
  <c r="Q267" i="10"/>
  <c r="P267" i="10"/>
  <c r="I267" i="10"/>
  <c r="H267" i="10"/>
  <c r="T263" i="10"/>
  <c r="Q263" i="10"/>
  <c r="P263" i="10"/>
  <c r="I263" i="10"/>
  <c r="H263" i="10"/>
  <c r="T265" i="10"/>
  <c r="Q265" i="10"/>
  <c r="P265" i="10"/>
  <c r="I265" i="10"/>
  <c r="H265" i="10"/>
  <c r="T264" i="10"/>
  <c r="Q264" i="10"/>
  <c r="P264" i="10"/>
  <c r="I264" i="10"/>
  <c r="H264" i="10"/>
  <c r="T258" i="10"/>
  <c r="Q258" i="10"/>
  <c r="P258" i="10"/>
  <c r="I258" i="10"/>
  <c r="H258" i="10"/>
  <c r="T261" i="10"/>
  <c r="Q261" i="10"/>
  <c r="P261" i="10"/>
  <c r="I261" i="10"/>
  <c r="H261" i="10"/>
  <c r="T262" i="10"/>
  <c r="Q262" i="10"/>
  <c r="P262" i="10"/>
  <c r="I262" i="10"/>
  <c r="H262" i="10"/>
  <c r="T259" i="10"/>
  <c r="Q259" i="10"/>
  <c r="P259" i="10"/>
  <c r="I259" i="10"/>
  <c r="H259" i="10"/>
  <c r="T266" i="10"/>
  <c r="Q266" i="10"/>
  <c r="P266" i="10"/>
  <c r="I266" i="10"/>
  <c r="H266" i="10"/>
  <c r="T257" i="10"/>
  <c r="Q257" i="10"/>
  <c r="P257" i="10"/>
  <c r="I257" i="10"/>
  <c r="H257" i="10"/>
  <c r="T256" i="10"/>
  <c r="Q256" i="10"/>
  <c r="P256" i="10"/>
  <c r="I256" i="10"/>
  <c r="H256" i="10"/>
  <c r="T255" i="10"/>
  <c r="Q255" i="10"/>
  <c r="P255" i="10"/>
  <c r="I255" i="10"/>
  <c r="H255" i="10"/>
  <c r="T254" i="10"/>
  <c r="Q254" i="10"/>
  <c r="P254" i="10"/>
  <c r="I254" i="10"/>
  <c r="H254" i="10"/>
  <c r="T253" i="10"/>
  <c r="Q253" i="10"/>
  <c r="P253" i="10"/>
  <c r="I253" i="10"/>
  <c r="H253" i="10"/>
  <c r="T252" i="10"/>
  <c r="Q252" i="10"/>
  <c r="P252" i="10"/>
  <c r="I252" i="10"/>
  <c r="H252" i="10"/>
  <c r="T251" i="10"/>
  <c r="Q251" i="10"/>
  <c r="P251" i="10"/>
  <c r="I251" i="10"/>
  <c r="H251" i="10"/>
  <c r="T250" i="10"/>
  <c r="Q250" i="10"/>
  <c r="P250" i="10"/>
  <c r="I250" i="10"/>
  <c r="H250" i="10"/>
  <c r="T249" i="10"/>
  <c r="Q249" i="10"/>
  <c r="P249" i="10"/>
  <c r="I249" i="10"/>
  <c r="H249" i="10"/>
  <c r="T248" i="10"/>
  <c r="Q248" i="10"/>
  <c r="P248" i="10"/>
  <c r="I248" i="10"/>
  <c r="H248" i="10"/>
  <c r="T247" i="10"/>
  <c r="Q247" i="10"/>
  <c r="P247" i="10"/>
  <c r="I247" i="10"/>
  <c r="H247" i="10"/>
  <c r="T246" i="10"/>
  <c r="Q246" i="10"/>
  <c r="P246" i="10"/>
  <c r="I246" i="10"/>
  <c r="H246" i="10"/>
  <c r="T245" i="10"/>
  <c r="Q245" i="10"/>
  <c r="P245" i="10"/>
  <c r="I245" i="10"/>
  <c r="H245" i="10"/>
  <c r="T244" i="10"/>
  <c r="Q244" i="10"/>
  <c r="P244" i="10"/>
  <c r="I244" i="10"/>
  <c r="H244" i="10"/>
  <c r="T243" i="10"/>
  <c r="Q243" i="10"/>
  <c r="P243" i="10"/>
  <c r="I243" i="10"/>
  <c r="H243" i="10"/>
  <c r="T242" i="10"/>
  <c r="Q242" i="10"/>
  <c r="P242" i="10"/>
  <c r="I242" i="10"/>
  <c r="H242" i="10"/>
  <c r="T241" i="10"/>
  <c r="Q241" i="10"/>
  <c r="P241" i="10"/>
  <c r="I241" i="10"/>
  <c r="H241" i="10"/>
  <c r="T240" i="10"/>
  <c r="Q240" i="10"/>
  <c r="P240" i="10"/>
  <c r="I240" i="10"/>
  <c r="H240" i="10"/>
  <c r="T239" i="10"/>
  <c r="Q239" i="10"/>
  <c r="P239" i="10"/>
  <c r="I239" i="10"/>
  <c r="H239" i="10"/>
  <c r="T238" i="10"/>
  <c r="Q238" i="10"/>
  <c r="P238" i="10"/>
  <c r="I238" i="10"/>
  <c r="H238" i="10"/>
  <c r="T237" i="10"/>
  <c r="Q237" i="10"/>
  <c r="P237" i="10"/>
  <c r="I237" i="10"/>
  <c r="H237" i="10"/>
  <c r="T236" i="10"/>
  <c r="Q236" i="10"/>
  <c r="P236" i="10"/>
  <c r="I236" i="10"/>
  <c r="H236" i="10"/>
  <c r="T235" i="10"/>
  <c r="Q235" i="10"/>
  <c r="P235" i="10"/>
  <c r="I235" i="10"/>
  <c r="H235" i="10"/>
  <c r="T234" i="10"/>
  <c r="Q234" i="10"/>
  <c r="P234" i="10"/>
  <c r="I234" i="10"/>
  <c r="H234" i="10"/>
  <c r="T233" i="10"/>
  <c r="Q233" i="10"/>
  <c r="P233" i="10"/>
  <c r="I233" i="10"/>
  <c r="H233" i="10"/>
  <c r="T232" i="10"/>
  <c r="Q232" i="10"/>
  <c r="P232" i="10"/>
  <c r="I232" i="10"/>
  <c r="H232" i="10"/>
  <c r="T231" i="10"/>
  <c r="Q231" i="10"/>
  <c r="P231" i="10"/>
  <c r="I231" i="10"/>
  <c r="H231" i="10"/>
  <c r="T230" i="10"/>
  <c r="Q230" i="10"/>
  <c r="P230" i="10"/>
  <c r="I230" i="10"/>
  <c r="H230" i="10"/>
  <c r="T229" i="10"/>
  <c r="Q229" i="10"/>
  <c r="P229" i="10"/>
  <c r="I229" i="10"/>
  <c r="H229" i="10"/>
  <c r="T228" i="10"/>
  <c r="Q228" i="10"/>
  <c r="P228" i="10"/>
  <c r="I228" i="10"/>
  <c r="H228" i="10"/>
  <c r="T227" i="10"/>
  <c r="Q227" i="10"/>
  <c r="P227" i="10"/>
  <c r="I227" i="10"/>
  <c r="H227" i="10"/>
  <c r="T226" i="10"/>
  <c r="Q226" i="10"/>
  <c r="P226" i="10"/>
  <c r="I226" i="10"/>
  <c r="H226" i="10"/>
  <c r="T225" i="10"/>
  <c r="Q225" i="10"/>
  <c r="P225" i="10"/>
  <c r="I225" i="10"/>
  <c r="H225" i="10"/>
  <c r="T224" i="10"/>
  <c r="Q224" i="10"/>
  <c r="P224" i="10"/>
  <c r="I224" i="10"/>
  <c r="H224" i="10"/>
  <c r="T223" i="10"/>
  <c r="Q223" i="10"/>
  <c r="P223" i="10"/>
  <c r="I223" i="10"/>
  <c r="H223" i="10"/>
  <c r="T222" i="10"/>
  <c r="Q222" i="10"/>
  <c r="P222" i="10"/>
  <c r="I222" i="10"/>
  <c r="H222" i="10"/>
  <c r="T221" i="10"/>
  <c r="Q221" i="10"/>
  <c r="P221" i="10"/>
  <c r="I221" i="10"/>
  <c r="H221" i="10"/>
  <c r="T220" i="10"/>
  <c r="Q220" i="10"/>
  <c r="P220" i="10"/>
  <c r="I220" i="10"/>
  <c r="H220" i="10"/>
  <c r="T219" i="10"/>
  <c r="Q219" i="10"/>
  <c r="P219" i="10"/>
  <c r="I219" i="10"/>
  <c r="H219" i="10"/>
  <c r="T218" i="10"/>
  <c r="Q218" i="10"/>
  <c r="P218" i="10"/>
  <c r="I218" i="10"/>
  <c r="H218" i="10"/>
  <c r="T217" i="10"/>
  <c r="Q217" i="10"/>
  <c r="P217" i="10"/>
  <c r="I217" i="10"/>
  <c r="H217" i="10"/>
  <c r="T216" i="10"/>
  <c r="Q216" i="10"/>
  <c r="P216" i="10"/>
  <c r="I216" i="10"/>
  <c r="H216" i="10"/>
  <c r="T215" i="10"/>
  <c r="Q215" i="10"/>
  <c r="P215" i="10"/>
  <c r="I215" i="10"/>
  <c r="H215" i="10"/>
  <c r="T214" i="10"/>
  <c r="Q214" i="10"/>
  <c r="P214" i="10"/>
  <c r="I214" i="10"/>
  <c r="H214" i="10"/>
  <c r="T213" i="10"/>
  <c r="Q213" i="10"/>
  <c r="P213" i="10"/>
  <c r="I213" i="10"/>
  <c r="H213" i="10"/>
  <c r="T212" i="10"/>
  <c r="Q212" i="10"/>
  <c r="P212" i="10"/>
  <c r="I212" i="10"/>
  <c r="H212" i="10"/>
  <c r="T211" i="10"/>
  <c r="Q211" i="10"/>
  <c r="P211" i="10"/>
  <c r="I211" i="10"/>
  <c r="H211" i="10"/>
  <c r="T210" i="10"/>
  <c r="Q210" i="10"/>
  <c r="P210" i="10"/>
  <c r="I210" i="10"/>
  <c r="H210" i="10"/>
  <c r="T209" i="10"/>
  <c r="Q209" i="10"/>
  <c r="P209" i="10"/>
  <c r="I209" i="10"/>
  <c r="H209" i="10"/>
  <c r="T208" i="10"/>
  <c r="Q208" i="10"/>
  <c r="P208" i="10"/>
  <c r="I208" i="10"/>
  <c r="H208" i="10"/>
  <c r="T207" i="10"/>
  <c r="Q207" i="10"/>
  <c r="P207" i="10"/>
  <c r="I207" i="10"/>
  <c r="H207" i="10"/>
  <c r="T206" i="10"/>
  <c r="Q206" i="10"/>
  <c r="P206" i="10"/>
  <c r="I206" i="10"/>
  <c r="H206" i="10"/>
  <c r="T205" i="10"/>
  <c r="Q205" i="10"/>
  <c r="P205" i="10"/>
  <c r="I205" i="10"/>
  <c r="H205" i="10"/>
  <c r="T204" i="10"/>
  <c r="Q204" i="10"/>
  <c r="P204" i="10"/>
  <c r="I204" i="10"/>
  <c r="H204" i="10"/>
  <c r="T203" i="10"/>
  <c r="Q203" i="10"/>
  <c r="P203" i="10"/>
  <c r="I203" i="10"/>
  <c r="H203" i="10"/>
  <c r="T202" i="10"/>
  <c r="Q202" i="10"/>
  <c r="P202" i="10"/>
  <c r="I202" i="10"/>
  <c r="H202" i="10"/>
  <c r="T201" i="10"/>
  <c r="Q201" i="10"/>
  <c r="P201" i="10"/>
  <c r="I201" i="10"/>
  <c r="H201" i="10"/>
  <c r="T200" i="10"/>
  <c r="Q200" i="10"/>
  <c r="P200" i="10"/>
  <c r="I200" i="10"/>
  <c r="H200" i="10"/>
  <c r="T199" i="10"/>
  <c r="Q199" i="10"/>
  <c r="P199" i="10"/>
  <c r="I199" i="10"/>
  <c r="H199" i="10"/>
  <c r="T198" i="10"/>
  <c r="Q198" i="10"/>
  <c r="P198" i="10"/>
  <c r="I198" i="10"/>
  <c r="H198" i="10"/>
  <c r="T197" i="10"/>
  <c r="Q197" i="10"/>
  <c r="P197" i="10"/>
  <c r="I197" i="10"/>
  <c r="H197" i="10"/>
  <c r="T196" i="10"/>
  <c r="Q196" i="10"/>
  <c r="P196" i="10"/>
  <c r="I196" i="10"/>
  <c r="H196" i="10"/>
  <c r="T195" i="10"/>
  <c r="Q195" i="10"/>
  <c r="P195" i="10"/>
  <c r="I195" i="10"/>
  <c r="H195" i="10"/>
  <c r="T194" i="10"/>
  <c r="Q194" i="10"/>
  <c r="P194" i="10"/>
  <c r="I194" i="10"/>
  <c r="H194" i="10"/>
  <c r="T193" i="10"/>
  <c r="Q193" i="10"/>
  <c r="P193" i="10"/>
  <c r="I193" i="10"/>
  <c r="H193" i="10"/>
  <c r="T192" i="10"/>
  <c r="Q192" i="10"/>
  <c r="P192" i="10"/>
  <c r="I192" i="10"/>
  <c r="H192" i="10"/>
  <c r="T191" i="10"/>
  <c r="Q191" i="10"/>
  <c r="P191" i="10"/>
  <c r="I191" i="10"/>
  <c r="H191" i="10"/>
  <c r="T190" i="10"/>
  <c r="Q190" i="10"/>
  <c r="P190" i="10"/>
  <c r="I190" i="10"/>
  <c r="H190" i="10"/>
  <c r="T189" i="10"/>
  <c r="Q189" i="10"/>
  <c r="P189" i="10"/>
  <c r="I189" i="10"/>
  <c r="H189" i="10"/>
  <c r="T188" i="10"/>
  <c r="Q188" i="10"/>
  <c r="P188" i="10"/>
  <c r="I188" i="10"/>
  <c r="H188" i="10"/>
  <c r="T187" i="10"/>
  <c r="Q187" i="10"/>
  <c r="P187" i="10"/>
  <c r="I187" i="10"/>
  <c r="H187" i="10"/>
  <c r="T186" i="10"/>
  <c r="Q186" i="10"/>
  <c r="P186" i="10"/>
  <c r="I186" i="10"/>
  <c r="S186" i="10"/>
  <c r="V186" i="10"/>
  <c r="H186" i="10"/>
  <c r="T185" i="10"/>
  <c r="Q185" i="10"/>
  <c r="P185" i="10"/>
  <c r="I185" i="10"/>
  <c r="H185" i="10"/>
  <c r="T184" i="10"/>
  <c r="Q184" i="10"/>
  <c r="P184" i="10"/>
  <c r="I184" i="10"/>
  <c r="H184" i="10"/>
  <c r="T183" i="10"/>
  <c r="Q183" i="10"/>
  <c r="P183" i="10"/>
  <c r="I183" i="10"/>
  <c r="H183" i="10"/>
  <c r="T182" i="10"/>
  <c r="Q182" i="10"/>
  <c r="P182" i="10"/>
  <c r="I182" i="10"/>
  <c r="H182" i="10"/>
  <c r="T181" i="10"/>
  <c r="Q181" i="10"/>
  <c r="P181" i="10"/>
  <c r="I181" i="10"/>
  <c r="H181" i="10"/>
  <c r="T180" i="10"/>
  <c r="Q180" i="10"/>
  <c r="S180" i="10"/>
  <c r="V180" i="10"/>
  <c r="P180" i="10"/>
  <c r="I180" i="10"/>
  <c r="H180" i="10"/>
  <c r="T179" i="10"/>
  <c r="Q179" i="10"/>
  <c r="P179" i="10"/>
  <c r="I179" i="10"/>
  <c r="H179" i="10"/>
  <c r="T178" i="10"/>
  <c r="Q178" i="10"/>
  <c r="P178" i="10"/>
  <c r="I178" i="10"/>
  <c r="H178" i="10"/>
  <c r="T177" i="10"/>
  <c r="Q177" i="10"/>
  <c r="P177" i="10"/>
  <c r="I177" i="10"/>
  <c r="H177" i="10"/>
  <c r="T176" i="10"/>
  <c r="Q176" i="10"/>
  <c r="P176" i="10"/>
  <c r="I176" i="10"/>
  <c r="H176" i="10"/>
  <c r="T175" i="10"/>
  <c r="Q175" i="10"/>
  <c r="P175" i="10"/>
  <c r="I175" i="10"/>
  <c r="H175" i="10"/>
  <c r="T174" i="10"/>
  <c r="Q174" i="10"/>
  <c r="P174" i="10"/>
  <c r="I174" i="10"/>
  <c r="H174" i="10"/>
  <c r="T173" i="10"/>
  <c r="Q173" i="10"/>
  <c r="P173" i="10"/>
  <c r="I173" i="10"/>
  <c r="H173" i="10"/>
  <c r="T172" i="10"/>
  <c r="Q172" i="10"/>
  <c r="S172" i="10"/>
  <c r="V172" i="10"/>
  <c r="P172" i="10"/>
  <c r="I172" i="10"/>
  <c r="H172" i="10"/>
  <c r="T171" i="10"/>
  <c r="Q171" i="10"/>
  <c r="P171" i="10"/>
  <c r="I171" i="10"/>
  <c r="H171" i="10"/>
  <c r="T170" i="10"/>
  <c r="Q170" i="10"/>
  <c r="P170" i="10"/>
  <c r="I170" i="10"/>
  <c r="H170" i="10"/>
  <c r="T169" i="10"/>
  <c r="Q169" i="10"/>
  <c r="P169" i="10"/>
  <c r="I169" i="10"/>
  <c r="H169" i="10"/>
  <c r="T168" i="10"/>
  <c r="Q168" i="10"/>
  <c r="P168" i="10"/>
  <c r="I168" i="10"/>
  <c r="H168" i="10"/>
  <c r="T167" i="10"/>
  <c r="Q167" i="10"/>
  <c r="P167" i="10"/>
  <c r="I167" i="10"/>
  <c r="H167" i="10"/>
  <c r="T166" i="10"/>
  <c r="Q166" i="10"/>
  <c r="P166" i="10"/>
  <c r="I166" i="10"/>
  <c r="H166" i="10"/>
  <c r="T165" i="10"/>
  <c r="Q165" i="10"/>
  <c r="P165" i="10"/>
  <c r="I165" i="10"/>
  <c r="H165" i="10"/>
  <c r="T164" i="10"/>
  <c r="Q164" i="10"/>
  <c r="S164" i="10"/>
  <c r="V164" i="10"/>
  <c r="P164" i="10"/>
  <c r="I164" i="10"/>
  <c r="H164" i="10"/>
  <c r="T163" i="10"/>
  <c r="Q163" i="10"/>
  <c r="P163" i="10"/>
  <c r="I163" i="10"/>
  <c r="H163" i="10"/>
  <c r="T162" i="10"/>
  <c r="Q162" i="10"/>
  <c r="P162" i="10"/>
  <c r="I162" i="10"/>
  <c r="H162" i="10"/>
  <c r="T161" i="10"/>
  <c r="Q161" i="10"/>
  <c r="P161" i="10"/>
  <c r="I161" i="10"/>
  <c r="H161" i="10"/>
  <c r="T160" i="10"/>
  <c r="Q160" i="10"/>
  <c r="P160" i="10"/>
  <c r="I160" i="10"/>
  <c r="H160" i="10"/>
  <c r="T159" i="10"/>
  <c r="Q159" i="10"/>
  <c r="P159" i="10"/>
  <c r="I159" i="10"/>
  <c r="H159" i="10"/>
  <c r="T158" i="10"/>
  <c r="Q158" i="10"/>
  <c r="P158" i="10"/>
  <c r="I158" i="10"/>
  <c r="H158" i="10"/>
  <c r="T157" i="10"/>
  <c r="Q157" i="10"/>
  <c r="P157" i="10"/>
  <c r="I157" i="10"/>
  <c r="H157" i="10"/>
  <c r="T156" i="10"/>
  <c r="Q156" i="10"/>
  <c r="P156" i="10"/>
  <c r="I156" i="10"/>
  <c r="H156" i="10"/>
  <c r="T155" i="10"/>
  <c r="Q155" i="10"/>
  <c r="P155" i="10"/>
  <c r="I155" i="10"/>
  <c r="H155" i="10"/>
  <c r="T154" i="10"/>
  <c r="Q154" i="10"/>
  <c r="P154" i="10"/>
  <c r="I154" i="10"/>
  <c r="H154" i="10"/>
  <c r="T153" i="10"/>
  <c r="Q153" i="10"/>
  <c r="P153" i="10"/>
  <c r="I153" i="10"/>
  <c r="H153" i="10"/>
  <c r="T152" i="10"/>
  <c r="Q152" i="10"/>
  <c r="P152" i="10"/>
  <c r="I152" i="10"/>
  <c r="H152" i="10"/>
  <c r="T151" i="10"/>
  <c r="Q151" i="10"/>
  <c r="P151" i="10"/>
  <c r="I151" i="10"/>
  <c r="H151" i="10"/>
  <c r="T150" i="10"/>
  <c r="Q150" i="10"/>
  <c r="P150" i="10"/>
  <c r="I150" i="10"/>
  <c r="H150" i="10"/>
  <c r="T149" i="10"/>
  <c r="Q149" i="10"/>
  <c r="P149" i="10"/>
  <c r="I149" i="10"/>
  <c r="H149" i="10"/>
  <c r="T148" i="10"/>
  <c r="Q148" i="10"/>
  <c r="P148" i="10"/>
  <c r="I148" i="10"/>
  <c r="H148" i="10"/>
  <c r="T147" i="10"/>
  <c r="Q147" i="10"/>
  <c r="P147" i="10"/>
  <c r="I147" i="10"/>
  <c r="H147" i="10"/>
  <c r="T146" i="10"/>
  <c r="Q146" i="10"/>
  <c r="P146" i="10"/>
  <c r="I146" i="10"/>
  <c r="H146" i="10"/>
  <c r="T145" i="10"/>
  <c r="Q145" i="10"/>
  <c r="P145" i="10"/>
  <c r="I145" i="10"/>
  <c r="H145" i="10"/>
  <c r="T144" i="10"/>
  <c r="Q144" i="10"/>
  <c r="P144" i="10"/>
  <c r="I144" i="10"/>
  <c r="H144" i="10"/>
  <c r="T143" i="10"/>
  <c r="Q143" i="10"/>
  <c r="P143" i="10"/>
  <c r="I143" i="10"/>
  <c r="H143" i="10"/>
  <c r="T142" i="10"/>
  <c r="Q142" i="10"/>
  <c r="P142" i="10"/>
  <c r="I142" i="10"/>
  <c r="H142" i="10"/>
  <c r="T141" i="10"/>
  <c r="Q141" i="10"/>
  <c r="P141" i="10"/>
  <c r="R141" i="10"/>
  <c r="U141" i="10"/>
  <c r="I141" i="10"/>
  <c r="H141" i="10"/>
  <c r="T140" i="10"/>
  <c r="Q140" i="10"/>
  <c r="P140" i="10"/>
  <c r="I140" i="10"/>
  <c r="H140" i="10"/>
  <c r="T139" i="10"/>
  <c r="Q139" i="10"/>
  <c r="P139" i="10"/>
  <c r="I139" i="10"/>
  <c r="H139" i="10"/>
  <c r="T138" i="10"/>
  <c r="Q138" i="10"/>
  <c r="P138" i="10"/>
  <c r="I138" i="10"/>
  <c r="S138" i="10"/>
  <c r="V138" i="10"/>
  <c r="H138" i="10"/>
  <c r="T137" i="10"/>
  <c r="Q137" i="10"/>
  <c r="P137" i="10"/>
  <c r="I137" i="10"/>
  <c r="H137" i="10"/>
  <c r="T136" i="10"/>
  <c r="Q136" i="10"/>
  <c r="P136" i="10"/>
  <c r="I136" i="10"/>
  <c r="H136" i="10"/>
  <c r="T135" i="10"/>
  <c r="Q135" i="10"/>
  <c r="P135" i="10"/>
  <c r="I135" i="10"/>
  <c r="H135" i="10"/>
  <c r="T134" i="10"/>
  <c r="Q134" i="10"/>
  <c r="P134" i="10"/>
  <c r="I134" i="10"/>
  <c r="H134" i="10"/>
  <c r="T133" i="10"/>
  <c r="Q133" i="10"/>
  <c r="P133" i="10"/>
  <c r="I133" i="10"/>
  <c r="H133" i="10"/>
  <c r="T132" i="10"/>
  <c r="Q132" i="10"/>
  <c r="S132" i="10"/>
  <c r="V132" i="10"/>
  <c r="P132" i="10"/>
  <c r="I132" i="10"/>
  <c r="H132" i="10"/>
  <c r="T131" i="10"/>
  <c r="Q131" i="10"/>
  <c r="P131" i="10"/>
  <c r="I131" i="10"/>
  <c r="H131" i="10"/>
  <c r="R131" i="10"/>
  <c r="U131" i="10"/>
  <c r="T130" i="10"/>
  <c r="Q130" i="10"/>
  <c r="P130" i="10"/>
  <c r="I130" i="10"/>
  <c r="H130" i="10"/>
  <c r="T129" i="10"/>
  <c r="Q129" i="10"/>
  <c r="P129" i="10"/>
  <c r="I129" i="10"/>
  <c r="H129" i="10"/>
  <c r="T128" i="10"/>
  <c r="Q128" i="10"/>
  <c r="P128" i="10"/>
  <c r="I128" i="10"/>
  <c r="H128" i="10"/>
  <c r="T127" i="10"/>
  <c r="Q127" i="10"/>
  <c r="P127" i="10"/>
  <c r="I127" i="10"/>
  <c r="H127" i="10"/>
  <c r="T126" i="10"/>
  <c r="Q126" i="10"/>
  <c r="P126" i="10"/>
  <c r="I126" i="10"/>
  <c r="H126" i="10"/>
  <c r="T125" i="10"/>
  <c r="Q125" i="10"/>
  <c r="P125" i="10"/>
  <c r="I125" i="10"/>
  <c r="H125" i="10"/>
  <c r="T124" i="10"/>
  <c r="Q124" i="10"/>
  <c r="P124" i="10"/>
  <c r="I124" i="10"/>
  <c r="H124" i="10"/>
  <c r="T123" i="10"/>
  <c r="Q123" i="10"/>
  <c r="P123" i="10"/>
  <c r="I123" i="10"/>
  <c r="H123" i="10"/>
  <c r="T122" i="10"/>
  <c r="Q122" i="10"/>
  <c r="P122" i="10"/>
  <c r="I122" i="10"/>
  <c r="H122" i="10"/>
  <c r="T121" i="10"/>
  <c r="Q121" i="10"/>
  <c r="P121" i="10"/>
  <c r="I121" i="10"/>
  <c r="H121" i="10"/>
  <c r="T120" i="10"/>
  <c r="Q120" i="10"/>
  <c r="P120" i="10"/>
  <c r="I120" i="10"/>
  <c r="H120" i="10"/>
  <c r="T119" i="10"/>
  <c r="Q119" i="10"/>
  <c r="P119" i="10"/>
  <c r="I119" i="10"/>
  <c r="H119" i="10"/>
  <c r="T118" i="10"/>
  <c r="Q118" i="10"/>
  <c r="P118" i="10"/>
  <c r="I118" i="10"/>
  <c r="H118" i="10"/>
  <c r="T117" i="10"/>
  <c r="Q117" i="10"/>
  <c r="P117" i="10"/>
  <c r="I117" i="10"/>
  <c r="H117" i="10"/>
  <c r="T116" i="10"/>
  <c r="Q116" i="10"/>
  <c r="P116" i="10"/>
  <c r="I116" i="10"/>
  <c r="H116" i="10"/>
  <c r="T115" i="10"/>
  <c r="Q115" i="10"/>
  <c r="P115" i="10"/>
  <c r="I115" i="10"/>
  <c r="H115" i="10"/>
  <c r="T114" i="10"/>
  <c r="Q114" i="10"/>
  <c r="P114" i="10"/>
  <c r="I114" i="10"/>
  <c r="H114" i="10"/>
  <c r="T113" i="10"/>
  <c r="Q113" i="10"/>
  <c r="P113" i="10"/>
  <c r="I113" i="10"/>
  <c r="H113" i="10"/>
  <c r="T112" i="10"/>
  <c r="Q112" i="10"/>
  <c r="P112" i="10"/>
  <c r="I112" i="10"/>
  <c r="H112" i="10"/>
  <c r="T111" i="10"/>
  <c r="Q111" i="10"/>
  <c r="P111" i="10"/>
  <c r="I111" i="10"/>
  <c r="H111" i="10"/>
  <c r="T110" i="10"/>
  <c r="Q110" i="10"/>
  <c r="P110" i="10"/>
  <c r="I110" i="10"/>
  <c r="H110" i="10"/>
  <c r="T109" i="10"/>
  <c r="Q109" i="10"/>
  <c r="P109" i="10"/>
  <c r="I109" i="10"/>
  <c r="H109" i="10"/>
  <c r="T108" i="10"/>
  <c r="Q108" i="10"/>
  <c r="P108" i="10"/>
  <c r="I108" i="10"/>
  <c r="H108" i="10"/>
  <c r="T107" i="10"/>
  <c r="Q107" i="10"/>
  <c r="P107" i="10"/>
  <c r="I107" i="10"/>
  <c r="H107" i="10"/>
  <c r="T106" i="10"/>
  <c r="Q106" i="10"/>
  <c r="P106" i="10"/>
  <c r="I106" i="10"/>
  <c r="H106" i="10"/>
  <c r="T105" i="10"/>
  <c r="Q105" i="10"/>
  <c r="P105" i="10"/>
  <c r="I105" i="10"/>
  <c r="H105" i="10"/>
  <c r="T104" i="10"/>
  <c r="Q104" i="10"/>
  <c r="P104" i="10"/>
  <c r="I104" i="10"/>
  <c r="H104" i="10"/>
  <c r="T103" i="10"/>
  <c r="Q103" i="10"/>
  <c r="P103" i="10"/>
  <c r="I103" i="10"/>
  <c r="H103" i="10"/>
  <c r="T102" i="10"/>
  <c r="Q102" i="10"/>
  <c r="P102" i="10"/>
  <c r="I102" i="10"/>
  <c r="H102" i="10"/>
  <c r="T101" i="10"/>
  <c r="Q101" i="10"/>
  <c r="P101" i="10"/>
  <c r="I101" i="10"/>
  <c r="H101" i="10"/>
  <c r="T100" i="10"/>
  <c r="Q100" i="10"/>
  <c r="P100" i="10"/>
  <c r="I100" i="10"/>
  <c r="H100" i="10"/>
  <c r="T99" i="10"/>
  <c r="Q99" i="10"/>
  <c r="P99" i="10"/>
  <c r="I99" i="10"/>
  <c r="H99" i="10"/>
  <c r="T98" i="10"/>
  <c r="Q98" i="10"/>
  <c r="P98" i="10"/>
  <c r="I98" i="10"/>
  <c r="H98" i="10"/>
  <c r="T97" i="10"/>
  <c r="Q97" i="10"/>
  <c r="P97" i="10"/>
  <c r="I97" i="10"/>
  <c r="H97" i="10"/>
  <c r="T96" i="10"/>
  <c r="Q96" i="10"/>
  <c r="P96" i="10"/>
  <c r="I96" i="10"/>
  <c r="H96" i="10"/>
  <c r="T95" i="10"/>
  <c r="Q95" i="10"/>
  <c r="P95" i="10"/>
  <c r="I95" i="10"/>
  <c r="H95" i="10"/>
  <c r="T94" i="10"/>
  <c r="Q94" i="10"/>
  <c r="P94" i="10"/>
  <c r="I94" i="10"/>
  <c r="H94" i="10"/>
  <c r="T93" i="10"/>
  <c r="Q93" i="10"/>
  <c r="P93" i="10"/>
  <c r="I93" i="10"/>
  <c r="H93" i="10"/>
  <c r="T92" i="10"/>
  <c r="Q92" i="10"/>
  <c r="P92" i="10"/>
  <c r="I92" i="10"/>
  <c r="H92" i="10"/>
  <c r="T91" i="10"/>
  <c r="Q91" i="10"/>
  <c r="P91" i="10"/>
  <c r="I91" i="10"/>
  <c r="H91" i="10"/>
  <c r="T90" i="10"/>
  <c r="Q90" i="10"/>
  <c r="P90" i="10"/>
  <c r="I90" i="10"/>
  <c r="H90" i="10"/>
  <c r="T89" i="10"/>
  <c r="Q89" i="10"/>
  <c r="P89" i="10"/>
  <c r="I89" i="10"/>
  <c r="H89" i="10"/>
  <c r="T88" i="10"/>
  <c r="Q88" i="10"/>
  <c r="P88" i="10"/>
  <c r="I88" i="10"/>
  <c r="H88" i="10"/>
  <c r="T87" i="10"/>
  <c r="Q87" i="10"/>
  <c r="P87" i="10"/>
  <c r="I87" i="10"/>
  <c r="H87" i="10"/>
  <c r="T86" i="10"/>
  <c r="Q86" i="10"/>
  <c r="P86" i="10"/>
  <c r="I86" i="10"/>
  <c r="H86" i="10"/>
  <c r="T85" i="10"/>
  <c r="Q85" i="10"/>
  <c r="P85" i="10"/>
  <c r="I85" i="10"/>
  <c r="H85" i="10"/>
  <c r="T84" i="10"/>
  <c r="Q84" i="10"/>
  <c r="P84" i="10"/>
  <c r="I84" i="10"/>
  <c r="H84" i="10"/>
  <c r="T83" i="10"/>
  <c r="Q83" i="10"/>
  <c r="P83" i="10"/>
  <c r="I83" i="10"/>
  <c r="H83" i="10"/>
  <c r="T82" i="10"/>
  <c r="Q82" i="10"/>
  <c r="P82" i="10"/>
  <c r="I82" i="10"/>
  <c r="H82" i="10"/>
  <c r="T81" i="10"/>
  <c r="Q81" i="10"/>
  <c r="P81" i="10"/>
  <c r="I81" i="10"/>
  <c r="H81" i="10"/>
  <c r="T80" i="10"/>
  <c r="Q80" i="10"/>
  <c r="P80" i="10"/>
  <c r="I80" i="10"/>
  <c r="H80" i="10"/>
  <c r="T79" i="10"/>
  <c r="Q79" i="10"/>
  <c r="P79" i="10"/>
  <c r="I79" i="10"/>
  <c r="H79" i="10"/>
  <c r="T78" i="10"/>
  <c r="Q78" i="10"/>
  <c r="P78" i="10"/>
  <c r="I78" i="10"/>
  <c r="H78" i="10"/>
  <c r="T77" i="10"/>
  <c r="Q77" i="10"/>
  <c r="P77" i="10"/>
  <c r="I77" i="10"/>
  <c r="H77" i="10"/>
  <c r="T76" i="10"/>
  <c r="Q76" i="10"/>
  <c r="P76" i="10"/>
  <c r="I76" i="10"/>
  <c r="H76" i="10"/>
  <c r="T75" i="10"/>
  <c r="Q75" i="10"/>
  <c r="P75" i="10"/>
  <c r="I75" i="10"/>
  <c r="H75" i="10"/>
  <c r="T74" i="10"/>
  <c r="Q74" i="10"/>
  <c r="P74" i="10"/>
  <c r="I74" i="10"/>
  <c r="H74" i="10"/>
  <c r="T73" i="10"/>
  <c r="Q73" i="10"/>
  <c r="P73" i="10"/>
  <c r="I73" i="10"/>
  <c r="H73" i="10"/>
  <c r="T72" i="10"/>
  <c r="Q72" i="10"/>
  <c r="P72" i="10"/>
  <c r="I72" i="10"/>
  <c r="H72" i="10"/>
  <c r="T71" i="10"/>
  <c r="Q71" i="10"/>
  <c r="P71" i="10"/>
  <c r="I71" i="10"/>
  <c r="H71" i="10"/>
  <c r="T70" i="10"/>
  <c r="Q70" i="10"/>
  <c r="P70" i="10"/>
  <c r="I70" i="10"/>
  <c r="H70" i="10"/>
  <c r="T69" i="10"/>
  <c r="Q69" i="10"/>
  <c r="P69" i="10"/>
  <c r="I69" i="10"/>
  <c r="H69" i="10"/>
  <c r="T68" i="10"/>
  <c r="Q68" i="10"/>
  <c r="P68" i="10"/>
  <c r="I68" i="10"/>
  <c r="H68" i="10"/>
  <c r="T67" i="10"/>
  <c r="Q67" i="10"/>
  <c r="P67" i="10"/>
  <c r="I67" i="10"/>
  <c r="H67" i="10"/>
  <c r="T66" i="10"/>
  <c r="Q66" i="10"/>
  <c r="P66" i="10"/>
  <c r="I66" i="10"/>
  <c r="H66" i="10"/>
  <c r="T65" i="10"/>
  <c r="Q65" i="10"/>
  <c r="P65" i="10"/>
  <c r="I65" i="10"/>
  <c r="H65" i="10"/>
  <c r="T64" i="10"/>
  <c r="Q64" i="10"/>
  <c r="P64" i="10"/>
  <c r="I64" i="10"/>
  <c r="H64" i="10"/>
  <c r="T63" i="10"/>
  <c r="Q63" i="10"/>
  <c r="P63" i="10"/>
  <c r="I63" i="10"/>
  <c r="H63" i="10"/>
  <c r="T62" i="10"/>
  <c r="Q62" i="10"/>
  <c r="P62" i="10"/>
  <c r="I62" i="10"/>
  <c r="H62" i="10"/>
  <c r="T61" i="10"/>
  <c r="Q61" i="10"/>
  <c r="P61" i="10"/>
  <c r="I61" i="10"/>
  <c r="H61" i="10"/>
  <c r="T60" i="10"/>
  <c r="Q60" i="10"/>
  <c r="P60" i="10"/>
  <c r="I60" i="10"/>
  <c r="H60" i="10"/>
  <c r="T59" i="10"/>
  <c r="Q59" i="10"/>
  <c r="P59" i="10"/>
  <c r="I59" i="10"/>
  <c r="H59" i="10"/>
  <c r="T58" i="10"/>
  <c r="Q58" i="10"/>
  <c r="P58" i="10"/>
  <c r="I58" i="10"/>
  <c r="H58" i="10"/>
  <c r="T57" i="10"/>
  <c r="Q57" i="10"/>
  <c r="P57" i="10"/>
  <c r="I57" i="10"/>
  <c r="H57" i="10"/>
  <c r="T56" i="10"/>
  <c r="Q56" i="10"/>
  <c r="P56" i="10"/>
  <c r="I56" i="10"/>
  <c r="H56" i="10"/>
  <c r="T55" i="10"/>
  <c r="Q55" i="10"/>
  <c r="P55" i="10"/>
  <c r="I55" i="10"/>
  <c r="H55" i="10"/>
  <c r="T54" i="10"/>
  <c r="Q54" i="10"/>
  <c r="P54" i="10"/>
  <c r="I54" i="10"/>
  <c r="H54" i="10"/>
  <c r="T53" i="10"/>
  <c r="Q53" i="10"/>
  <c r="P53" i="10"/>
  <c r="I53" i="10"/>
  <c r="H53" i="10"/>
  <c r="T52" i="10"/>
  <c r="Q52" i="10"/>
  <c r="P52" i="10"/>
  <c r="I52" i="10"/>
  <c r="H52" i="10"/>
  <c r="T51" i="10"/>
  <c r="Q51" i="10"/>
  <c r="P51" i="10"/>
  <c r="I51" i="10"/>
  <c r="H51" i="10"/>
  <c r="T50" i="10"/>
  <c r="Q50" i="10"/>
  <c r="P50" i="10"/>
  <c r="I50" i="10"/>
  <c r="H50" i="10"/>
  <c r="T49" i="10"/>
  <c r="Q49" i="10"/>
  <c r="P49" i="10"/>
  <c r="I49" i="10"/>
  <c r="H49" i="10"/>
  <c r="T48" i="10"/>
  <c r="Q48" i="10"/>
  <c r="P48" i="10"/>
  <c r="I48" i="10"/>
  <c r="H48" i="10"/>
  <c r="T47" i="10"/>
  <c r="Q47" i="10"/>
  <c r="P47" i="10"/>
  <c r="I47" i="10"/>
  <c r="H47" i="10"/>
  <c r="T46" i="10"/>
  <c r="Q46" i="10"/>
  <c r="P46" i="10"/>
  <c r="I46" i="10"/>
  <c r="H46" i="10"/>
  <c r="T45" i="10"/>
  <c r="Q45" i="10"/>
  <c r="P45" i="10"/>
  <c r="I45" i="10"/>
  <c r="H45" i="10"/>
  <c r="T44" i="10"/>
  <c r="Q44" i="10"/>
  <c r="P44" i="10"/>
  <c r="I44" i="10"/>
  <c r="H44" i="10"/>
  <c r="T43" i="10"/>
  <c r="Q43" i="10"/>
  <c r="P43" i="10"/>
  <c r="I43" i="10"/>
  <c r="H43" i="10"/>
  <c r="T42" i="10"/>
  <c r="Q42" i="10"/>
  <c r="P42" i="10"/>
  <c r="I42" i="10"/>
  <c r="H42" i="10"/>
  <c r="T41" i="10"/>
  <c r="Q41" i="10"/>
  <c r="P41" i="10"/>
  <c r="I41" i="10"/>
  <c r="H41" i="10"/>
  <c r="T40" i="10"/>
  <c r="Q40" i="10"/>
  <c r="P40" i="10"/>
  <c r="I40" i="10"/>
  <c r="H40" i="10"/>
  <c r="T39" i="10"/>
  <c r="Q39" i="10"/>
  <c r="P39" i="10"/>
  <c r="I39" i="10"/>
  <c r="H39" i="10"/>
  <c r="T38" i="10"/>
  <c r="Q38" i="10"/>
  <c r="P38" i="10"/>
  <c r="I38" i="10"/>
  <c r="H38" i="10"/>
  <c r="T37" i="10"/>
  <c r="Q37" i="10"/>
  <c r="P37" i="10"/>
  <c r="I37" i="10"/>
  <c r="H37" i="10"/>
  <c r="T36" i="10"/>
  <c r="Q36" i="10"/>
  <c r="P36" i="10"/>
  <c r="I36" i="10"/>
  <c r="H36" i="10"/>
  <c r="T35" i="10"/>
  <c r="Q35" i="10"/>
  <c r="P35" i="10"/>
  <c r="I35" i="10"/>
  <c r="H35" i="10"/>
  <c r="T34" i="10"/>
  <c r="Q34" i="10"/>
  <c r="P34" i="10"/>
  <c r="I34" i="10"/>
  <c r="H34" i="10"/>
  <c r="T33" i="10"/>
  <c r="Q33" i="10"/>
  <c r="P33" i="10"/>
  <c r="I33" i="10"/>
  <c r="H33" i="10"/>
  <c r="T32" i="10"/>
  <c r="Q32" i="10"/>
  <c r="P32" i="10"/>
  <c r="I32" i="10"/>
  <c r="H32" i="10"/>
  <c r="T31" i="10"/>
  <c r="Q31" i="10"/>
  <c r="P31" i="10"/>
  <c r="I31" i="10"/>
  <c r="H31" i="10"/>
  <c r="T30" i="10"/>
  <c r="Q30" i="10"/>
  <c r="P30" i="10"/>
  <c r="I30" i="10"/>
  <c r="H30" i="10"/>
  <c r="T29" i="10"/>
  <c r="Q29" i="10"/>
  <c r="P29" i="10"/>
  <c r="I29" i="10"/>
  <c r="H29" i="10"/>
  <c r="T28" i="10"/>
  <c r="Q28" i="10"/>
  <c r="P28" i="10"/>
  <c r="I28" i="10"/>
  <c r="H28" i="10"/>
  <c r="T27" i="10"/>
  <c r="Q27" i="10"/>
  <c r="P27" i="10"/>
  <c r="I27" i="10"/>
  <c r="H27" i="10"/>
  <c r="T26" i="10"/>
  <c r="Q26" i="10"/>
  <c r="P26" i="10"/>
  <c r="I26" i="10"/>
  <c r="H26" i="10"/>
  <c r="T25" i="10"/>
  <c r="Q25" i="10"/>
  <c r="P25" i="10"/>
  <c r="I25" i="10"/>
  <c r="H25" i="10"/>
  <c r="T24" i="10"/>
  <c r="Q24" i="10"/>
  <c r="P24" i="10"/>
  <c r="I24" i="10"/>
  <c r="H24" i="10"/>
  <c r="T23" i="10"/>
  <c r="Q23" i="10"/>
  <c r="P23" i="10"/>
  <c r="I23" i="10"/>
  <c r="H23" i="10"/>
  <c r="T22" i="10"/>
  <c r="Q22" i="10"/>
  <c r="P22" i="10"/>
  <c r="I22" i="10"/>
  <c r="H22" i="10"/>
  <c r="T21" i="10"/>
  <c r="Q21" i="10"/>
  <c r="P21" i="10"/>
  <c r="I21" i="10"/>
  <c r="H21" i="10"/>
  <c r="T20" i="10"/>
  <c r="Q20" i="10"/>
  <c r="P20" i="10"/>
  <c r="I20" i="10"/>
  <c r="H20" i="10"/>
  <c r="T19" i="10"/>
  <c r="Q19" i="10"/>
  <c r="P19" i="10"/>
  <c r="I19" i="10"/>
  <c r="H19" i="10"/>
  <c r="T18" i="10"/>
  <c r="Q18" i="10"/>
  <c r="P18" i="10"/>
  <c r="I18" i="10"/>
  <c r="H18" i="10"/>
  <c r="T17" i="10"/>
  <c r="Q17" i="10"/>
  <c r="P17" i="10"/>
  <c r="I17" i="10"/>
  <c r="H17" i="10"/>
  <c r="T16" i="10"/>
  <c r="Q16" i="10"/>
  <c r="P16" i="10"/>
  <c r="I16" i="10"/>
  <c r="H16" i="10"/>
  <c r="T15" i="10"/>
  <c r="Q15" i="10"/>
  <c r="P15" i="10"/>
  <c r="I15" i="10"/>
  <c r="H15" i="10"/>
  <c r="T12" i="10"/>
  <c r="Q12" i="10"/>
  <c r="P12" i="10"/>
  <c r="I12" i="10"/>
  <c r="H12" i="10"/>
  <c r="T10" i="10"/>
  <c r="Q10" i="10"/>
  <c r="P10" i="10"/>
  <c r="I10" i="10"/>
  <c r="H10" i="10"/>
  <c r="T13" i="10"/>
  <c r="Q13" i="10"/>
  <c r="P13" i="10"/>
  <c r="I13" i="10"/>
  <c r="H13" i="10"/>
  <c r="T14" i="10"/>
  <c r="Q14" i="10"/>
  <c r="P14" i="10"/>
  <c r="I14" i="10"/>
  <c r="H14" i="10"/>
  <c r="T8" i="10"/>
  <c r="Q8" i="10"/>
  <c r="P8" i="10"/>
  <c r="I8" i="10"/>
  <c r="H8" i="10"/>
  <c r="T9" i="10"/>
  <c r="Q9" i="10"/>
  <c r="P9" i="10"/>
  <c r="I9" i="10"/>
  <c r="H9" i="10"/>
  <c r="T11" i="10"/>
  <c r="Q11" i="10"/>
  <c r="P11" i="10"/>
  <c r="I11" i="10"/>
  <c r="H11" i="10"/>
  <c r="S89" i="10"/>
  <c r="V89" i="10"/>
  <c r="R90" i="10"/>
  <c r="U90" i="10"/>
  <c r="S127" i="10"/>
  <c r="V127" i="10"/>
  <c r="S327" i="10"/>
  <c r="V327" i="10"/>
  <c r="R328" i="10"/>
  <c r="U328" i="10"/>
  <c r="S329" i="10"/>
  <c r="V329" i="10"/>
  <c r="R330" i="10"/>
  <c r="U330" i="10"/>
  <c r="S331" i="10"/>
  <c r="V331" i="10"/>
  <c r="R332" i="10"/>
  <c r="U332" i="10"/>
  <c r="S333" i="10"/>
  <c r="V333" i="10"/>
  <c r="R334" i="10"/>
  <c r="U334" i="10"/>
  <c r="R81" i="10"/>
  <c r="U81" i="10"/>
  <c r="R85" i="10"/>
  <c r="U85" i="10"/>
  <c r="S86" i="10"/>
  <c r="V86" i="10"/>
  <c r="R87" i="10"/>
  <c r="U87" i="10"/>
  <c r="S190" i="10"/>
  <c r="V190" i="10"/>
  <c r="R323" i="10"/>
  <c r="U323" i="10"/>
  <c r="S324" i="10"/>
  <c r="V324" i="10"/>
  <c r="R325" i="10"/>
  <c r="U325" i="10"/>
  <c r="S326" i="10"/>
  <c r="V326" i="10"/>
  <c r="R327" i="10"/>
  <c r="U327" i="10"/>
  <c r="S328" i="10"/>
  <c r="V328" i="10"/>
  <c r="R329" i="10"/>
  <c r="U329" i="10"/>
  <c r="S330" i="10"/>
  <c r="V330" i="10"/>
  <c r="R297" i="10"/>
  <c r="U297" i="10"/>
  <c r="S298" i="10"/>
  <c r="V298" i="10"/>
  <c r="R299" i="10"/>
  <c r="U299" i="10"/>
  <c r="S300" i="10"/>
  <c r="V300" i="10"/>
  <c r="R301" i="10"/>
  <c r="U301" i="10"/>
  <c r="S302" i="10"/>
  <c r="V302" i="10"/>
  <c r="R303" i="10"/>
  <c r="U303" i="10"/>
  <c r="S304" i="10"/>
  <c r="V304" i="10"/>
  <c r="R305" i="10"/>
  <c r="U305" i="10"/>
  <c r="S306" i="10"/>
  <c r="V306" i="10"/>
  <c r="R307" i="10"/>
  <c r="U307" i="10"/>
  <c r="S308" i="10"/>
  <c r="V308" i="10"/>
  <c r="R309" i="10"/>
  <c r="U309" i="10"/>
  <c r="S310" i="10"/>
  <c r="V310" i="10"/>
  <c r="R311" i="10"/>
  <c r="U311" i="10"/>
  <c r="S312" i="10"/>
  <c r="V312" i="10"/>
  <c r="R313" i="10"/>
  <c r="U313" i="10"/>
  <c r="S314" i="10"/>
  <c r="V314" i="10"/>
  <c r="R315" i="10"/>
  <c r="U315" i="10"/>
  <c r="S316" i="10"/>
  <c r="V316" i="10"/>
  <c r="R317" i="10"/>
  <c r="U317" i="10"/>
  <c r="S318" i="10"/>
  <c r="V318" i="10"/>
  <c r="S319" i="10"/>
  <c r="V319" i="10"/>
  <c r="R320" i="10"/>
  <c r="U320" i="10"/>
  <c r="S321" i="10"/>
  <c r="V321" i="10"/>
  <c r="R322" i="10"/>
  <c r="U322" i="10"/>
  <c r="R331" i="10"/>
  <c r="U331" i="10"/>
  <c r="S332" i="10"/>
  <c r="V332" i="10"/>
  <c r="R333" i="10"/>
  <c r="U333" i="10"/>
  <c r="S334" i="10"/>
  <c r="V334" i="10"/>
  <c r="S335" i="10"/>
  <c r="V335" i="10"/>
  <c r="R336" i="10"/>
  <c r="U336" i="10"/>
  <c r="S337" i="10"/>
  <c r="V337" i="10"/>
  <c r="R338" i="10"/>
  <c r="U338" i="10"/>
  <c r="S98" i="10"/>
  <c r="V98" i="10"/>
  <c r="R99" i="10"/>
  <c r="U99" i="10"/>
  <c r="S100" i="10"/>
  <c r="V100" i="10"/>
  <c r="R119" i="10"/>
  <c r="U119" i="10"/>
  <c r="S133" i="10"/>
  <c r="V133" i="10"/>
  <c r="S139" i="10"/>
  <c r="V139" i="10"/>
  <c r="S143" i="10"/>
  <c r="V143" i="10"/>
  <c r="S194" i="10"/>
  <c r="V194" i="10"/>
  <c r="S210" i="10"/>
  <c r="V210" i="10"/>
  <c r="S299" i="10"/>
  <c r="V299" i="10"/>
  <c r="R300" i="10"/>
  <c r="U300" i="10"/>
  <c r="S303" i="10"/>
  <c r="V303" i="10"/>
  <c r="R304" i="10"/>
  <c r="U304" i="10"/>
  <c r="S307" i="10"/>
  <c r="V307" i="10"/>
  <c r="R308" i="10"/>
  <c r="U308" i="10"/>
  <c r="S311" i="10"/>
  <c r="V311" i="10"/>
  <c r="R312" i="10"/>
  <c r="U312" i="10"/>
  <c r="S315" i="10"/>
  <c r="V315" i="10"/>
  <c r="R319" i="10"/>
  <c r="U319" i="10"/>
  <c r="S320" i="10"/>
  <c r="V320" i="10"/>
  <c r="R321" i="10"/>
  <c r="U321" i="10"/>
  <c r="S322" i="10"/>
  <c r="V322" i="10"/>
  <c r="S323" i="10"/>
  <c r="V323" i="10"/>
  <c r="R324" i="10"/>
  <c r="U324" i="10"/>
  <c r="S325" i="10"/>
  <c r="V325" i="10"/>
  <c r="R326" i="10"/>
  <c r="U326" i="10"/>
  <c r="R335" i="10"/>
  <c r="U335" i="10"/>
  <c r="S336" i="10"/>
  <c r="V336" i="10"/>
  <c r="R337" i="10"/>
  <c r="U337" i="10"/>
  <c r="S338" i="10"/>
  <c r="V338" i="10"/>
  <c r="S339" i="10"/>
  <c r="V339" i="10"/>
  <c r="R340" i="10"/>
  <c r="U340" i="10"/>
  <c r="S341" i="10"/>
  <c r="V341" i="10"/>
  <c r="R342" i="10"/>
  <c r="U342" i="10"/>
  <c r="U8" i="15"/>
  <c r="U8" i="13"/>
  <c r="S90" i="10"/>
  <c r="V90" i="10"/>
  <c r="S106" i="10"/>
  <c r="V106" i="10"/>
  <c r="S110" i="10"/>
  <c r="V110" i="10"/>
  <c r="S122" i="10"/>
  <c r="V122" i="10"/>
  <c r="R125" i="10"/>
  <c r="U125" i="10"/>
  <c r="S157" i="10"/>
  <c r="V157" i="10"/>
  <c r="S279" i="10"/>
  <c r="V279" i="10"/>
  <c r="R102" i="10"/>
  <c r="U102" i="10"/>
  <c r="S103" i="10"/>
  <c r="V103" i="10"/>
  <c r="R106" i="10"/>
  <c r="U106" i="10"/>
  <c r="S121" i="10"/>
  <c r="V121" i="10"/>
  <c r="R133" i="10"/>
  <c r="U133" i="10"/>
  <c r="R149" i="10"/>
  <c r="U149" i="10"/>
  <c r="S211" i="10"/>
  <c r="V211" i="10"/>
  <c r="R39" i="10"/>
  <c r="U39" i="10"/>
  <c r="R43" i="10"/>
  <c r="U43" i="10"/>
  <c r="R47" i="10"/>
  <c r="U47" i="10"/>
  <c r="R55" i="10"/>
  <c r="U55" i="10"/>
  <c r="R59" i="10"/>
  <c r="U59" i="10"/>
  <c r="R63" i="10"/>
  <c r="U63" i="10"/>
  <c r="R111" i="10"/>
  <c r="U111" i="10"/>
  <c r="R115" i="10"/>
  <c r="U115" i="10"/>
  <c r="R147" i="10"/>
  <c r="U147" i="10"/>
  <c r="S148" i="10"/>
  <c r="V148" i="10"/>
  <c r="S151" i="10"/>
  <c r="V151" i="10"/>
  <c r="S155" i="10"/>
  <c r="V155" i="10"/>
  <c r="S170" i="10"/>
  <c r="V170" i="10"/>
  <c r="S174" i="10"/>
  <c r="V174" i="10"/>
  <c r="S196" i="10"/>
  <c r="V196" i="10"/>
  <c r="S94" i="10"/>
  <c r="V94" i="10"/>
  <c r="S105" i="10"/>
  <c r="V105" i="10"/>
  <c r="S113" i="10"/>
  <c r="V113" i="10"/>
  <c r="R118" i="10"/>
  <c r="U118" i="10"/>
  <c r="S119" i="10"/>
  <c r="V119" i="10"/>
  <c r="R121" i="10"/>
  <c r="U121" i="10"/>
  <c r="R123" i="10"/>
  <c r="U123" i="10"/>
  <c r="R139" i="10"/>
  <c r="U139" i="10"/>
  <c r="S149" i="10"/>
  <c r="V149" i="10"/>
  <c r="S159" i="10"/>
  <c r="V159" i="10"/>
  <c r="S163" i="10"/>
  <c r="V163" i="10"/>
  <c r="S263" i="10"/>
  <c r="V263" i="10"/>
  <c r="S91" i="10"/>
  <c r="V91" i="10"/>
  <c r="S112" i="10"/>
  <c r="V112" i="10"/>
  <c r="S116" i="10"/>
  <c r="V116" i="10"/>
  <c r="S124" i="10"/>
  <c r="V124" i="10"/>
  <c r="S135" i="10"/>
  <c r="V135" i="10"/>
  <c r="S140" i="10"/>
  <c r="V140" i="10"/>
  <c r="S198" i="10"/>
  <c r="V198" i="10"/>
  <c r="R32" i="10"/>
  <c r="U32" i="10"/>
  <c r="R36" i="10"/>
  <c r="U36" i="10"/>
  <c r="R40" i="10"/>
  <c r="U40" i="10"/>
  <c r="R44" i="10"/>
  <c r="U44" i="10"/>
  <c r="R48" i="10"/>
  <c r="U48" i="10"/>
  <c r="R52" i="10"/>
  <c r="U52" i="10"/>
  <c r="R56" i="10"/>
  <c r="U56" i="10"/>
  <c r="S117" i="10"/>
  <c r="V117" i="10"/>
  <c r="S141" i="10"/>
  <c r="V141" i="10"/>
  <c r="S146" i="10"/>
  <c r="V146" i="10"/>
  <c r="S160" i="10"/>
  <c r="V160" i="10"/>
  <c r="S182" i="10"/>
  <c r="V182" i="10"/>
  <c r="S204" i="10"/>
  <c r="V204" i="10"/>
  <c r="S206" i="10"/>
  <c r="V206" i="10"/>
  <c r="S130" i="10"/>
  <c r="V130" i="10"/>
  <c r="S168" i="10"/>
  <c r="V168" i="10"/>
  <c r="S178" i="10"/>
  <c r="V178" i="10"/>
  <c r="R103" i="10"/>
  <c r="U103" i="10"/>
  <c r="S107" i="10"/>
  <c r="V107" i="10"/>
  <c r="S125" i="10"/>
  <c r="V125" i="10"/>
  <c r="S167" i="10"/>
  <c r="V167" i="10"/>
  <c r="S188" i="10"/>
  <c r="V188" i="10"/>
  <c r="S202" i="10"/>
  <c r="V202" i="10"/>
  <c r="R67" i="10"/>
  <c r="U67" i="10"/>
  <c r="R71" i="10"/>
  <c r="U71" i="10"/>
  <c r="R75" i="10"/>
  <c r="U75" i="10"/>
  <c r="S264" i="10"/>
  <c r="V264" i="10"/>
  <c r="R60" i="10"/>
  <c r="U60" i="10"/>
  <c r="R64" i="10"/>
  <c r="U64" i="10"/>
  <c r="R80" i="10"/>
  <c r="U80" i="10"/>
  <c r="R84" i="10"/>
  <c r="U84" i="10"/>
  <c r="R114" i="10"/>
  <c r="U114" i="10"/>
  <c r="S267" i="10"/>
  <c r="V267" i="10"/>
  <c r="S96" i="10"/>
  <c r="V96" i="10"/>
  <c r="S102" i="10"/>
  <c r="V102" i="10"/>
  <c r="S104" i="10"/>
  <c r="V104" i="10"/>
  <c r="S126" i="10"/>
  <c r="V126" i="10"/>
  <c r="S129" i="10"/>
  <c r="V129" i="10"/>
  <c r="S185" i="10"/>
  <c r="V185" i="10"/>
  <c r="S192" i="10"/>
  <c r="V192" i="10"/>
  <c r="S212" i="10"/>
  <c r="V212" i="10"/>
  <c r="R91" i="10"/>
  <c r="U91" i="10"/>
  <c r="S95" i="10"/>
  <c r="V95" i="10"/>
  <c r="S131" i="10"/>
  <c r="V131" i="10"/>
  <c r="S134" i="10"/>
  <c r="V134" i="10"/>
  <c r="R157" i="10"/>
  <c r="U157" i="10"/>
  <c r="S158" i="10"/>
  <c r="V158" i="10"/>
  <c r="S166" i="10"/>
  <c r="V166" i="10"/>
  <c r="S184" i="10"/>
  <c r="V184" i="10"/>
  <c r="S201" i="10"/>
  <c r="V201" i="10"/>
  <c r="S208" i="10"/>
  <c r="V208" i="10"/>
  <c r="S87" i="10"/>
  <c r="V87" i="10"/>
  <c r="R107" i="10"/>
  <c r="U107" i="10"/>
  <c r="S108" i="10"/>
  <c r="V108" i="10"/>
  <c r="R110" i="10"/>
  <c r="U110" i="10"/>
  <c r="S111" i="10"/>
  <c r="V111" i="10"/>
  <c r="S136" i="10"/>
  <c r="V136" i="10"/>
  <c r="S179" i="10"/>
  <c r="V179" i="10"/>
  <c r="S200" i="10"/>
  <c r="V200" i="10"/>
  <c r="R94" i="10"/>
  <c r="U94" i="10"/>
  <c r="S97" i="10"/>
  <c r="V97" i="10"/>
  <c r="S101" i="10"/>
  <c r="V101" i="10"/>
  <c r="S115" i="10"/>
  <c r="V115" i="10"/>
  <c r="S128" i="10"/>
  <c r="V128" i="10"/>
  <c r="R129" i="10"/>
  <c r="U129" i="10"/>
  <c r="R135" i="10"/>
  <c r="U135" i="10"/>
  <c r="S153" i="10"/>
  <c r="V153" i="10"/>
  <c r="S161" i="10"/>
  <c r="V161" i="10"/>
  <c r="S169" i="10"/>
  <c r="V169" i="10"/>
  <c r="S176" i="10"/>
  <c r="V176" i="10"/>
  <c r="S195" i="10"/>
  <c r="V195" i="10"/>
  <c r="R140" i="10"/>
  <c r="U140" i="10"/>
  <c r="R143" i="10"/>
  <c r="U143" i="10"/>
  <c r="S189" i="10"/>
  <c r="V189" i="10"/>
  <c r="S205" i="10"/>
  <c r="V205" i="10"/>
  <c r="S265" i="10"/>
  <c r="V265" i="10"/>
  <c r="S269" i="10"/>
  <c r="V269" i="10"/>
  <c r="R33" i="10"/>
  <c r="U33" i="10"/>
  <c r="R37" i="10"/>
  <c r="U37" i="10"/>
  <c r="R41" i="10"/>
  <c r="U41" i="10"/>
  <c r="R45" i="10"/>
  <c r="U45" i="10"/>
  <c r="R49" i="10"/>
  <c r="U49" i="10"/>
  <c r="R53" i="10"/>
  <c r="U53" i="10"/>
  <c r="R57" i="10"/>
  <c r="U57" i="10"/>
  <c r="R65" i="10"/>
  <c r="U65" i="10"/>
  <c r="R77" i="10"/>
  <c r="U77" i="10"/>
  <c r="S88" i="10"/>
  <c r="V88" i="10"/>
  <c r="S93" i="10"/>
  <c r="V93" i="10"/>
  <c r="R95" i="10"/>
  <c r="U95" i="10"/>
  <c r="R98" i="10"/>
  <c r="U98" i="10"/>
  <c r="S109" i="10"/>
  <c r="V109" i="10"/>
  <c r="S114" i="10"/>
  <c r="V114" i="10"/>
  <c r="S118" i="10"/>
  <c r="V118" i="10"/>
  <c r="S137" i="10"/>
  <c r="V137" i="10"/>
  <c r="S142" i="10"/>
  <c r="V142" i="10"/>
  <c r="S144" i="10"/>
  <c r="V144" i="10"/>
  <c r="R145" i="10"/>
  <c r="U145" i="10"/>
  <c r="S147" i="10"/>
  <c r="V147" i="10"/>
  <c r="R148" i="10"/>
  <c r="U148" i="10"/>
  <c r="R150" i="10"/>
  <c r="U150" i="10"/>
  <c r="R151" i="10"/>
  <c r="U151" i="10"/>
  <c r="S154" i="10"/>
  <c r="V154" i="10"/>
  <c r="S162" i="10"/>
  <c r="V162" i="10"/>
  <c r="S171" i="10"/>
  <c r="V171" i="10"/>
  <c r="S177" i="10"/>
  <c r="V177" i="10"/>
  <c r="S187" i="10"/>
  <c r="V187" i="10"/>
  <c r="S193" i="10"/>
  <c r="V193" i="10"/>
  <c r="S203" i="10"/>
  <c r="V203" i="10"/>
  <c r="S209" i="10"/>
  <c r="V209" i="10"/>
  <c r="R137" i="10"/>
  <c r="U137" i="10"/>
  <c r="R155" i="10"/>
  <c r="U155" i="10"/>
  <c r="S156" i="10"/>
  <c r="V156" i="10"/>
  <c r="S173" i="10"/>
  <c r="V173" i="10"/>
  <c r="S183" i="10"/>
  <c r="V183" i="10"/>
  <c r="S199" i="10"/>
  <c r="V199" i="10"/>
  <c r="R34" i="10"/>
  <c r="U34" i="10"/>
  <c r="R38" i="10"/>
  <c r="U38" i="10"/>
  <c r="R46" i="10"/>
  <c r="U46" i="10"/>
  <c r="R50" i="10"/>
  <c r="U50" i="10"/>
  <c r="R54" i="10"/>
  <c r="U54" i="10"/>
  <c r="R58" i="10"/>
  <c r="U58" i="10"/>
  <c r="R62" i="10"/>
  <c r="U62" i="10"/>
  <c r="R66" i="10"/>
  <c r="U66" i="10"/>
  <c r="R70" i="10"/>
  <c r="U70" i="10"/>
  <c r="R74" i="10"/>
  <c r="U74" i="10"/>
  <c r="R78" i="10"/>
  <c r="U78" i="10"/>
  <c r="R82" i="10"/>
  <c r="U82" i="10"/>
  <c r="R86" i="10"/>
  <c r="U86" i="10"/>
  <c r="S92" i="10"/>
  <c r="V92" i="10"/>
  <c r="S99" i="10"/>
  <c r="V99" i="10"/>
  <c r="S120" i="10"/>
  <c r="V120" i="10"/>
  <c r="S123" i="10"/>
  <c r="V123" i="10"/>
  <c r="R127" i="10"/>
  <c r="U127" i="10"/>
  <c r="S145" i="10"/>
  <c r="V145" i="10"/>
  <c r="S150" i="10"/>
  <c r="V150" i="10"/>
  <c r="S152" i="10"/>
  <c r="V152" i="10"/>
  <c r="R153" i="10"/>
  <c r="U153" i="10"/>
  <c r="R158" i="10"/>
  <c r="U158" i="10"/>
  <c r="S165" i="10"/>
  <c r="V165" i="10"/>
  <c r="S175" i="10"/>
  <c r="V175" i="10"/>
  <c r="S181" i="10"/>
  <c r="V181" i="10"/>
  <c r="S191" i="10"/>
  <c r="V191" i="10"/>
  <c r="S197" i="10"/>
  <c r="V197" i="10"/>
  <c r="S207" i="10"/>
  <c r="V207" i="10"/>
  <c r="R83" i="10"/>
  <c r="U83" i="10"/>
  <c r="R122" i="10"/>
  <c r="U122" i="10"/>
  <c r="R146" i="10"/>
  <c r="U146" i="10"/>
  <c r="S213" i="10"/>
  <c r="V213" i="10"/>
  <c r="S270" i="10"/>
  <c r="V270" i="10"/>
  <c r="S268" i="10"/>
  <c r="V268" i="10"/>
  <c r="S272" i="10"/>
  <c r="V272" i="10"/>
  <c r="S262" i="10"/>
  <c r="V262" i="10"/>
  <c r="S258" i="10"/>
  <c r="V258" i="10"/>
  <c r="S260" i="10"/>
  <c r="V260" i="10"/>
  <c r="S261" i="10"/>
  <c r="V261" i="10"/>
  <c r="S31" i="10"/>
  <c r="V31" i="10"/>
  <c r="S33" i="10"/>
  <c r="V33" i="10"/>
  <c r="S35" i="10"/>
  <c r="V35" i="10"/>
  <c r="S36" i="10"/>
  <c r="V36" i="10"/>
  <c r="S39" i="10"/>
  <c r="V39" i="10"/>
  <c r="S41" i="10"/>
  <c r="V41" i="10"/>
  <c r="S42" i="10"/>
  <c r="V42" i="10"/>
  <c r="S43" i="10"/>
  <c r="V43" i="10"/>
  <c r="S46" i="10"/>
  <c r="V46" i="10"/>
  <c r="S48" i="10"/>
  <c r="V48" i="10"/>
  <c r="S50" i="10"/>
  <c r="V50" i="10"/>
  <c r="S51" i="10"/>
  <c r="V51" i="10"/>
  <c r="S54" i="10"/>
  <c r="V54" i="10"/>
  <c r="S55" i="10"/>
  <c r="V55" i="10"/>
  <c r="S57" i="10"/>
  <c r="V57" i="10"/>
  <c r="S58" i="10"/>
  <c r="V58" i="10"/>
  <c r="S60" i="10"/>
  <c r="V60" i="10"/>
  <c r="S61" i="10"/>
  <c r="V61" i="10"/>
  <c r="S63" i="10"/>
  <c r="V63" i="10"/>
  <c r="S66" i="10"/>
  <c r="V66" i="10"/>
  <c r="S68" i="10"/>
  <c r="V68" i="10"/>
  <c r="S72" i="10"/>
  <c r="V72" i="10"/>
  <c r="S76" i="10"/>
  <c r="V76" i="10"/>
  <c r="S78" i="10"/>
  <c r="V78" i="10"/>
  <c r="S79" i="10"/>
  <c r="V79" i="10"/>
  <c r="S81" i="10"/>
  <c r="V81" i="10"/>
  <c r="S82" i="10"/>
  <c r="V82" i="10"/>
  <c r="S83" i="10"/>
  <c r="V83" i="10"/>
  <c r="S84" i="10"/>
  <c r="V84" i="10"/>
  <c r="S85" i="10"/>
  <c r="V85" i="10"/>
  <c r="R161" i="10"/>
  <c r="U161" i="10"/>
  <c r="R164" i="10"/>
  <c r="U164" i="10"/>
  <c r="R169" i="10"/>
  <c r="U169" i="10"/>
  <c r="R172" i="10"/>
  <c r="U172" i="10"/>
  <c r="R188" i="10"/>
  <c r="U188" i="10"/>
  <c r="R193" i="10"/>
  <c r="U193" i="10"/>
  <c r="R201" i="10"/>
  <c r="U201" i="10"/>
  <c r="R204" i="10"/>
  <c r="U204" i="10"/>
  <c r="R287" i="10"/>
  <c r="U287" i="10"/>
  <c r="R31" i="10"/>
  <c r="U31" i="10"/>
  <c r="R35" i="10"/>
  <c r="U35" i="10"/>
  <c r="R42" i="10"/>
  <c r="U42" i="10"/>
  <c r="R51" i="10"/>
  <c r="U51" i="10"/>
  <c r="R61" i="10"/>
  <c r="U61" i="10"/>
  <c r="R68" i="10"/>
  <c r="U68" i="10"/>
  <c r="R69" i="10"/>
  <c r="U69" i="10"/>
  <c r="R72" i="10"/>
  <c r="U72" i="10"/>
  <c r="R73" i="10"/>
  <c r="U73" i="10"/>
  <c r="R76" i="10"/>
  <c r="U76" i="10"/>
  <c r="R79" i="10"/>
  <c r="U79" i="10"/>
  <c r="R126" i="10"/>
  <c r="U126" i="10"/>
  <c r="R134" i="10"/>
  <c r="U134" i="10"/>
  <c r="R136" i="10"/>
  <c r="U136" i="10"/>
  <c r="R142" i="10"/>
  <c r="U142" i="10"/>
  <c r="R144" i="10"/>
  <c r="U144" i="10"/>
  <c r="R152" i="10"/>
  <c r="U152" i="10"/>
  <c r="R216" i="10"/>
  <c r="U216" i="10"/>
  <c r="R220" i="10"/>
  <c r="U220" i="10"/>
  <c r="R228" i="10"/>
  <c r="U228" i="10"/>
  <c r="S232" i="10"/>
  <c r="V232" i="10"/>
  <c r="S285" i="10"/>
  <c r="V285" i="10"/>
  <c r="R8" i="10"/>
  <c r="U8" i="10"/>
  <c r="R15" i="10"/>
  <c r="U15" i="10"/>
  <c r="R17" i="10"/>
  <c r="U17" i="10"/>
  <c r="R21" i="10"/>
  <c r="U21" i="10"/>
  <c r="R25" i="10"/>
  <c r="U25" i="10"/>
  <c r="R27" i="10"/>
  <c r="U27" i="10"/>
  <c r="R28" i="10"/>
  <c r="U28" i="10"/>
  <c r="R29" i="10"/>
  <c r="U29" i="10"/>
  <c r="R30" i="10"/>
  <c r="U30" i="10"/>
  <c r="R88" i="10"/>
  <c r="U88" i="10"/>
  <c r="R92" i="10"/>
  <c r="U92" i="10"/>
  <c r="R96" i="10"/>
  <c r="U96" i="10"/>
  <c r="R100" i="10"/>
  <c r="U100" i="10"/>
  <c r="R104" i="10"/>
  <c r="U104" i="10"/>
  <c r="R108" i="10"/>
  <c r="U108" i="10"/>
  <c r="R112" i="10"/>
  <c r="U112" i="10"/>
  <c r="R116" i="10"/>
  <c r="U116" i="10"/>
  <c r="R120" i="10"/>
  <c r="U120" i="10"/>
  <c r="R154" i="10"/>
  <c r="U154" i="10"/>
  <c r="R160" i="10"/>
  <c r="U160" i="10"/>
  <c r="R165" i="10"/>
  <c r="U165" i="10"/>
  <c r="R168" i="10"/>
  <c r="U168" i="10"/>
  <c r="R173" i="10"/>
  <c r="U173" i="10"/>
  <c r="R176" i="10"/>
  <c r="U176" i="10"/>
  <c r="R181" i="10"/>
  <c r="U181" i="10"/>
  <c r="R184" i="10"/>
  <c r="U184" i="10"/>
  <c r="R189" i="10"/>
  <c r="U189" i="10"/>
  <c r="R192" i="10"/>
  <c r="U192" i="10"/>
  <c r="R197" i="10"/>
  <c r="U197" i="10"/>
  <c r="R200" i="10"/>
  <c r="U200" i="10"/>
  <c r="R205" i="10"/>
  <c r="U205" i="10"/>
  <c r="R208" i="10"/>
  <c r="U208" i="10"/>
  <c r="R213" i="10"/>
  <c r="U213" i="10"/>
  <c r="R215" i="10"/>
  <c r="U215" i="10"/>
  <c r="R219" i="10"/>
  <c r="U219" i="10"/>
  <c r="R223" i="10"/>
  <c r="U223" i="10"/>
  <c r="R227" i="10"/>
  <c r="U227" i="10"/>
  <c r="R231" i="10"/>
  <c r="U231" i="10"/>
  <c r="R252" i="10"/>
  <c r="U252" i="10"/>
  <c r="R253" i="10"/>
  <c r="U253" i="10"/>
  <c r="S32" i="10"/>
  <c r="V32" i="10"/>
  <c r="S34" i="10"/>
  <c r="V34" i="10"/>
  <c r="S37" i="10"/>
  <c r="V37" i="10"/>
  <c r="S38" i="10"/>
  <c r="V38" i="10"/>
  <c r="S40" i="10"/>
  <c r="V40" i="10"/>
  <c r="S44" i="10"/>
  <c r="V44" i="10"/>
  <c r="S45" i="10"/>
  <c r="V45" i="10"/>
  <c r="S47" i="10"/>
  <c r="V47" i="10"/>
  <c r="S49" i="10"/>
  <c r="V49" i="10"/>
  <c r="S52" i="10"/>
  <c r="V52" i="10"/>
  <c r="S53" i="10"/>
  <c r="V53" i="10"/>
  <c r="S56" i="10"/>
  <c r="V56" i="10"/>
  <c r="S59" i="10"/>
  <c r="V59" i="10"/>
  <c r="S62" i="10"/>
  <c r="V62" i="10"/>
  <c r="S64" i="10"/>
  <c r="V64" i="10"/>
  <c r="S65" i="10"/>
  <c r="V65" i="10"/>
  <c r="S67" i="10"/>
  <c r="V67" i="10"/>
  <c r="S69" i="10"/>
  <c r="V69" i="10"/>
  <c r="S70" i="10"/>
  <c r="V70" i="10"/>
  <c r="S71" i="10"/>
  <c r="V71" i="10"/>
  <c r="S73" i="10"/>
  <c r="V73" i="10"/>
  <c r="S74" i="10"/>
  <c r="V74" i="10"/>
  <c r="S75" i="10"/>
  <c r="V75" i="10"/>
  <c r="S77" i="10"/>
  <c r="V77" i="10"/>
  <c r="S80" i="10"/>
  <c r="V80" i="10"/>
  <c r="R177" i="10"/>
  <c r="U177" i="10"/>
  <c r="R180" i="10"/>
  <c r="U180" i="10"/>
  <c r="R185" i="10"/>
  <c r="U185" i="10"/>
  <c r="R196" i="10"/>
  <c r="U196" i="10"/>
  <c r="R209" i="10"/>
  <c r="U209" i="10"/>
  <c r="R212" i="10"/>
  <c r="U212" i="10"/>
  <c r="R217" i="10"/>
  <c r="U217" i="10"/>
  <c r="R221" i="10"/>
  <c r="U221" i="10"/>
  <c r="R225" i="10"/>
  <c r="U225" i="10"/>
  <c r="R229" i="10"/>
  <c r="U229" i="10"/>
  <c r="S230" i="10"/>
  <c r="V230" i="10"/>
  <c r="R237" i="10"/>
  <c r="U237" i="10"/>
  <c r="S284" i="10"/>
  <c r="V284" i="10"/>
  <c r="R124" i="10"/>
  <c r="U124" i="10"/>
  <c r="R128" i="10"/>
  <c r="U128" i="10"/>
  <c r="R130" i="10"/>
  <c r="U130" i="10"/>
  <c r="R132" i="10"/>
  <c r="U132" i="10"/>
  <c r="R138" i="10"/>
  <c r="U138" i="10"/>
  <c r="R224" i="10"/>
  <c r="U224" i="10"/>
  <c r="R11" i="10"/>
  <c r="R9" i="10"/>
  <c r="U9" i="10"/>
  <c r="R14" i="10"/>
  <c r="U14" i="10"/>
  <c r="R13" i="10"/>
  <c r="U13" i="10"/>
  <c r="R10" i="10"/>
  <c r="U10" i="10"/>
  <c r="R12" i="10"/>
  <c r="U12" i="10"/>
  <c r="R16" i="10"/>
  <c r="U16" i="10"/>
  <c r="R18" i="10"/>
  <c r="U18" i="10"/>
  <c r="R19" i="10"/>
  <c r="U19" i="10"/>
  <c r="R20" i="10"/>
  <c r="U20" i="10"/>
  <c r="R22" i="10"/>
  <c r="U22" i="10"/>
  <c r="R23" i="10"/>
  <c r="U23" i="10"/>
  <c r="R24" i="10"/>
  <c r="U24" i="10"/>
  <c r="R26" i="10"/>
  <c r="U26" i="10"/>
  <c r="S11" i="10"/>
  <c r="V11" i="10"/>
  <c r="S9" i="10"/>
  <c r="V9" i="10"/>
  <c r="S8" i="10"/>
  <c r="V8" i="10"/>
  <c r="S14" i="10"/>
  <c r="V14" i="10"/>
  <c r="S13" i="10"/>
  <c r="V13" i="10"/>
  <c r="S10" i="10"/>
  <c r="V10" i="10"/>
  <c r="S12" i="10"/>
  <c r="V12" i="10"/>
  <c r="S15" i="10"/>
  <c r="V15" i="10"/>
  <c r="S16" i="10"/>
  <c r="V16" i="10"/>
  <c r="S17" i="10"/>
  <c r="V17" i="10"/>
  <c r="S18" i="10"/>
  <c r="V18" i="10"/>
  <c r="S19" i="10"/>
  <c r="V19" i="10"/>
  <c r="S20" i="10"/>
  <c r="V20" i="10"/>
  <c r="S21" i="10"/>
  <c r="V21" i="10"/>
  <c r="S22" i="10"/>
  <c r="V22" i="10"/>
  <c r="S23" i="10"/>
  <c r="V23" i="10"/>
  <c r="S24" i="10"/>
  <c r="V24" i="10"/>
  <c r="S25" i="10"/>
  <c r="V25" i="10"/>
  <c r="S26" i="10"/>
  <c r="V26" i="10"/>
  <c r="S27" i="10"/>
  <c r="V27" i="10"/>
  <c r="S28" i="10"/>
  <c r="V28" i="10"/>
  <c r="S29" i="10"/>
  <c r="V29" i="10"/>
  <c r="S30" i="10"/>
  <c r="V30" i="10"/>
  <c r="R89" i="10"/>
  <c r="U89" i="10"/>
  <c r="R93" i="10"/>
  <c r="U93" i="10"/>
  <c r="R97" i="10"/>
  <c r="U97" i="10"/>
  <c r="R101" i="10"/>
  <c r="U101" i="10"/>
  <c r="R105" i="10"/>
  <c r="U105" i="10"/>
  <c r="R109" i="10"/>
  <c r="U109" i="10"/>
  <c r="R113" i="10"/>
  <c r="U113" i="10"/>
  <c r="R117" i="10"/>
  <c r="U117" i="10"/>
  <c r="R156" i="10"/>
  <c r="U156" i="10"/>
  <c r="R214" i="10"/>
  <c r="U214" i="10"/>
  <c r="R218" i="10"/>
  <c r="U218" i="10"/>
  <c r="R222" i="10"/>
  <c r="U222" i="10"/>
  <c r="R226" i="10"/>
  <c r="U226" i="10"/>
  <c r="R244" i="10"/>
  <c r="U244" i="10"/>
  <c r="R245" i="10"/>
  <c r="U245" i="10"/>
  <c r="R159" i="10"/>
  <c r="U159" i="10"/>
  <c r="R163" i="10"/>
  <c r="U163" i="10"/>
  <c r="R167" i="10"/>
  <c r="U167" i="10"/>
  <c r="R171" i="10"/>
  <c r="U171" i="10"/>
  <c r="R175" i="10"/>
  <c r="U175" i="10"/>
  <c r="R179" i="10"/>
  <c r="U179" i="10"/>
  <c r="R183" i="10"/>
  <c r="U183" i="10"/>
  <c r="R187" i="10"/>
  <c r="U187" i="10"/>
  <c r="R191" i="10"/>
  <c r="U191" i="10"/>
  <c r="R195" i="10"/>
  <c r="U195" i="10"/>
  <c r="R199" i="10"/>
  <c r="U199" i="10"/>
  <c r="R203" i="10"/>
  <c r="U203" i="10"/>
  <c r="R207" i="10"/>
  <c r="U207" i="10"/>
  <c r="R211" i="10"/>
  <c r="U211" i="10"/>
  <c r="S214" i="10"/>
  <c r="V214" i="10"/>
  <c r="S215" i="10"/>
  <c r="V215" i="10"/>
  <c r="S216" i="10"/>
  <c r="V216" i="10"/>
  <c r="S217" i="10"/>
  <c r="V217" i="10"/>
  <c r="S218" i="10"/>
  <c r="V218" i="10"/>
  <c r="S219" i="10"/>
  <c r="V219" i="10"/>
  <c r="S220" i="10"/>
  <c r="V220" i="10"/>
  <c r="S221" i="10"/>
  <c r="V221" i="10"/>
  <c r="S222" i="10"/>
  <c r="V222" i="10"/>
  <c r="S223" i="10"/>
  <c r="V223" i="10"/>
  <c r="S224" i="10"/>
  <c r="V224" i="10"/>
  <c r="S225" i="10"/>
  <c r="V225" i="10"/>
  <c r="S226" i="10"/>
  <c r="V226" i="10"/>
  <c r="S227" i="10"/>
  <c r="V227" i="10"/>
  <c r="S228" i="10"/>
  <c r="V228" i="10"/>
  <c r="S229" i="10"/>
  <c r="V229" i="10"/>
  <c r="R235" i="10"/>
  <c r="U235" i="10"/>
  <c r="S236" i="10"/>
  <c r="V236" i="10"/>
  <c r="S286" i="10"/>
  <c r="V286" i="10"/>
  <c r="R162" i="10"/>
  <c r="U162" i="10"/>
  <c r="R166" i="10"/>
  <c r="U166" i="10"/>
  <c r="R170" i="10"/>
  <c r="U170" i="10"/>
  <c r="R174" i="10"/>
  <c r="U174" i="10"/>
  <c r="R178" i="10"/>
  <c r="U178" i="10"/>
  <c r="R182" i="10"/>
  <c r="U182" i="10"/>
  <c r="R186" i="10"/>
  <c r="U186" i="10"/>
  <c r="R190" i="10"/>
  <c r="U190" i="10"/>
  <c r="R194" i="10"/>
  <c r="U194" i="10"/>
  <c r="R198" i="10"/>
  <c r="U198" i="10"/>
  <c r="R202" i="10"/>
  <c r="U202" i="10"/>
  <c r="R206" i="10"/>
  <c r="U206" i="10"/>
  <c r="R210" i="10"/>
  <c r="U210" i="10"/>
  <c r="R233" i="10"/>
  <c r="U233" i="10"/>
  <c r="S234" i="10"/>
  <c r="V234" i="10"/>
  <c r="R240" i="10"/>
  <c r="U240" i="10"/>
  <c r="R241" i="10"/>
  <c r="U241" i="10"/>
  <c r="R248" i="10"/>
  <c r="U248" i="10"/>
  <c r="R249" i="10"/>
  <c r="U249" i="10"/>
  <c r="R256" i="10"/>
  <c r="U256" i="10"/>
  <c r="R257" i="10"/>
  <c r="U257" i="10"/>
  <c r="R282" i="10"/>
  <c r="U282" i="10"/>
  <c r="S274" i="10"/>
  <c r="V274" i="10"/>
  <c r="S231" i="10"/>
  <c r="V231" i="10"/>
  <c r="S233" i="10"/>
  <c r="V233" i="10"/>
  <c r="S235" i="10"/>
  <c r="V235" i="10"/>
  <c r="S237" i="10"/>
  <c r="V237" i="10"/>
  <c r="R238" i="10"/>
  <c r="U238" i="10"/>
  <c r="R242" i="10"/>
  <c r="U242" i="10"/>
  <c r="R246" i="10"/>
  <c r="U246" i="10"/>
  <c r="R250" i="10"/>
  <c r="U250" i="10"/>
  <c r="R254" i="10"/>
  <c r="U254" i="10"/>
  <c r="R266" i="10"/>
  <c r="U266" i="10"/>
  <c r="S275" i="10"/>
  <c r="V275" i="10"/>
  <c r="R230" i="10"/>
  <c r="U230" i="10"/>
  <c r="R232" i="10"/>
  <c r="U232" i="10"/>
  <c r="R234" i="10"/>
  <c r="U234" i="10"/>
  <c r="R236" i="10"/>
  <c r="U236" i="10"/>
  <c r="R239" i="10"/>
  <c r="U239" i="10"/>
  <c r="R243" i="10"/>
  <c r="U243" i="10"/>
  <c r="R247" i="10"/>
  <c r="U247" i="10"/>
  <c r="R251" i="10"/>
  <c r="U251" i="10"/>
  <c r="R255" i="10"/>
  <c r="U255" i="10"/>
  <c r="R259" i="10"/>
  <c r="U259" i="10"/>
  <c r="R262" i="10"/>
  <c r="U262" i="10"/>
  <c r="R261" i="10"/>
  <c r="U261" i="10"/>
  <c r="R265" i="10"/>
  <c r="U265" i="10"/>
  <c r="R263" i="10"/>
  <c r="U263" i="10"/>
  <c r="R268" i="10"/>
  <c r="U268" i="10"/>
  <c r="R269" i="10"/>
  <c r="U269" i="10"/>
  <c r="R272" i="10"/>
  <c r="U272" i="10"/>
  <c r="R276" i="10"/>
  <c r="U276" i="10"/>
  <c r="S273" i="10"/>
  <c r="V273" i="10"/>
  <c r="R271" i="10"/>
  <c r="U271" i="10"/>
  <c r="S283" i="10"/>
  <c r="V283" i="10"/>
  <c r="R277" i="10"/>
  <c r="U277" i="10"/>
  <c r="S238" i="10"/>
  <c r="V238" i="10"/>
  <c r="S239" i="10"/>
  <c r="V239" i="10"/>
  <c r="S240" i="10"/>
  <c r="V240" i="10"/>
  <c r="S241" i="10"/>
  <c r="V241" i="10"/>
  <c r="S242" i="10"/>
  <c r="V242" i="10"/>
  <c r="S243" i="10"/>
  <c r="V243" i="10"/>
  <c r="S244" i="10"/>
  <c r="V244" i="10"/>
  <c r="S245" i="10"/>
  <c r="V245" i="10"/>
  <c r="S246" i="10"/>
  <c r="V246" i="10"/>
  <c r="S247" i="10"/>
  <c r="V247" i="10"/>
  <c r="S248" i="10"/>
  <c r="V248" i="10"/>
  <c r="S249" i="10"/>
  <c r="V249" i="10"/>
  <c r="S250" i="10"/>
  <c r="V250" i="10"/>
  <c r="S251" i="10"/>
  <c r="V251" i="10"/>
  <c r="S252" i="10"/>
  <c r="V252" i="10"/>
  <c r="S253" i="10"/>
  <c r="V253" i="10"/>
  <c r="S254" i="10"/>
  <c r="V254" i="10"/>
  <c r="S255" i="10"/>
  <c r="V255" i="10"/>
  <c r="S256" i="10"/>
  <c r="V256" i="10"/>
  <c r="S257" i="10"/>
  <c r="V257" i="10"/>
  <c r="S266" i="10"/>
  <c r="V266" i="10"/>
  <c r="S259" i="10"/>
  <c r="V259" i="10"/>
  <c r="R258" i="10"/>
  <c r="U258" i="10"/>
  <c r="R267" i="10"/>
  <c r="U267" i="10"/>
  <c r="R279" i="10"/>
  <c r="U279" i="10"/>
  <c r="S280" i="10"/>
  <c r="V280" i="10"/>
  <c r="S278" i="10"/>
  <c r="V278" i="10"/>
  <c r="R264" i="10"/>
  <c r="U264" i="10"/>
  <c r="R260" i="10"/>
  <c r="U260" i="10"/>
  <c r="R270" i="10"/>
  <c r="U270" i="10"/>
  <c r="S276" i="10"/>
  <c r="V276" i="10"/>
  <c r="S287" i="10"/>
  <c r="V287" i="10"/>
  <c r="S271" i="10"/>
  <c r="V271" i="10"/>
  <c r="S282" i="10"/>
  <c r="V282" i="10"/>
  <c r="S277" i="10"/>
  <c r="V277" i="10"/>
  <c r="R273" i="10"/>
  <c r="U273" i="10"/>
  <c r="R284" i="10"/>
  <c r="U284" i="10"/>
  <c r="R283" i="10"/>
  <c r="U283" i="10"/>
  <c r="R274" i="10"/>
  <c r="U274" i="10"/>
  <c r="R275" i="10"/>
  <c r="U275" i="10"/>
  <c r="R280" i="10"/>
  <c r="U280" i="10"/>
  <c r="R286" i="10"/>
  <c r="U286" i="10"/>
  <c r="R278" i="10"/>
  <c r="U278" i="10"/>
  <c r="R285" i="10"/>
  <c r="U285" i="10"/>
  <c r="R281" i="10"/>
  <c r="U281" i="10"/>
  <c r="S281" i="10"/>
  <c r="V281" i="10"/>
  <c r="U11" i="10"/>
  <c r="T340" i="8"/>
  <c r="Q340" i="8"/>
  <c r="P340" i="8"/>
  <c r="I340" i="8"/>
  <c r="S340" i="8"/>
  <c r="V340" i="8"/>
  <c r="H340" i="8"/>
  <c r="T332" i="8"/>
  <c r="Q332" i="8"/>
  <c r="P332" i="8"/>
  <c r="R332" i="8"/>
  <c r="U332" i="8"/>
  <c r="I332" i="8"/>
  <c r="H332" i="8"/>
  <c r="T336" i="8"/>
  <c r="Q336" i="8"/>
  <c r="S336" i="8"/>
  <c r="V336" i="8"/>
  <c r="P336" i="8"/>
  <c r="I336" i="8"/>
  <c r="H336" i="8"/>
  <c r="T333" i="8"/>
  <c r="Q333" i="8"/>
  <c r="P333" i="8"/>
  <c r="I333" i="8"/>
  <c r="H333" i="8"/>
  <c r="R333" i="8"/>
  <c r="U333" i="8"/>
  <c r="T335" i="8"/>
  <c r="Q335" i="8"/>
  <c r="P335" i="8"/>
  <c r="I335" i="8"/>
  <c r="S335" i="8"/>
  <c r="V335" i="8"/>
  <c r="H335" i="8"/>
  <c r="T337" i="8"/>
  <c r="Q337" i="8"/>
  <c r="P337" i="8"/>
  <c r="R337" i="8"/>
  <c r="U337" i="8"/>
  <c r="I337" i="8"/>
  <c r="H337" i="8"/>
  <c r="T339" i="8"/>
  <c r="Q339" i="8"/>
  <c r="S339" i="8"/>
  <c r="V339" i="8"/>
  <c r="P339" i="8"/>
  <c r="I339" i="8"/>
  <c r="H339" i="8"/>
  <c r="T338" i="8"/>
  <c r="Q338" i="8"/>
  <c r="P338" i="8"/>
  <c r="I338" i="8"/>
  <c r="H338" i="8"/>
  <c r="R338" i="8"/>
  <c r="U338" i="8"/>
  <c r="T334" i="8"/>
  <c r="Q334" i="8"/>
  <c r="P334" i="8"/>
  <c r="I334" i="8"/>
  <c r="S334" i="8"/>
  <c r="V334" i="8"/>
  <c r="H334" i="8"/>
  <c r="T331" i="8"/>
  <c r="Q331" i="8"/>
  <c r="P331" i="8"/>
  <c r="R331" i="8"/>
  <c r="U331" i="8"/>
  <c r="I331" i="8"/>
  <c r="H331" i="8"/>
  <c r="T324" i="8"/>
  <c r="Q324" i="8"/>
  <c r="S324" i="8"/>
  <c r="V324" i="8"/>
  <c r="P324" i="8"/>
  <c r="I324" i="8"/>
  <c r="H324" i="8"/>
  <c r="T330" i="8"/>
  <c r="Q330" i="8"/>
  <c r="P330" i="8"/>
  <c r="I330" i="8"/>
  <c r="H330" i="8"/>
  <c r="R330" i="8"/>
  <c r="U330" i="8"/>
  <c r="T326" i="8"/>
  <c r="Q326" i="8"/>
  <c r="P326" i="8"/>
  <c r="I326" i="8"/>
  <c r="S326" i="8"/>
  <c r="V326" i="8"/>
  <c r="H326" i="8"/>
  <c r="T327" i="8"/>
  <c r="Q327" i="8"/>
  <c r="P327" i="8"/>
  <c r="I327" i="8"/>
  <c r="H327" i="8"/>
  <c r="T325" i="8"/>
  <c r="Q325" i="8"/>
  <c r="P325" i="8"/>
  <c r="I325" i="8"/>
  <c r="H325" i="8"/>
  <c r="T328" i="8"/>
  <c r="Q328" i="8"/>
  <c r="P328" i="8"/>
  <c r="I328" i="8"/>
  <c r="H328" i="8"/>
  <c r="T329" i="8"/>
  <c r="Q329" i="8"/>
  <c r="P329" i="8"/>
  <c r="I329" i="8"/>
  <c r="H329" i="8"/>
  <c r="T309" i="8"/>
  <c r="Q309" i="8"/>
  <c r="P309" i="8"/>
  <c r="I309" i="8"/>
  <c r="H309" i="8"/>
  <c r="T316" i="8"/>
  <c r="Q316" i="8"/>
  <c r="P316" i="8"/>
  <c r="I316" i="8"/>
  <c r="H316" i="8"/>
  <c r="T322" i="8"/>
  <c r="Q322" i="8"/>
  <c r="P322" i="8"/>
  <c r="I322" i="8"/>
  <c r="H322" i="8"/>
  <c r="T318" i="8"/>
  <c r="Q318" i="8"/>
  <c r="P318" i="8"/>
  <c r="I318" i="8"/>
  <c r="H318" i="8"/>
  <c r="T312" i="8"/>
  <c r="Q312" i="8"/>
  <c r="P312" i="8"/>
  <c r="I312" i="8"/>
  <c r="H312" i="8"/>
  <c r="T307" i="8"/>
  <c r="Q307" i="8"/>
  <c r="P307" i="8"/>
  <c r="I307" i="8"/>
  <c r="H307" i="8"/>
  <c r="T306" i="8"/>
  <c r="Q306" i="8"/>
  <c r="P306" i="8"/>
  <c r="I306" i="8"/>
  <c r="H306" i="8"/>
  <c r="T321" i="8"/>
  <c r="Q321" i="8"/>
  <c r="P321" i="8"/>
  <c r="I321" i="8"/>
  <c r="H321" i="8"/>
  <c r="T314" i="8"/>
  <c r="Q314" i="8"/>
  <c r="P314" i="8"/>
  <c r="I314" i="8"/>
  <c r="H314" i="8"/>
  <c r="T320" i="8"/>
  <c r="Q320" i="8"/>
  <c r="P320" i="8"/>
  <c r="I320" i="8"/>
  <c r="H320" i="8"/>
  <c r="T304" i="8"/>
  <c r="Q304" i="8"/>
  <c r="P304" i="8"/>
  <c r="I304" i="8"/>
  <c r="H304" i="8"/>
  <c r="T317" i="8"/>
  <c r="Q317" i="8"/>
  <c r="P317" i="8"/>
  <c r="I317" i="8"/>
  <c r="H317" i="8"/>
  <c r="T319" i="8"/>
  <c r="Q319" i="8"/>
  <c r="P319" i="8"/>
  <c r="I319" i="8"/>
  <c r="H319" i="8"/>
  <c r="T323" i="8"/>
  <c r="Q323" i="8"/>
  <c r="P323" i="8"/>
  <c r="I323" i="8"/>
  <c r="H323" i="8"/>
  <c r="T311" i="8"/>
  <c r="Q311" i="8"/>
  <c r="P311" i="8"/>
  <c r="I311" i="8"/>
  <c r="H311" i="8"/>
  <c r="T313" i="8"/>
  <c r="Q313" i="8"/>
  <c r="P313" i="8"/>
  <c r="I313" i="8"/>
  <c r="H313" i="8"/>
  <c r="T315" i="8"/>
  <c r="Q315" i="8"/>
  <c r="P315" i="8"/>
  <c r="I315" i="8"/>
  <c r="H315" i="8"/>
  <c r="T310" i="8"/>
  <c r="Q310" i="8"/>
  <c r="P310" i="8"/>
  <c r="I310" i="8"/>
  <c r="H310" i="8"/>
  <c r="T308" i="8"/>
  <c r="Q308" i="8"/>
  <c r="P308" i="8"/>
  <c r="I308" i="8"/>
  <c r="H308" i="8"/>
  <c r="T305" i="8"/>
  <c r="Q305" i="8"/>
  <c r="P305" i="8"/>
  <c r="I305" i="8"/>
  <c r="H305" i="8"/>
  <c r="T288" i="8"/>
  <c r="Q288" i="8"/>
  <c r="P288" i="8"/>
  <c r="I288" i="8"/>
  <c r="H288" i="8"/>
  <c r="T287" i="8"/>
  <c r="Q287" i="8"/>
  <c r="P287" i="8"/>
  <c r="I287" i="8"/>
  <c r="H287" i="8"/>
  <c r="T289" i="8"/>
  <c r="Q289" i="8"/>
  <c r="P289" i="8"/>
  <c r="I289" i="8"/>
  <c r="H289" i="8"/>
  <c r="T291" i="8"/>
  <c r="Q291" i="8"/>
  <c r="P291" i="8"/>
  <c r="I291" i="8"/>
  <c r="H291" i="8"/>
  <c r="T284" i="8"/>
  <c r="Q284" i="8"/>
  <c r="P284" i="8"/>
  <c r="I284" i="8"/>
  <c r="H284" i="8"/>
  <c r="T285" i="8"/>
  <c r="Q285" i="8"/>
  <c r="P285" i="8"/>
  <c r="I285" i="8"/>
  <c r="H285" i="8"/>
  <c r="T293" i="8"/>
  <c r="Q293" i="8"/>
  <c r="P293" i="8"/>
  <c r="I293" i="8"/>
  <c r="H293" i="8"/>
  <c r="T294" i="8"/>
  <c r="Q294" i="8"/>
  <c r="P294" i="8"/>
  <c r="I294" i="8"/>
  <c r="H294" i="8"/>
  <c r="T286" i="8"/>
  <c r="Q286" i="8"/>
  <c r="P286" i="8"/>
  <c r="I286" i="8"/>
  <c r="H286" i="8"/>
  <c r="T290" i="8"/>
  <c r="Q290" i="8"/>
  <c r="P290" i="8"/>
  <c r="I290" i="8"/>
  <c r="H290" i="8"/>
  <c r="T292" i="8"/>
  <c r="Q292" i="8"/>
  <c r="P292" i="8"/>
  <c r="I292" i="8"/>
  <c r="H292" i="8"/>
  <c r="T282" i="8"/>
  <c r="Q282" i="8"/>
  <c r="P282" i="8"/>
  <c r="I282" i="8"/>
  <c r="H282" i="8"/>
  <c r="T283" i="8"/>
  <c r="Q283" i="8"/>
  <c r="P283" i="8"/>
  <c r="I283" i="8"/>
  <c r="H283" i="8"/>
  <c r="T281" i="8"/>
  <c r="Q281" i="8"/>
  <c r="P281" i="8"/>
  <c r="I281" i="8"/>
  <c r="H281" i="8"/>
  <c r="T280" i="8"/>
  <c r="Q280" i="8"/>
  <c r="P280" i="8"/>
  <c r="I280" i="8"/>
  <c r="H280" i="8"/>
  <c r="T279" i="8"/>
  <c r="Q279" i="8"/>
  <c r="P279" i="8"/>
  <c r="I279" i="8"/>
  <c r="H279" i="8"/>
  <c r="T167" i="8"/>
  <c r="Q167" i="8"/>
  <c r="P167" i="8"/>
  <c r="I167" i="8"/>
  <c r="H167" i="8"/>
  <c r="T134" i="8"/>
  <c r="Q134" i="8"/>
  <c r="P134" i="8"/>
  <c r="I134" i="8"/>
  <c r="H134" i="8"/>
  <c r="T236" i="8"/>
  <c r="Q236" i="8"/>
  <c r="P236" i="8"/>
  <c r="I236" i="8"/>
  <c r="H236" i="8"/>
  <c r="T154" i="8"/>
  <c r="Q154" i="8"/>
  <c r="P154" i="8"/>
  <c r="I154" i="8"/>
  <c r="H154" i="8"/>
  <c r="T196" i="8"/>
  <c r="Q196" i="8"/>
  <c r="P196" i="8"/>
  <c r="I196" i="8"/>
  <c r="H196" i="8"/>
  <c r="T56" i="8"/>
  <c r="Q56" i="8"/>
  <c r="P56" i="8"/>
  <c r="I56" i="8"/>
  <c r="H56" i="8"/>
  <c r="T262" i="8"/>
  <c r="Q262" i="8"/>
  <c r="P262" i="8"/>
  <c r="I262" i="8"/>
  <c r="H262" i="8"/>
  <c r="T181" i="8"/>
  <c r="Q181" i="8"/>
  <c r="P181" i="8"/>
  <c r="I181" i="8"/>
  <c r="H181" i="8"/>
  <c r="T201" i="8"/>
  <c r="Q201" i="8"/>
  <c r="P201" i="8"/>
  <c r="I201" i="8"/>
  <c r="H201" i="8"/>
  <c r="T175" i="8"/>
  <c r="Q175" i="8"/>
  <c r="P175" i="8"/>
  <c r="I175" i="8"/>
  <c r="H175" i="8"/>
  <c r="T216" i="8"/>
  <c r="Q216" i="8"/>
  <c r="P216" i="8"/>
  <c r="I216" i="8"/>
  <c r="H216" i="8"/>
  <c r="T64" i="8"/>
  <c r="Q64" i="8"/>
  <c r="P64" i="8"/>
  <c r="I64" i="8"/>
  <c r="H64" i="8"/>
  <c r="T36" i="8"/>
  <c r="Q36" i="8"/>
  <c r="P36" i="8"/>
  <c r="I36" i="8"/>
  <c r="H36" i="8"/>
  <c r="T30" i="8"/>
  <c r="Q30" i="8"/>
  <c r="P30" i="8"/>
  <c r="I30" i="8"/>
  <c r="H30" i="8"/>
  <c r="T38" i="8"/>
  <c r="Q38" i="8"/>
  <c r="P38" i="8"/>
  <c r="I38" i="8"/>
  <c r="H38" i="8"/>
  <c r="T80" i="8"/>
  <c r="Q80" i="8"/>
  <c r="P80" i="8"/>
  <c r="I80" i="8"/>
  <c r="H80" i="8"/>
  <c r="T63" i="8"/>
  <c r="Q63" i="8"/>
  <c r="P63" i="8"/>
  <c r="I63" i="8"/>
  <c r="H63" i="8"/>
  <c r="T41" i="8"/>
  <c r="Q41" i="8"/>
  <c r="P41" i="8"/>
  <c r="I41" i="8"/>
  <c r="H41" i="8"/>
  <c r="T27" i="8"/>
  <c r="Q27" i="8"/>
  <c r="P27" i="8"/>
  <c r="I27" i="8"/>
  <c r="H27" i="8"/>
  <c r="T118" i="8"/>
  <c r="Q118" i="8"/>
  <c r="P118" i="8"/>
  <c r="I118" i="8"/>
  <c r="H118" i="8"/>
  <c r="T149" i="8"/>
  <c r="Q149" i="8"/>
  <c r="P149" i="8"/>
  <c r="I149" i="8"/>
  <c r="H149" i="8"/>
  <c r="T238" i="8"/>
  <c r="Q238" i="8"/>
  <c r="P238" i="8"/>
  <c r="I238" i="8"/>
  <c r="H238" i="8"/>
  <c r="T92" i="8"/>
  <c r="Q92" i="8"/>
  <c r="P92" i="8"/>
  <c r="I92" i="8"/>
  <c r="H92" i="8"/>
  <c r="T172" i="8"/>
  <c r="Q172" i="8"/>
  <c r="P172" i="8"/>
  <c r="I172" i="8"/>
  <c r="H172" i="8"/>
  <c r="T75" i="8"/>
  <c r="Q75" i="8"/>
  <c r="P75" i="8"/>
  <c r="I75" i="8"/>
  <c r="H75" i="8"/>
  <c r="T133" i="8"/>
  <c r="Q133" i="8"/>
  <c r="P133" i="8"/>
  <c r="I133" i="8"/>
  <c r="H133" i="8"/>
  <c r="T19" i="8"/>
  <c r="Q19" i="8"/>
  <c r="P19" i="8"/>
  <c r="I19" i="8"/>
  <c r="H19" i="8"/>
  <c r="T239" i="8"/>
  <c r="Q239" i="8"/>
  <c r="P239" i="8"/>
  <c r="I239" i="8"/>
  <c r="H239" i="8"/>
  <c r="T97" i="8"/>
  <c r="Q97" i="8"/>
  <c r="P97" i="8"/>
  <c r="I97" i="8"/>
  <c r="H97" i="8"/>
  <c r="T233" i="8"/>
  <c r="Q233" i="8"/>
  <c r="P233" i="8"/>
  <c r="I233" i="8"/>
  <c r="H233" i="8"/>
  <c r="T215" i="8"/>
  <c r="Q215" i="8"/>
  <c r="P215" i="8"/>
  <c r="I215" i="8"/>
  <c r="H215" i="8"/>
  <c r="T250" i="8"/>
  <c r="Q250" i="8"/>
  <c r="P250" i="8"/>
  <c r="I250" i="8"/>
  <c r="H250" i="8"/>
  <c r="T61" i="8"/>
  <c r="Q61" i="8"/>
  <c r="P61" i="8"/>
  <c r="I61" i="8"/>
  <c r="H61" i="8"/>
  <c r="T198" i="8"/>
  <c r="Q198" i="8"/>
  <c r="P198" i="8"/>
  <c r="I198" i="8"/>
  <c r="H198" i="8"/>
  <c r="T210" i="8"/>
  <c r="Q210" i="8"/>
  <c r="P210" i="8"/>
  <c r="I210" i="8"/>
  <c r="H210" i="8"/>
  <c r="T15" i="8"/>
  <c r="Q15" i="8"/>
  <c r="P15" i="8"/>
  <c r="I15" i="8"/>
  <c r="H15" i="8"/>
  <c r="T271" i="8"/>
  <c r="Q271" i="8"/>
  <c r="P271" i="8"/>
  <c r="I271" i="8"/>
  <c r="H271" i="8"/>
  <c r="T272" i="8"/>
  <c r="Q272" i="8"/>
  <c r="P272" i="8"/>
  <c r="I272" i="8"/>
  <c r="H272" i="8"/>
  <c r="T212" i="8"/>
  <c r="Q212" i="8"/>
  <c r="P212" i="8"/>
  <c r="I212" i="8"/>
  <c r="H212" i="8"/>
  <c r="T270" i="8"/>
  <c r="Q270" i="8"/>
  <c r="P270" i="8"/>
  <c r="I270" i="8"/>
  <c r="H270" i="8"/>
  <c r="T21" i="8"/>
  <c r="Q21" i="8"/>
  <c r="P21" i="8"/>
  <c r="I21" i="8"/>
  <c r="H21" i="8"/>
  <c r="T206" i="8"/>
  <c r="Q206" i="8"/>
  <c r="P206" i="8"/>
  <c r="I206" i="8"/>
  <c r="H206" i="8"/>
  <c r="T208" i="8"/>
  <c r="Q208" i="8"/>
  <c r="P208" i="8"/>
  <c r="I208" i="8"/>
  <c r="H208" i="8"/>
  <c r="T43" i="8"/>
  <c r="Q43" i="8"/>
  <c r="P43" i="8"/>
  <c r="I43" i="8"/>
  <c r="H43" i="8"/>
  <c r="T101" i="8"/>
  <c r="Q101" i="8"/>
  <c r="P101" i="8"/>
  <c r="I101" i="8"/>
  <c r="H101" i="8"/>
  <c r="T34" i="8"/>
  <c r="Q34" i="8"/>
  <c r="P34" i="8"/>
  <c r="I34" i="8"/>
  <c r="H34" i="8"/>
  <c r="T185" i="8"/>
  <c r="Q185" i="8"/>
  <c r="P185" i="8"/>
  <c r="I185" i="8"/>
  <c r="H185" i="8"/>
  <c r="T108" i="8"/>
  <c r="Q108" i="8"/>
  <c r="P108" i="8"/>
  <c r="I108" i="8"/>
  <c r="H108" i="8"/>
  <c r="T28" i="8"/>
  <c r="Q28" i="8"/>
  <c r="P28" i="8"/>
  <c r="I28" i="8"/>
  <c r="H28" i="8"/>
  <c r="T31" i="8"/>
  <c r="Q31" i="8"/>
  <c r="P31" i="8"/>
  <c r="I31" i="8"/>
  <c r="H31" i="8"/>
  <c r="T105" i="8"/>
  <c r="Q105" i="8"/>
  <c r="P105" i="8"/>
  <c r="I105" i="8"/>
  <c r="H105" i="8"/>
  <c r="T160" i="8"/>
  <c r="Q160" i="8"/>
  <c r="P160" i="8"/>
  <c r="I160" i="8"/>
  <c r="H160" i="8"/>
  <c r="T125" i="8"/>
  <c r="Q125" i="8"/>
  <c r="P125" i="8"/>
  <c r="I125" i="8"/>
  <c r="H125" i="8"/>
  <c r="T249" i="8"/>
  <c r="Q249" i="8"/>
  <c r="P249" i="8"/>
  <c r="I249" i="8"/>
  <c r="H249" i="8"/>
  <c r="T257" i="8"/>
  <c r="Q257" i="8"/>
  <c r="P257" i="8"/>
  <c r="I257" i="8"/>
  <c r="H257" i="8"/>
  <c r="T117" i="8"/>
  <c r="Q117" i="8"/>
  <c r="P117" i="8"/>
  <c r="I117" i="8"/>
  <c r="H117" i="8"/>
  <c r="T220" i="8"/>
  <c r="Q220" i="8"/>
  <c r="P220" i="8"/>
  <c r="I220" i="8"/>
  <c r="H220" i="8"/>
  <c r="T178" i="8"/>
  <c r="Q178" i="8"/>
  <c r="P178" i="8"/>
  <c r="I178" i="8"/>
  <c r="H178" i="8"/>
  <c r="T32" i="8"/>
  <c r="Q32" i="8"/>
  <c r="P32" i="8"/>
  <c r="I32" i="8"/>
  <c r="H32" i="8"/>
  <c r="T91" i="8"/>
  <c r="Q91" i="8"/>
  <c r="P91" i="8"/>
  <c r="I91" i="8"/>
  <c r="H91" i="8"/>
  <c r="T243" i="8"/>
  <c r="Q243" i="8"/>
  <c r="P243" i="8"/>
  <c r="I243" i="8"/>
  <c r="H243" i="8"/>
  <c r="T202" i="8"/>
  <c r="Q202" i="8"/>
  <c r="P202" i="8"/>
  <c r="I202" i="8"/>
  <c r="H202" i="8"/>
  <c r="T151" i="8"/>
  <c r="Q151" i="8"/>
  <c r="P151" i="8"/>
  <c r="I151" i="8"/>
  <c r="H151" i="8"/>
  <c r="T50" i="8"/>
  <c r="Q50" i="8"/>
  <c r="P50" i="8"/>
  <c r="I50" i="8"/>
  <c r="H50" i="8"/>
  <c r="T123" i="8"/>
  <c r="Q123" i="8"/>
  <c r="P123" i="8"/>
  <c r="I123" i="8"/>
  <c r="H123" i="8"/>
  <c r="T40" i="8"/>
  <c r="Q40" i="8"/>
  <c r="P40" i="8"/>
  <c r="I40" i="8"/>
  <c r="H40" i="8"/>
  <c r="T20" i="8"/>
  <c r="Q20" i="8"/>
  <c r="P20" i="8"/>
  <c r="I20" i="8"/>
  <c r="H20" i="8"/>
  <c r="T84" i="8"/>
  <c r="Q84" i="8"/>
  <c r="P84" i="8"/>
  <c r="I84" i="8"/>
  <c r="H84" i="8"/>
  <c r="T96" i="8"/>
  <c r="Q96" i="8"/>
  <c r="P96" i="8"/>
  <c r="I96" i="8"/>
  <c r="H96" i="8"/>
  <c r="T111" i="8"/>
  <c r="Q111" i="8"/>
  <c r="P111" i="8"/>
  <c r="I111" i="8"/>
  <c r="H111" i="8"/>
  <c r="T141" i="8"/>
  <c r="Q141" i="8"/>
  <c r="P141" i="8"/>
  <c r="I141" i="8"/>
  <c r="H141" i="8"/>
  <c r="T245" i="8"/>
  <c r="Q245" i="8"/>
  <c r="P245" i="8"/>
  <c r="I245" i="8"/>
  <c r="H245" i="8"/>
  <c r="T18" i="8"/>
  <c r="Q18" i="8"/>
  <c r="P18" i="8"/>
  <c r="I18" i="8"/>
  <c r="H18" i="8"/>
  <c r="T237" i="8"/>
  <c r="Q237" i="8"/>
  <c r="P237" i="8"/>
  <c r="I237" i="8"/>
  <c r="H237" i="8"/>
  <c r="T244" i="8"/>
  <c r="Q244" i="8"/>
  <c r="P244" i="8"/>
  <c r="I244" i="8"/>
  <c r="H244" i="8"/>
  <c r="T189" i="8"/>
  <c r="Q189" i="8"/>
  <c r="P189" i="8"/>
  <c r="I189" i="8"/>
  <c r="H189" i="8"/>
  <c r="T188" i="8"/>
  <c r="Q188" i="8"/>
  <c r="P188" i="8"/>
  <c r="I188" i="8"/>
  <c r="H188" i="8"/>
  <c r="T122" i="8"/>
  <c r="Q122" i="8"/>
  <c r="P122" i="8"/>
  <c r="I122" i="8"/>
  <c r="H122" i="8"/>
  <c r="T171" i="8"/>
  <c r="Q171" i="8"/>
  <c r="P171" i="8"/>
  <c r="I171" i="8"/>
  <c r="H171" i="8"/>
  <c r="T94" i="8"/>
  <c r="Q94" i="8"/>
  <c r="P94" i="8"/>
  <c r="I94" i="8"/>
  <c r="H94" i="8"/>
  <c r="T260" i="8"/>
  <c r="Q260" i="8"/>
  <c r="P260" i="8"/>
  <c r="I260" i="8"/>
  <c r="H260" i="8"/>
  <c r="T219" i="8"/>
  <c r="Q219" i="8"/>
  <c r="P219" i="8"/>
  <c r="I219" i="8"/>
  <c r="H219" i="8"/>
  <c r="T76" i="8"/>
  <c r="Q76" i="8"/>
  <c r="P76" i="8"/>
  <c r="I76" i="8"/>
  <c r="H76" i="8"/>
  <c r="T163" i="8"/>
  <c r="Q163" i="8"/>
  <c r="P163" i="8"/>
  <c r="I163" i="8"/>
  <c r="H163" i="8"/>
  <c r="T261" i="8"/>
  <c r="Q261" i="8"/>
  <c r="P261" i="8"/>
  <c r="I261" i="8"/>
  <c r="H261" i="8"/>
  <c r="T242" i="8"/>
  <c r="Q242" i="8"/>
  <c r="P242" i="8"/>
  <c r="I242" i="8"/>
  <c r="H242" i="8"/>
  <c r="T166" i="8"/>
  <c r="Q166" i="8"/>
  <c r="P166" i="8"/>
  <c r="I166" i="8"/>
  <c r="H166" i="8"/>
  <c r="T112" i="8"/>
  <c r="Q112" i="8"/>
  <c r="P112" i="8"/>
  <c r="I112" i="8"/>
  <c r="H112" i="8"/>
  <c r="T113" i="8"/>
  <c r="Q113" i="8"/>
  <c r="P113" i="8"/>
  <c r="I113" i="8"/>
  <c r="H113" i="8"/>
  <c r="T229" i="8"/>
  <c r="Q229" i="8"/>
  <c r="P229" i="8"/>
  <c r="I229" i="8"/>
  <c r="H229" i="8"/>
  <c r="T222" i="8"/>
  <c r="Q222" i="8"/>
  <c r="P222" i="8"/>
  <c r="I222" i="8"/>
  <c r="H222" i="8"/>
  <c r="T228" i="8"/>
  <c r="Q228" i="8"/>
  <c r="P228" i="8"/>
  <c r="I228" i="8"/>
  <c r="H228" i="8"/>
  <c r="T47" i="8"/>
  <c r="Q47" i="8"/>
  <c r="P47" i="8"/>
  <c r="I47" i="8"/>
  <c r="H47" i="8"/>
  <c r="T248" i="8"/>
  <c r="Q248" i="8"/>
  <c r="P248" i="8"/>
  <c r="I248" i="8"/>
  <c r="H248" i="8"/>
  <c r="T39" i="8"/>
  <c r="Q39" i="8"/>
  <c r="P39" i="8"/>
  <c r="I39" i="8"/>
  <c r="H39" i="8"/>
  <c r="T42" i="8"/>
  <c r="Q42" i="8"/>
  <c r="P42" i="8"/>
  <c r="I42" i="8"/>
  <c r="H42" i="8"/>
  <c r="T71" i="8"/>
  <c r="Q71" i="8"/>
  <c r="P71" i="8"/>
  <c r="I71" i="8"/>
  <c r="H71" i="8"/>
  <c r="T226" i="8"/>
  <c r="Q226" i="8"/>
  <c r="P226" i="8"/>
  <c r="I226" i="8"/>
  <c r="H226" i="8"/>
  <c r="T131" i="8"/>
  <c r="Q131" i="8"/>
  <c r="P131" i="8"/>
  <c r="I131" i="8"/>
  <c r="H131" i="8"/>
  <c r="T17" i="8"/>
  <c r="Q17" i="8"/>
  <c r="P17" i="8"/>
  <c r="I17" i="8"/>
  <c r="H17" i="8"/>
  <c r="T73" i="8"/>
  <c r="Q73" i="8"/>
  <c r="P73" i="8"/>
  <c r="I73" i="8"/>
  <c r="H73" i="8"/>
  <c r="T278" i="8"/>
  <c r="Q278" i="8"/>
  <c r="P278" i="8"/>
  <c r="I278" i="8"/>
  <c r="H278" i="8"/>
  <c r="T16" i="8"/>
  <c r="Q16" i="8"/>
  <c r="P16" i="8"/>
  <c r="I16" i="8"/>
  <c r="H16" i="8"/>
  <c r="T25" i="8"/>
  <c r="Q25" i="8"/>
  <c r="P25" i="8"/>
  <c r="I25" i="8"/>
  <c r="H25" i="8"/>
  <c r="T269" i="8"/>
  <c r="Q269" i="8"/>
  <c r="P269" i="8"/>
  <c r="I269" i="8"/>
  <c r="H269" i="8"/>
  <c r="T177" i="8"/>
  <c r="Q177" i="8"/>
  <c r="P177" i="8"/>
  <c r="I177" i="8"/>
  <c r="H177" i="8"/>
  <c r="T132" i="8"/>
  <c r="Q132" i="8"/>
  <c r="P132" i="8"/>
  <c r="I132" i="8"/>
  <c r="H132" i="8"/>
  <c r="T225" i="8"/>
  <c r="Q225" i="8"/>
  <c r="P225" i="8"/>
  <c r="I225" i="8"/>
  <c r="H225" i="8"/>
  <c r="T263" i="8"/>
  <c r="Q263" i="8"/>
  <c r="P263" i="8"/>
  <c r="I263" i="8"/>
  <c r="H263" i="8"/>
  <c r="T116" i="8"/>
  <c r="Q116" i="8"/>
  <c r="P116" i="8"/>
  <c r="I116" i="8"/>
  <c r="H116" i="8"/>
  <c r="T139" i="8"/>
  <c r="Q139" i="8"/>
  <c r="P139" i="8"/>
  <c r="I139" i="8"/>
  <c r="H139" i="8"/>
  <c r="T223" i="8"/>
  <c r="Q223" i="8"/>
  <c r="P223" i="8"/>
  <c r="I223" i="8"/>
  <c r="H223" i="8"/>
  <c r="T256" i="8"/>
  <c r="Q256" i="8"/>
  <c r="P256" i="8"/>
  <c r="I256" i="8"/>
  <c r="H256" i="8"/>
  <c r="T53" i="8"/>
  <c r="Q53" i="8"/>
  <c r="P53" i="8"/>
  <c r="I53" i="8"/>
  <c r="H53" i="8"/>
  <c r="T99" i="8"/>
  <c r="Q99" i="8"/>
  <c r="P99" i="8"/>
  <c r="I99" i="8"/>
  <c r="H99" i="8"/>
  <c r="T147" i="8"/>
  <c r="Q147" i="8"/>
  <c r="P147" i="8"/>
  <c r="I147" i="8"/>
  <c r="H147" i="8"/>
  <c r="T266" i="8"/>
  <c r="Q266" i="8"/>
  <c r="P266" i="8"/>
  <c r="I266" i="8"/>
  <c r="H266" i="8"/>
  <c r="T59" i="8"/>
  <c r="Q59" i="8"/>
  <c r="P59" i="8"/>
  <c r="I59" i="8"/>
  <c r="H59" i="8"/>
  <c r="T258" i="8"/>
  <c r="Q258" i="8"/>
  <c r="P258" i="8"/>
  <c r="I258" i="8"/>
  <c r="H258" i="8"/>
  <c r="T37" i="8"/>
  <c r="Q37" i="8"/>
  <c r="P37" i="8"/>
  <c r="I37" i="8"/>
  <c r="H37" i="8"/>
  <c r="T211" i="8"/>
  <c r="Q211" i="8"/>
  <c r="P211" i="8"/>
  <c r="I211" i="8"/>
  <c r="H211" i="8"/>
  <c r="T214" i="8"/>
  <c r="Q214" i="8"/>
  <c r="P214" i="8"/>
  <c r="I214" i="8"/>
  <c r="H214" i="8"/>
  <c r="T159" i="8"/>
  <c r="Q159" i="8"/>
  <c r="P159" i="8"/>
  <c r="I159" i="8"/>
  <c r="H159" i="8"/>
  <c r="T268" i="8"/>
  <c r="Q268" i="8"/>
  <c r="P268" i="8"/>
  <c r="I268" i="8"/>
  <c r="H268" i="8"/>
  <c r="T200" i="8"/>
  <c r="Q200" i="8"/>
  <c r="P200" i="8"/>
  <c r="I200" i="8"/>
  <c r="H200" i="8"/>
  <c r="T205" i="8"/>
  <c r="Q205" i="8"/>
  <c r="P205" i="8"/>
  <c r="I205" i="8"/>
  <c r="H205" i="8"/>
  <c r="T192" i="8"/>
  <c r="Q192" i="8"/>
  <c r="P192" i="8"/>
  <c r="I192" i="8"/>
  <c r="H192" i="8"/>
  <c r="T165" i="8"/>
  <c r="Q165" i="8"/>
  <c r="P165" i="8"/>
  <c r="I165" i="8"/>
  <c r="H165" i="8"/>
  <c r="T187" i="8"/>
  <c r="Q187" i="8"/>
  <c r="P187" i="8"/>
  <c r="I187" i="8"/>
  <c r="H187" i="8"/>
  <c r="T126" i="8"/>
  <c r="Q126" i="8"/>
  <c r="P126" i="8"/>
  <c r="I126" i="8"/>
  <c r="H126" i="8"/>
  <c r="T254" i="8"/>
  <c r="Q254" i="8"/>
  <c r="P254" i="8"/>
  <c r="I254" i="8"/>
  <c r="H254" i="8"/>
  <c r="T191" i="8"/>
  <c r="Q191" i="8"/>
  <c r="P191" i="8"/>
  <c r="I191" i="8"/>
  <c r="H191" i="8"/>
  <c r="T145" i="8"/>
  <c r="Q145" i="8"/>
  <c r="P145" i="8"/>
  <c r="I145" i="8"/>
  <c r="H145" i="8"/>
  <c r="T135" i="8"/>
  <c r="Q135" i="8"/>
  <c r="P135" i="8"/>
  <c r="I135" i="8"/>
  <c r="H135" i="8"/>
  <c r="T197" i="8"/>
  <c r="Q197" i="8"/>
  <c r="P197" i="8"/>
  <c r="I197" i="8"/>
  <c r="H197" i="8"/>
  <c r="T162" i="8"/>
  <c r="Q162" i="8"/>
  <c r="P162" i="8"/>
  <c r="I162" i="8"/>
  <c r="H162" i="8"/>
  <c r="T109" i="8"/>
  <c r="Q109" i="8"/>
  <c r="P109" i="8"/>
  <c r="I109" i="8"/>
  <c r="H109" i="8"/>
  <c r="T259" i="8"/>
  <c r="Q259" i="8"/>
  <c r="P259" i="8"/>
  <c r="I259" i="8"/>
  <c r="H259" i="8"/>
  <c r="T60" i="8"/>
  <c r="Q60" i="8"/>
  <c r="P60" i="8"/>
  <c r="I60" i="8"/>
  <c r="H60" i="8"/>
  <c r="T152" i="8"/>
  <c r="Q152" i="8"/>
  <c r="P152" i="8"/>
  <c r="I152" i="8"/>
  <c r="H152" i="8"/>
  <c r="T173" i="8"/>
  <c r="Q173" i="8"/>
  <c r="P173" i="8"/>
  <c r="I173" i="8"/>
  <c r="H173" i="8"/>
  <c r="T235" i="8"/>
  <c r="Q235" i="8"/>
  <c r="P235" i="8"/>
  <c r="I235" i="8"/>
  <c r="H235" i="8"/>
  <c r="T49" i="8"/>
  <c r="Q49" i="8"/>
  <c r="P49" i="8"/>
  <c r="I49" i="8"/>
  <c r="H49" i="8"/>
  <c r="T252" i="8"/>
  <c r="Q252" i="8"/>
  <c r="P252" i="8"/>
  <c r="I252" i="8"/>
  <c r="H252" i="8"/>
  <c r="T35" i="8"/>
  <c r="Q35" i="8"/>
  <c r="P35" i="8"/>
  <c r="I35" i="8"/>
  <c r="H35" i="8"/>
  <c r="T114" i="8"/>
  <c r="Q114" i="8"/>
  <c r="P114" i="8"/>
  <c r="I114" i="8"/>
  <c r="H114" i="8"/>
  <c r="T74" i="8"/>
  <c r="Q74" i="8"/>
  <c r="P74" i="8"/>
  <c r="I74" i="8"/>
  <c r="H74" i="8"/>
  <c r="T274" i="8"/>
  <c r="Q274" i="8"/>
  <c r="P274" i="8"/>
  <c r="I274" i="8"/>
  <c r="H274" i="8"/>
  <c r="T155" i="8"/>
  <c r="Q155" i="8"/>
  <c r="P155" i="8"/>
  <c r="I155" i="8"/>
  <c r="H155" i="8"/>
  <c r="T265" i="8"/>
  <c r="Q265" i="8"/>
  <c r="P265" i="8"/>
  <c r="I265" i="8"/>
  <c r="H265" i="8"/>
  <c r="T89" i="8"/>
  <c r="Q89" i="8"/>
  <c r="P89" i="8"/>
  <c r="I89" i="8"/>
  <c r="H89" i="8"/>
  <c r="T128" i="8"/>
  <c r="Q128" i="8"/>
  <c r="P128" i="8"/>
  <c r="I128" i="8"/>
  <c r="H128" i="8"/>
  <c r="T95" i="8"/>
  <c r="Q95" i="8"/>
  <c r="P95" i="8"/>
  <c r="I95" i="8"/>
  <c r="H95" i="8"/>
  <c r="T217" i="8"/>
  <c r="Q217" i="8"/>
  <c r="P217" i="8"/>
  <c r="I217" i="8"/>
  <c r="H217" i="8"/>
  <c r="T240" i="8"/>
  <c r="Q240" i="8"/>
  <c r="P240" i="8"/>
  <c r="I240" i="8"/>
  <c r="H240" i="8"/>
  <c r="T140" i="8"/>
  <c r="Q140" i="8"/>
  <c r="P140" i="8"/>
  <c r="I140" i="8"/>
  <c r="H140" i="8"/>
  <c r="T143" i="8"/>
  <c r="Q143" i="8"/>
  <c r="P143" i="8"/>
  <c r="I143" i="8"/>
  <c r="H143" i="8"/>
  <c r="T231" i="8"/>
  <c r="Q231" i="8"/>
  <c r="P231" i="8"/>
  <c r="I231" i="8"/>
  <c r="H231" i="8"/>
  <c r="T86" i="8"/>
  <c r="Q86" i="8"/>
  <c r="P86" i="8"/>
  <c r="I86" i="8"/>
  <c r="H86" i="8"/>
  <c r="T130" i="8"/>
  <c r="Q130" i="8"/>
  <c r="P130" i="8"/>
  <c r="I130" i="8"/>
  <c r="H130" i="8"/>
  <c r="T221" i="8"/>
  <c r="Q221" i="8"/>
  <c r="P221" i="8"/>
  <c r="I221" i="8"/>
  <c r="H221" i="8"/>
  <c r="T119" i="8"/>
  <c r="Q119" i="8"/>
  <c r="P119" i="8"/>
  <c r="I119" i="8"/>
  <c r="H119" i="8"/>
  <c r="T103" i="8"/>
  <c r="Q103" i="8"/>
  <c r="P103" i="8"/>
  <c r="I103" i="8"/>
  <c r="H103" i="8"/>
  <c r="T157" i="8"/>
  <c r="Q157" i="8"/>
  <c r="P157" i="8"/>
  <c r="I157" i="8"/>
  <c r="H157" i="8"/>
  <c r="T247" i="8"/>
  <c r="Q247" i="8"/>
  <c r="P247" i="8"/>
  <c r="I247" i="8"/>
  <c r="H247" i="8"/>
  <c r="T176" i="8"/>
  <c r="Q176" i="8"/>
  <c r="P176" i="8"/>
  <c r="I176" i="8"/>
  <c r="H176" i="8"/>
  <c r="T68" i="8"/>
  <c r="Q68" i="8"/>
  <c r="P68" i="8"/>
  <c r="I68" i="8"/>
  <c r="H68" i="8"/>
  <c r="T57" i="8"/>
  <c r="Q57" i="8"/>
  <c r="P57" i="8"/>
  <c r="I57" i="8"/>
  <c r="H57" i="8"/>
  <c r="T51" i="8"/>
  <c r="Q51" i="8"/>
  <c r="P51" i="8"/>
  <c r="I51" i="8"/>
  <c r="H51" i="8"/>
  <c r="T98" i="8"/>
  <c r="Q98" i="8"/>
  <c r="P98" i="8"/>
  <c r="I98" i="8"/>
  <c r="H98" i="8"/>
  <c r="T251" i="8"/>
  <c r="Q251" i="8"/>
  <c r="P251" i="8"/>
  <c r="I251" i="8"/>
  <c r="H251" i="8"/>
  <c r="T136" i="8"/>
  <c r="Q136" i="8"/>
  <c r="P136" i="8"/>
  <c r="I136" i="8"/>
  <c r="H136" i="8"/>
  <c r="T186" i="8"/>
  <c r="Q186" i="8"/>
  <c r="P186" i="8"/>
  <c r="I186" i="8"/>
  <c r="H186" i="8"/>
  <c r="T52" i="8"/>
  <c r="Q52" i="8"/>
  <c r="P52" i="8"/>
  <c r="I52" i="8"/>
  <c r="H52" i="8"/>
  <c r="T194" i="8"/>
  <c r="Q194" i="8"/>
  <c r="P194" i="8"/>
  <c r="I194" i="8"/>
  <c r="H194" i="8"/>
  <c r="T232" i="8"/>
  <c r="Q232" i="8"/>
  <c r="P232" i="8"/>
  <c r="I232" i="8"/>
  <c r="H232" i="8"/>
  <c r="T267" i="8"/>
  <c r="Q267" i="8"/>
  <c r="P267" i="8"/>
  <c r="I267" i="8"/>
  <c r="H267" i="8"/>
  <c r="T100" i="8"/>
  <c r="Q100" i="8"/>
  <c r="P100" i="8"/>
  <c r="I100" i="8"/>
  <c r="H100" i="8"/>
  <c r="T164" i="8"/>
  <c r="Q164" i="8"/>
  <c r="P164" i="8"/>
  <c r="I164" i="8"/>
  <c r="H164" i="8"/>
  <c r="T153" i="8"/>
  <c r="Q153" i="8"/>
  <c r="P153" i="8"/>
  <c r="I153" i="8"/>
  <c r="H153" i="8"/>
  <c r="T146" i="8"/>
  <c r="Q146" i="8"/>
  <c r="P146" i="8"/>
  <c r="I146" i="8"/>
  <c r="H146" i="8"/>
  <c r="T148" i="8"/>
  <c r="Q148" i="8"/>
  <c r="P148" i="8"/>
  <c r="I148" i="8"/>
  <c r="H148" i="8"/>
  <c r="T44" i="8"/>
  <c r="Q44" i="8"/>
  <c r="P44" i="8"/>
  <c r="I44" i="8"/>
  <c r="H44" i="8"/>
  <c r="T275" i="8"/>
  <c r="Q275" i="8"/>
  <c r="P275" i="8"/>
  <c r="I275" i="8"/>
  <c r="H275" i="8"/>
  <c r="T184" i="8"/>
  <c r="Q184" i="8"/>
  <c r="P184" i="8"/>
  <c r="I184" i="8"/>
  <c r="H184" i="8"/>
  <c r="T90" i="8"/>
  <c r="Q90" i="8"/>
  <c r="P90" i="8"/>
  <c r="I90" i="8"/>
  <c r="H90" i="8"/>
  <c r="T213" i="8"/>
  <c r="Q213" i="8"/>
  <c r="P213" i="8"/>
  <c r="I213" i="8"/>
  <c r="H213" i="8"/>
  <c r="T129" i="8"/>
  <c r="Q129" i="8"/>
  <c r="P129" i="8"/>
  <c r="I129" i="8"/>
  <c r="H129" i="8"/>
  <c r="T227" i="8"/>
  <c r="Q227" i="8"/>
  <c r="P227" i="8"/>
  <c r="I227" i="8"/>
  <c r="H227" i="8"/>
  <c r="T55" i="8"/>
  <c r="Q55" i="8"/>
  <c r="P55" i="8"/>
  <c r="I55" i="8"/>
  <c r="H55" i="8"/>
  <c r="T26" i="8"/>
  <c r="Q26" i="8"/>
  <c r="P26" i="8"/>
  <c r="I26" i="8"/>
  <c r="H26" i="8"/>
  <c r="T150" i="8"/>
  <c r="Q150" i="8"/>
  <c r="P150" i="8"/>
  <c r="I150" i="8"/>
  <c r="H150" i="8"/>
  <c r="T193" i="8"/>
  <c r="Q193" i="8"/>
  <c r="P193" i="8"/>
  <c r="I193" i="8"/>
  <c r="H193" i="8"/>
  <c r="T46" i="8"/>
  <c r="Q46" i="8"/>
  <c r="P46" i="8"/>
  <c r="I46" i="8"/>
  <c r="H46" i="8"/>
  <c r="T70" i="8"/>
  <c r="Q70" i="8"/>
  <c r="P70" i="8"/>
  <c r="I70" i="8"/>
  <c r="H70" i="8"/>
  <c r="T158" i="8"/>
  <c r="Q158" i="8"/>
  <c r="P158" i="8"/>
  <c r="I158" i="8"/>
  <c r="H158" i="8"/>
  <c r="T33" i="8"/>
  <c r="Q33" i="8"/>
  <c r="P33" i="8"/>
  <c r="I33" i="8"/>
  <c r="H33" i="8"/>
  <c r="T88" i="8"/>
  <c r="Q88" i="8"/>
  <c r="P88" i="8"/>
  <c r="I88" i="8"/>
  <c r="H88" i="8"/>
  <c r="T54" i="8"/>
  <c r="Q54" i="8"/>
  <c r="P54" i="8"/>
  <c r="I54" i="8"/>
  <c r="H54" i="8"/>
  <c r="T234" i="8"/>
  <c r="Q234" i="8"/>
  <c r="P234" i="8"/>
  <c r="I234" i="8"/>
  <c r="H234" i="8"/>
  <c r="T224" i="8"/>
  <c r="Q224" i="8"/>
  <c r="P224" i="8"/>
  <c r="I224" i="8"/>
  <c r="H224" i="8"/>
  <c r="T78" i="8"/>
  <c r="Q78" i="8"/>
  <c r="P78" i="8"/>
  <c r="I78" i="8"/>
  <c r="H78" i="8"/>
  <c r="T253" i="8"/>
  <c r="Q253" i="8"/>
  <c r="P253" i="8"/>
  <c r="I253" i="8"/>
  <c r="H253" i="8"/>
  <c r="T124" i="8"/>
  <c r="Q124" i="8"/>
  <c r="P124" i="8"/>
  <c r="I124" i="8"/>
  <c r="H124" i="8"/>
  <c r="T67" i="8"/>
  <c r="Q67" i="8"/>
  <c r="P67" i="8"/>
  <c r="I67" i="8"/>
  <c r="H67" i="8"/>
  <c r="T102" i="8"/>
  <c r="Q102" i="8"/>
  <c r="P102" i="8"/>
  <c r="I102" i="8"/>
  <c r="H102" i="8"/>
  <c r="T93" i="8"/>
  <c r="Q93" i="8"/>
  <c r="P93" i="8"/>
  <c r="I93" i="8"/>
  <c r="H93" i="8"/>
  <c r="T170" i="8"/>
  <c r="Q170" i="8"/>
  <c r="P170" i="8"/>
  <c r="I170" i="8"/>
  <c r="H170" i="8"/>
  <c r="T79" i="8"/>
  <c r="Q79" i="8"/>
  <c r="P79" i="8"/>
  <c r="I79" i="8"/>
  <c r="H79" i="8"/>
  <c r="T121" i="8"/>
  <c r="Q121" i="8"/>
  <c r="P121" i="8"/>
  <c r="I121" i="8"/>
  <c r="H121" i="8"/>
  <c r="T144" i="8"/>
  <c r="Q144" i="8"/>
  <c r="P144" i="8"/>
  <c r="I144" i="8"/>
  <c r="H144" i="8"/>
  <c r="T81" i="8"/>
  <c r="Q81" i="8"/>
  <c r="P81" i="8"/>
  <c r="I81" i="8"/>
  <c r="H81" i="8"/>
  <c r="T161" i="8"/>
  <c r="Q161" i="8"/>
  <c r="P161" i="8"/>
  <c r="I161" i="8"/>
  <c r="H161" i="8"/>
  <c r="T203" i="8"/>
  <c r="Q203" i="8"/>
  <c r="P203" i="8"/>
  <c r="I203" i="8"/>
  <c r="H203" i="8"/>
  <c r="T156" i="8"/>
  <c r="Q156" i="8"/>
  <c r="P156" i="8"/>
  <c r="I156" i="8"/>
  <c r="H156" i="8"/>
  <c r="T23" i="8"/>
  <c r="Q23" i="8"/>
  <c r="P23" i="8"/>
  <c r="I23" i="8"/>
  <c r="H23" i="8"/>
  <c r="T195" i="8"/>
  <c r="Q195" i="8"/>
  <c r="P195" i="8"/>
  <c r="I195" i="8"/>
  <c r="H195" i="8"/>
  <c r="T110" i="8"/>
  <c r="Q110" i="8"/>
  <c r="P110" i="8"/>
  <c r="I110" i="8"/>
  <c r="H110" i="8"/>
  <c r="T137" i="8"/>
  <c r="Q137" i="8"/>
  <c r="P137" i="8"/>
  <c r="I137" i="8"/>
  <c r="H137" i="8"/>
  <c r="T65" i="8"/>
  <c r="Q65" i="8"/>
  <c r="P65" i="8"/>
  <c r="I65" i="8"/>
  <c r="H65" i="8"/>
  <c r="T107" i="8"/>
  <c r="Q107" i="8"/>
  <c r="P107" i="8"/>
  <c r="I107" i="8"/>
  <c r="H107" i="8"/>
  <c r="T199" i="8"/>
  <c r="Q199" i="8"/>
  <c r="P199" i="8"/>
  <c r="I199" i="8"/>
  <c r="H199" i="8"/>
  <c r="T264" i="8"/>
  <c r="Q264" i="8"/>
  <c r="P264" i="8"/>
  <c r="I264" i="8"/>
  <c r="H264" i="8"/>
  <c r="T66" i="8"/>
  <c r="Q66" i="8"/>
  <c r="P66" i="8"/>
  <c r="I66" i="8"/>
  <c r="H66" i="8"/>
  <c r="T120" i="8"/>
  <c r="Q120" i="8"/>
  <c r="P120" i="8"/>
  <c r="I120" i="8"/>
  <c r="H120" i="8"/>
  <c r="T83" i="8"/>
  <c r="Q83" i="8"/>
  <c r="P83" i="8"/>
  <c r="I83" i="8"/>
  <c r="H83" i="8"/>
  <c r="T127" i="8"/>
  <c r="Q127" i="8"/>
  <c r="P127" i="8"/>
  <c r="I127" i="8"/>
  <c r="H127" i="8"/>
  <c r="T115" i="8"/>
  <c r="Q115" i="8"/>
  <c r="P115" i="8"/>
  <c r="I115" i="8"/>
  <c r="H115" i="8"/>
  <c r="T169" i="8"/>
  <c r="Q169" i="8"/>
  <c r="P169" i="8"/>
  <c r="I169" i="8"/>
  <c r="H169" i="8"/>
  <c r="T72" i="8"/>
  <c r="Q72" i="8"/>
  <c r="P72" i="8"/>
  <c r="I72" i="8"/>
  <c r="H72" i="8"/>
  <c r="T241" i="8"/>
  <c r="Q241" i="8"/>
  <c r="P241" i="8"/>
  <c r="I241" i="8"/>
  <c r="H241" i="8"/>
  <c r="T24" i="8"/>
  <c r="Q24" i="8"/>
  <c r="P24" i="8"/>
  <c r="I24" i="8"/>
  <c r="H24" i="8"/>
  <c r="T273" i="8"/>
  <c r="Q273" i="8"/>
  <c r="P273" i="8"/>
  <c r="I273" i="8"/>
  <c r="H273" i="8"/>
  <c r="T179" i="8"/>
  <c r="Q179" i="8"/>
  <c r="P179" i="8"/>
  <c r="I179" i="8"/>
  <c r="H179" i="8"/>
  <c r="T190" i="8"/>
  <c r="Q190" i="8"/>
  <c r="P190" i="8"/>
  <c r="I190" i="8"/>
  <c r="H190" i="8"/>
  <c r="T255" i="8"/>
  <c r="Q255" i="8"/>
  <c r="P255" i="8"/>
  <c r="I255" i="8"/>
  <c r="H255" i="8"/>
  <c r="T138" i="8"/>
  <c r="Q138" i="8"/>
  <c r="P138" i="8"/>
  <c r="I138" i="8"/>
  <c r="H138" i="8"/>
  <c r="T277" i="8"/>
  <c r="Q277" i="8"/>
  <c r="P277" i="8"/>
  <c r="I277" i="8"/>
  <c r="H277" i="8"/>
  <c r="T142" i="8"/>
  <c r="Q142" i="8"/>
  <c r="P142" i="8"/>
  <c r="I142" i="8"/>
  <c r="H142" i="8"/>
  <c r="T276" i="8"/>
  <c r="Q276" i="8"/>
  <c r="P276" i="8"/>
  <c r="I276" i="8"/>
  <c r="H276" i="8"/>
  <c r="T62" i="8"/>
  <c r="Q62" i="8"/>
  <c r="P62" i="8"/>
  <c r="I62" i="8"/>
  <c r="H62" i="8"/>
  <c r="T77" i="8"/>
  <c r="Q77" i="8"/>
  <c r="P77" i="8"/>
  <c r="I77" i="8"/>
  <c r="H77" i="8"/>
  <c r="T29" i="8"/>
  <c r="Q29" i="8"/>
  <c r="P29" i="8"/>
  <c r="I29" i="8"/>
  <c r="H29" i="8"/>
  <c r="T168" i="8"/>
  <c r="Q168" i="8"/>
  <c r="P168" i="8"/>
  <c r="I168" i="8"/>
  <c r="H168" i="8"/>
  <c r="T106" i="8"/>
  <c r="Q106" i="8"/>
  <c r="P106" i="8"/>
  <c r="I106" i="8"/>
  <c r="H106" i="8"/>
  <c r="T104" i="8"/>
  <c r="Q104" i="8"/>
  <c r="P104" i="8"/>
  <c r="I104" i="8"/>
  <c r="H104" i="8"/>
  <c r="T246" i="8"/>
  <c r="Q246" i="8"/>
  <c r="P246" i="8"/>
  <c r="I246" i="8"/>
  <c r="H246" i="8"/>
  <c r="T218" i="8"/>
  <c r="Q218" i="8"/>
  <c r="P218" i="8"/>
  <c r="I218" i="8"/>
  <c r="H218" i="8"/>
  <c r="T180" i="8"/>
  <c r="Q180" i="8"/>
  <c r="P180" i="8"/>
  <c r="I180" i="8"/>
  <c r="H180" i="8"/>
  <c r="T207" i="8"/>
  <c r="Q207" i="8"/>
  <c r="P207" i="8"/>
  <c r="I207" i="8"/>
  <c r="H207" i="8"/>
  <c r="T230" i="8"/>
  <c r="Q230" i="8"/>
  <c r="P230" i="8"/>
  <c r="I230" i="8"/>
  <c r="H230" i="8"/>
  <c r="T69" i="8"/>
  <c r="Q69" i="8"/>
  <c r="P69" i="8"/>
  <c r="I69" i="8"/>
  <c r="H69" i="8"/>
  <c r="T58" i="8"/>
  <c r="Q58" i="8"/>
  <c r="P58" i="8"/>
  <c r="I58" i="8"/>
  <c r="H58" i="8"/>
  <c r="T183" i="8"/>
  <c r="Q183" i="8"/>
  <c r="P183" i="8"/>
  <c r="I183" i="8"/>
  <c r="H183" i="8"/>
  <c r="T87" i="8"/>
  <c r="Q87" i="8"/>
  <c r="P87" i="8"/>
  <c r="I87" i="8"/>
  <c r="H87" i="8"/>
  <c r="T209" i="8"/>
  <c r="Q209" i="8"/>
  <c r="P209" i="8"/>
  <c r="I209" i="8"/>
  <c r="H209" i="8"/>
  <c r="T174" i="8"/>
  <c r="Q174" i="8"/>
  <c r="P174" i="8"/>
  <c r="I174" i="8"/>
  <c r="H174" i="8"/>
  <c r="T204" i="8"/>
  <c r="Q204" i="8"/>
  <c r="P204" i="8"/>
  <c r="I204" i="8"/>
  <c r="H204" i="8"/>
  <c r="T82" i="8"/>
  <c r="Q82" i="8"/>
  <c r="P82" i="8"/>
  <c r="I82" i="8"/>
  <c r="H82" i="8"/>
  <c r="T85" i="8"/>
  <c r="Q85" i="8"/>
  <c r="P85" i="8"/>
  <c r="I85" i="8"/>
  <c r="H85" i="8"/>
  <c r="T182" i="8"/>
  <c r="Q182" i="8"/>
  <c r="P182" i="8"/>
  <c r="I182" i="8"/>
  <c r="H182" i="8"/>
  <c r="T22" i="8"/>
  <c r="Q22" i="8"/>
  <c r="P22" i="8"/>
  <c r="I22" i="8"/>
  <c r="H22" i="8"/>
  <c r="T48" i="8"/>
  <c r="Q48" i="8"/>
  <c r="P48" i="8"/>
  <c r="I48" i="8"/>
  <c r="H48" i="8"/>
  <c r="T45" i="8"/>
  <c r="Q45" i="8"/>
  <c r="P45" i="8"/>
  <c r="I45" i="8"/>
  <c r="H45" i="8"/>
  <c r="T12" i="8"/>
  <c r="Q12" i="8"/>
  <c r="P12" i="8"/>
  <c r="I12" i="8"/>
  <c r="H12" i="8"/>
  <c r="T11" i="8"/>
  <c r="Q11" i="8"/>
  <c r="P11" i="8"/>
  <c r="I11" i="8"/>
  <c r="H11" i="8"/>
  <c r="T14" i="8"/>
  <c r="Q14" i="8"/>
  <c r="P14" i="8"/>
  <c r="I14" i="8"/>
  <c r="H14" i="8"/>
  <c r="T9" i="8"/>
  <c r="Q9" i="8"/>
  <c r="P9" i="8"/>
  <c r="I9" i="8"/>
  <c r="H9" i="8"/>
  <c r="T13" i="8"/>
  <c r="Q13" i="8"/>
  <c r="P13" i="8"/>
  <c r="I13" i="8"/>
  <c r="H13" i="8"/>
  <c r="T8" i="8"/>
  <c r="Q8" i="8"/>
  <c r="P8" i="8"/>
  <c r="I8" i="8"/>
  <c r="H8" i="8"/>
  <c r="T10" i="8"/>
  <c r="Q10" i="8"/>
  <c r="P10" i="8"/>
  <c r="I10" i="8"/>
  <c r="H10" i="8"/>
  <c r="R12" i="8"/>
  <c r="U12" i="8"/>
  <c r="R174" i="8"/>
  <c r="U174" i="8"/>
  <c r="S183" i="8"/>
  <c r="V183" i="8"/>
  <c r="R58" i="8"/>
  <c r="U58" i="8"/>
  <c r="S69" i="8"/>
  <c r="V69" i="8"/>
  <c r="S218" i="8"/>
  <c r="V218" i="8"/>
  <c r="S104" i="8"/>
  <c r="V104" i="8"/>
  <c r="S168" i="8"/>
  <c r="V168" i="8"/>
  <c r="S276" i="8"/>
  <c r="V276" i="8"/>
  <c r="R138" i="8"/>
  <c r="U138" i="8"/>
  <c r="R44" i="8"/>
  <c r="U44" i="8"/>
  <c r="S305" i="8"/>
  <c r="V305" i="8"/>
  <c r="R308" i="8"/>
  <c r="U308" i="8"/>
  <c r="R329" i="8"/>
  <c r="U329" i="8"/>
  <c r="S328" i="8"/>
  <c r="V328" i="8"/>
  <c r="R325" i="8"/>
  <c r="U325" i="8"/>
  <c r="S327" i="8"/>
  <c r="V327" i="8"/>
  <c r="R326" i="8"/>
  <c r="U326" i="8"/>
  <c r="S330" i="8"/>
  <c r="V330" i="8"/>
  <c r="R324" i="8"/>
  <c r="U324" i="8"/>
  <c r="S331" i="8"/>
  <c r="V331" i="8"/>
  <c r="R334" i="8"/>
  <c r="U334" i="8"/>
  <c r="S338" i="8"/>
  <c r="V338" i="8"/>
  <c r="R339" i="8"/>
  <c r="U339" i="8"/>
  <c r="S337" i="8"/>
  <c r="V337" i="8"/>
  <c r="R335" i="8"/>
  <c r="U335" i="8"/>
  <c r="S333" i="8"/>
  <c r="V333" i="8"/>
  <c r="R336" i="8"/>
  <c r="U336" i="8"/>
  <c r="S332" i="8"/>
  <c r="V332" i="8"/>
  <c r="R340" i="8"/>
  <c r="U340" i="8"/>
  <c r="S329" i="8"/>
  <c r="V329" i="8"/>
  <c r="R328" i="8"/>
  <c r="U328" i="8"/>
  <c r="S325" i="8"/>
  <c r="V325" i="8"/>
  <c r="R327" i="8"/>
  <c r="U327" i="8"/>
  <c r="R11" i="8"/>
  <c r="U11" i="8"/>
  <c r="S12" i="8"/>
  <c r="V12" i="8"/>
  <c r="S182" i="8"/>
  <c r="V182" i="8"/>
  <c r="S120" i="8"/>
  <c r="V120" i="8"/>
  <c r="S156" i="8"/>
  <c r="V156" i="8"/>
  <c r="R81" i="8"/>
  <c r="U81" i="8"/>
  <c r="R305" i="8"/>
  <c r="U305" i="8"/>
  <c r="S308" i="8"/>
  <c r="V308" i="8"/>
  <c r="R310" i="8"/>
  <c r="U310" i="8"/>
  <c r="S315" i="8"/>
  <c r="V315" i="8"/>
  <c r="R313" i="8"/>
  <c r="U313" i="8"/>
  <c r="S311" i="8"/>
  <c r="V311" i="8"/>
  <c r="R323" i="8"/>
  <c r="U323" i="8"/>
  <c r="S319" i="8"/>
  <c r="V319" i="8"/>
  <c r="R317" i="8"/>
  <c r="U317" i="8"/>
  <c r="S304" i="8"/>
  <c r="V304" i="8"/>
  <c r="R320" i="8"/>
  <c r="U320" i="8"/>
  <c r="S314" i="8"/>
  <c r="V314" i="8"/>
  <c r="R321" i="8"/>
  <c r="U321" i="8"/>
  <c r="S306" i="8"/>
  <c r="V306" i="8"/>
  <c r="R307" i="8"/>
  <c r="U307" i="8"/>
  <c r="S312" i="8"/>
  <c r="V312" i="8"/>
  <c r="R318" i="8"/>
  <c r="U318" i="8"/>
  <c r="S322" i="8"/>
  <c r="V322" i="8"/>
  <c r="R316" i="8"/>
  <c r="U316" i="8"/>
  <c r="S309" i="8"/>
  <c r="V309" i="8"/>
  <c r="S310" i="8"/>
  <c r="V310" i="8"/>
  <c r="R315" i="8"/>
  <c r="U315" i="8"/>
  <c r="S313" i="8"/>
  <c r="V313" i="8"/>
  <c r="R311" i="8"/>
  <c r="U311" i="8"/>
  <c r="S323" i="8"/>
  <c r="V323" i="8"/>
  <c r="R319" i="8"/>
  <c r="U319" i="8"/>
  <c r="S317" i="8"/>
  <c r="V317" i="8"/>
  <c r="R304" i="8"/>
  <c r="U304" i="8"/>
  <c r="S320" i="8"/>
  <c r="V320" i="8"/>
  <c r="R314" i="8"/>
  <c r="U314" i="8"/>
  <c r="S321" i="8"/>
  <c r="V321" i="8"/>
  <c r="R306" i="8"/>
  <c r="U306" i="8"/>
  <c r="S307" i="8"/>
  <c r="V307" i="8"/>
  <c r="R312" i="8"/>
  <c r="U312" i="8"/>
  <c r="S318" i="8"/>
  <c r="V318" i="8"/>
  <c r="R322" i="8"/>
  <c r="U322" i="8"/>
  <c r="S316" i="8"/>
  <c r="V316" i="8"/>
  <c r="R309" i="8"/>
  <c r="U309" i="8"/>
  <c r="R169" i="8"/>
  <c r="U169" i="8"/>
  <c r="R68" i="8"/>
  <c r="U68" i="8"/>
  <c r="R103" i="8"/>
  <c r="U103" i="8"/>
  <c r="R95" i="8"/>
  <c r="U95" i="8"/>
  <c r="R49" i="8"/>
  <c r="U49" i="8"/>
  <c r="S287" i="8"/>
  <c r="V287" i="8"/>
  <c r="R77" i="8"/>
  <c r="U77" i="8"/>
  <c r="R277" i="8"/>
  <c r="U277" i="8"/>
  <c r="S273" i="8"/>
  <c r="V273" i="8"/>
  <c r="S169" i="8"/>
  <c r="V169" i="8"/>
  <c r="R148" i="8"/>
  <c r="U148" i="8"/>
  <c r="R153" i="8"/>
  <c r="U153" i="8"/>
  <c r="R232" i="8"/>
  <c r="U232" i="8"/>
  <c r="R98" i="8"/>
  <c r="U98" i="8"/>
  <c r="R176" i="8"/>
  <c r="U176" i="8"/>
  <c r="R157" i="8"/>
  <c r="U157" i="8"/>
  <c r="R130" i="8"/>
  <c r="U130" i="8"/>
  <c r="R140" i="8"/>
  <c r="U140" i="8"/>
  <c r="S58" i="8"/>
  <c r="V58" i="8"/>
  <c r="S138" i="8"/>
  <c r="V138" i="8"/>
  <c r="S115" i="8"/>
  <c r="V115" i="8"/>
  <c r="R102" i="8"/>
  <c r="U102" i="8"/>
  <c r="R88" i="8"/>
  <c r="U88" i="8"/>
  <c r="S32" i="8"/>
  <c r="V32" i="8"/>
  <c r="R175" i="8"/>
  <c r="U175" i="8"/>
  <c r="S239" i="8"/>
  <c r="V239" i="8"/>
  <c r="S133" i="8"/>
  <c r="V133" i="8"/>
  <c r="R204" i="8"/>
  <c r="U204" i="8"/>
  <c r="R180" i="8"/>
  <c r="U180" i="8"/>
  <c r="S9" i="8"/>
  <c r="V9" i="8"/>
  <c r="R207" i="8"/>
  <c r="U207" i="8"/>
  <c r="S106" i="8"/>
  <c r="V106" i="8"/>
  <c r="S62" i="8"/>
  <c r="V62" i="8"/>
  <c r="R107" i="8"/>
  <c r="U107" i="8"/>
  <c r="R65" i="8"/>
  <c r="U65" i="8"/>
  <c r="S203" i="8"/>
  <c r="V203" i="8"/>
  <c r="R213" i="8"/>
  <c r="U213" i="8"/>
  <c r="R90" i="8"/>
  <c r="U90" i="8"/>
  <c r="R275" i="8"/>
  <c r="U275" i="8"/>
  <c r="R143" i="8"/>
  <c r="U143" i="8"/>
  <c r="R74" i="8"/>
  <c r="U74" i="8"/>
  <c r="S206" i="8"/>
  <c r="V206" i="8"/>
  <c r="S272" i="8"/>
  <c r="V272" i="8"/>
  <c r="S291" i="8"/>
  <c r="V291" i="8"/>
  <c r="S8" i="8"/>
  <c r="V8" i="8"/>
  <c r="S45" i="8"/>
  <c r="V45" i="8"/>
  <c r="S13" i="8"/>
  <c r="V13" i="8"/>
  <c r="S22" i="8"/>
  <c r="V22" i="8"/>
  <c r="R182" i="8"/>
  <c r="U182" i="8"/>
  <c r="S85" i="8"/>
  <c r="V85" i="8"/>
  <c r="S174" i="8"/>
  <c r="V174" i="8"/>
  <c r="S209" i="8"/>
  <c r="V209" i="8"/>
  <c r="R72" i="8"/>
  <c r="U72" i="8"/>
  <c r="S137" i="8"/>
  <c r="V137" i="8"/>
  <c r="R158" i="8"/>
  <c r="U158" i="8"/>
  <c r="R164" i="8"/>
  <c r="U164" i="8"/>
  <c r="S75" i="8"/>
  <c r="V75" i="8"/>
  <c r="S23" i="8"/>
  <c r="V23" i="8"/>
  <c r="R144" i="8"/>
  <c r="U144" i="8"/>
  <c r="R100" i="8"/>
  <c r="U100" i="8"/>
  <c r="R22" i="8"/>
  <c r="U22" i="8"/>
  <c r="R183" i="8"/>
  <c r="U183" i="8"/>
  <c r="R70" i="8"/>
  <c r="U70" i="8"/>
  <c r="R13" i="8"/>
  <c r="U13" i="8"/>
  <c r="S180" i="8"/>
  <c r="V180" i="8"/>
  <c r="R106" i="8"/>
  <c r="U106" i="8"/>
  <c r="R62" i="8"/>
  <c r="U62" i="8"/>
  <c r="R179" i="8"/>
  <c r="U179" i="8"/>
  <c r="S24" i="8"/>
  <c r="V24" i="8"/>
  <c r="R119" i="8"/>
  <c r="U119" i="8"/>
  <c r="R120" i="8"/>
  <c r="U120" i="8"/>
  <c r="R8" i="8"/>
  <c r="U8" i="8"/>
  <c r="R104" i="8"/>
  <c r="U104" i="8"/>
  <c r="S255" i="8"/>
  <c r="V255" i="8"/>
  <c r="R273" i="8"/>
  <c r="U273" i="8"/>
  <c r="R83" i="8"/>
  <c r="U83" i="8"/>
  <c r="S66" i="8"/>
  <c r="V66" i="8"/>
  <c r="R170" i="8"/>
  <c r="U170" i="8"/>
  <c r="R251" i="8"/>
  <c r="U251" i="8"/>
  <c r="R137" i="8"/>
  <c r="U137" i="8"/>
  <c r="R23" i="8"/>
  <c r="U23" i="8"/>
  <c r="R253" i="8"/>
  <c r="U253" i="8"/>
  <c r="R26" i="8"/>
  <c r="U26" i="8"/>
  <c r="R194" i="8"/>
  <c r="U194" i="8"/>
  <c r="R128" i="8"/>
  <c r="U128" i="8"/>
  <c r="R280" i="8"/>
  <c r="U280" i="8"/>
  <c r="S277" i="8"/>
  <c r="V277" i="8"/>
  <c r="S72" i="8"/>
  <c r="V72" i="8"/>
  <c r="S199" i="8"/>
  <c r="V199" i="8"/>
  <c r="S195" i="8"/>
  <c r="V195" i="8"/>
  <c r="R78" i="8"/>
  <c r="U78" i="8"/>
  <c r="R55" i="8"/>
  <c r="U55" i="8"/>
  <c r="R129" i="8"/>
  <c r="U129" i="8"/>
  <c r="R57" i="8"/>
  <c r="U57" i="8"/>
  <c r="R231" i="8"/>
  <c r="U231" i="8"/>
  <c r="R155" i="8"/>
  <c r="U155" i="8"/>
  <c r="R64" i="8"/>
  <c r="U64" i="8"/>
  <c r="S284" i="8"/>
  <c r="V284" i="8"/>
  <c r="S110" i="8"/>
  <c r="V110" i="8"/>
  <c r="R161" i="8"/>
  <c r="U161" i="8"/>
  <c r="R46" i="8"/>
  <c r="U46" i="8"/>
  <c r="R150" i="8"/>
  <c r="U150" i="8"/>
  <c r="R52" i="8"/>
  <c r="U52" i="8"/>
  <c r="R136" i="8"/>
  <c r="U136" i="8"/>
  <c r="R86" i="8"/>
  <c r="U86" i="8"/>
  <c r="R28" i="8"/>
  <c r="U28" i="8"/>
  <c r="S233" i="8"/>
  <c r="V233" i="8"/>
  <c r="R181" i="8"/>
  <c r="U181" i="8"/>
  <c r="S289" i="8"/>
  <c r="V289" i="8"/>
  <c r="S14" i="8"/>
  <c r="V14" i="8"/>
  <c r="R85" i="8"/>
  <c r="U85" i="8"/>
  <c r="R69" i="8"/>
  <c r="U69" i="8"/>
  <c r="S29" i="8"/>
  <c r="V29" i="8"/>
  <c r="R255" i="8"/>
  <c r="U255" i="8"/>
  <c r="R115" i="8"/>
  <c r="U115" i="8"/>
  <c r="R87" i="8"/>
  <c r="U87" i="8"/>
  <c r="R142" i="8"/>
  <c r="U142" i="8"/>
  <c r="R241" i="8"/>
  <c r="U241" i="8"/>
  <c r="R264" i="8"/>
  <c r="U264" i="8"/>
  <c r="R195" i="8"/>
  <c r="U195" i="8"/>
  <c r="S10" i="8"/>
  <c r="V10" i="8"/>
  <c r="R45" i="8"/>
  <c r="U45" i="8"/>
  <c r="S48" i="8"/>
  <c r="V48" i="8"/>
  <c r="R209" i="8"/>
  <c r="U209" i="8"/>
  <c r="S87" i="8"/>
  <c r="V87" i="8"/>
  <c r="R218" i="8"/>
  <c r="U218" i="8"/>
  <c r="S246" i="8"/>
  <c r="V246" i="8"/>
  <c r="R276" i="8"/>
  <c r="U276" i="8"/>
  <c r="S142" i="8"/>
  <c r="V142" i="8"/>
  <c r="R24" i="8"/>
  <c r="U24" i="8"/>
  <c r="S241" i="8"/>
  <c r="V241" i="8"/>
  <c r="R66" i="8"/>
  <c r="U66" i="8"/>
  <c r="S264" i="8"/>
  <c r="V264" i="8"/>
  <c r="R121" i="8"/>
  <c r="U121" i="8"/>
  <c r="R93" i="8"/>
  <c r="U93" i="8"/>
  <c r="R252" i="8"/>
  <c r="U252" i="8"/>
  <c r="R9" i="8"/>
  <c r="U9" i="8"/>
  <c r="S82" i="8"/>
  <c r="V82" i="8"/>
  <c r="S230" i="8"/>
  <c r="V230" i="8"/>
  <c r="R168" i="8"/>
  <c r="U168" i="8"/>
  <c r="S190" i="8"/>
  <c r="V190" i="8"/>
  <c r="S127" i="8"/>
  <c r="V127" i="8"/>
  <c r="R199" i="8"/>
  <c r="U199" i="8"/>
  <c r="S65" i="8"/>
  <c r="V65" i="8"/>
  <c r="R224" i="8"/>
  <c r="U224" i="8"/>
  <c r="R54" i="8"/>
  <c r="U54" i="8"/>
  <c r="R240" i="8"/>
  <c r="U240" i="8"/>
  <c r="R10" i="8"/>
  <c r="U10" i="8"/>
  <c r="R48" i="8"/>
  <c r="U48" i="8"/>
  <c r="R246" i="8"/>
  <c r="U246" i="8"/>
  <c r="R156" i="8"/>
  <c r="U156" i="8"/>
  <c r="R203" i="8"/>
  <c r="U203" i="8"/>
  <c r="R79" i="8"/>
  <c r="U79" i="8"/>
  <c r="R234" i="8"/>
  <c r="U234" i="8"/>
  <c r="R14" i="8"/>
  <c r="U14" i="8"/>
  <c r="S11" i="8"/>
  <c r="V11" i="8"/>
  <c r="R82" i="8"/>
  <c r="U82" i="8"/>
  <c r="S204" i="8"/>
  <c r="V204" i="8"/>
  <c r="R230" i="8"/>
  <c r="U230" i="8"/>
  <c r="S207" i="8"/>
  <c r="V207" i="8"/>
  <c r="R29" i="8"/>
  <c r="U29" i="8"/>
  <c r="S77" i="8"/>
  <c r="V77" i="8"/>
  <c r="R190" i="8"/>
  <c r="U190" i="8"/>
  <c r="S179" i="8"/>
  <c r="V179" i="8"/>
  <c r="R127" i="8"/>
  <c r="U127" i="8"/>
  <c r="S83" i="8"/>
  <c r="V83" i="8"/>
  <c r="R124" i="8"/>
  <c r="U124" i="8"/>
  <c r="R265" i="8"/>
  <c r="U265" i="8"/>
  <c r="R114" i="8"/>
  <c r="U114" i="8"/>
  <c r="S107" i="8"/>
  <c r="V107" i="8"/>
  <c r="S161" i="8"/>
  <c r="V161" i="8"/>
  <c r="R67" i="8"/>
  <c r="U67" i="8"/>
  <c r="R33" i="8"/>
  <c r="U33" i="8"/>
  <c r="R193" i="8"/>
  <c r="U193" i="8"/>
  <c r="R227" i="8"/>
  <c r="U227" i="8"/>
  <c r="R184" i="8"/>
  <c r="U184" i="8"/>
  <c r="R146" i="8"/>
  <c r="U146" i="8"/>
  <c r="R267" i="8"/>
  <c r="U267" i="8"/>
  <c r="R186" i="8"/>
  <c r="U186" i="8"/>
  <c r="R51" i="8"/>
  <c r="U51" i="8"/>
  <c r="R247" i="8"/>
  <c r="U247" i="8"/>
  <c r="R221" i="8"/>
  <c r="U221" i="8"/>
  <c r="R32" i="8"/>
  <c r="U32" i="8"/>
  <c r="R220" i="8"/>
  <c r="U220" i="8"/>
  <c r="R110" i="8"/>
  <c r="U110" i="8"/>
  <c r="R217" i="8"/>
  <c r="U217" i="8"/>
  <c r="R89" i="8"/>
  <c r="U89" i="8"/>
  <c r="R274" i="8"/>
  <c r="U274" i="8"/>
  <c r="R35" i="8"/>
  <c r="U35" i="8"/>
  <c r="S288" i="8"/>
  <c r="V288" i="8"/>
  <c r="R125" i="8"/>
  <c r="U125" i="8"/>
  <c r="S43" i="8"/>
  <c r="V43" i="8"/>
  <c r="S198" i="8"/>
  <c r="V198" i="8"/>
  <c r="S19" i="8"/>
  <c r="V19" i="8"/>
  <c r="R236" i="8"/>
  <c r="U236" i="8"/>
  <c r="S151" i="8"/>
  <c r="V151" i="8"/>
  <c r="R257" i="8"/>
  <c r="U257" i="8"/>
  <c r="S34" i="8"/>
  <c r="V34" i="8"/>
  <c r="R178" i="8"/>
  <c r="U178" i="8"/>
  <c r="R117" i="8"/>
  <c r="U117" i="8"/>
  <c r="R249" i="8"/>
  <c r="U249" i="8"/>
  <c r="R160" i="8"/>
  <c r="U160" i="8"/>
  <c r="S270" i="8"/>
  <c r="V270" i="8"/>
  <c r="S285" i="8"/>
  <c r="V285" i="8"/>
  <c r="R105" i="8"/>
  <c r="U105" i="8"/>
  <c r="S101" i="8"/>
  <c r="V101" i="8"/>
  <c r="S173" i="8"/>
  <c r="V173" i="8"/>
  <c r="S60" i="8"/>
  <c r="V60" i="8"/>
  <c r="S109" i="8"/>
  <c r="V109" i="8"/>
  <c r="S197" i="8"/>
  <c r="V197" i="8"/>
  <c r="S145" i="8"/>
  <c r="V145" i="8"/>
  <c r="S254" i="8"/>
  <c r="V254" i="8"/>
  <c r="S187" i="8"/>
  <c r="V187" i="8"/>
  <c r="S192" i="8"/>
  <c r="V192" i="8"/>
  <c r="S200" i="8"/>
  <c r="V200" i="8"/>
  <c r="S211" i="8"/>
  <c r="V211" i="8"/>
  <c r="S99" i="8"/>
  <c r="V99" i="8"/>
  <c r="S217" i="8"/>
  <c r="V217" i="8"/>
  <c r="S265" i="8"/>
  <c r="V265" i="8"/>
  <c r="R173" i="8"/>
  <c r="U173" i="8"/>
  <c r="R60" i="8"/>
  <c r="U60" i="8"/>
  <c r="R109" i="8"/>
  <c r="U109" i="8"/>
  <c r="R197" i="8"/>
  <c r="U197" i="8"/>
  <c r="R145" i="8"/>
  <c r="U145" i="8"/>
  <c r="R254" i="8"/>
  <c r="U254" i="8"/>
  <c r="R187" i="8"/>
  <c r="U187" i="8"/>
  <c r="R192" i="8"/>
  <c r="U192" i="8"/>
  <c r="R200" i="8"/>
  <c r="U200" i="8"/>
  <c r="S240" i="8"/>
  <c r="V240" i="8"/>
  <c r="S89" i="8"/>
  <c r="V89" i="8"/>
  <c r="S235" i="8"/>
  <c r="V235" i="8"/>
  <c r="S152" i="8"/>
  <c r="V152" i="8"/>
  <c r="S259" i="8"/>
  <c r="V259" i="8"/>
  <c r="S162" i="8"/>
  <c r="V162" i="8"/>
  <c r="S135" i="8"/>
  <c r="V135" i="8"/>
  <c r="S191" i="8"/>
  <c r="V191" i="8"/>
  <c r="S126" i="8"/>
  <c r="V126" i="8"/>
  <c r="S165" i="8"/>
  <c r="V165" i="8"/>
  <c r="S205" i="8"/>
  <c r="V205" i="8"/>
  <c r="S268" i="8"/>
  <c r="V268" i="8"/>
  <c r="S214" i="8"/>
  <c r="V214" i="8"/>
  <c r="S37" i="8"/>
  <c r="V37" i="8"/>
  <c r="S59" i="8"/>
  <c r="V59" i="8"/>
  <c r="S147" i="8"/>
  <c r="V147" i="8"/>
  <c r="S53" i="8"/>
  <c r="V53" i="8"/>
  <c r="S95" i="8"/>
  <c r="V95" i="8"/>
  <c r="S155" i="8"/>
  <c r="V155" i="8"/>
  <c r="S159" i="8"/>
  <c r="V159" i="8"/>
  <c r="S258" i="8"/>
  <c r="V258" i="8"/>
  <c r="S266" i="8"/>
  <c r="V266" i="8"/>
  <c r="S81" i="8"/>
  <c r="V81" i="8"/>
  <c r="S144" i="8"/>
  <c r="V144" i="8"/>
  <c r="S121" i="8"/>
  <c r="V121" i="8"/>
  <c r="S79" i="8"/>
  <c r="V79" i="8"/>
  <c r="S170" i="8"/>
  <c r="V170" i="8"/>
  <c r="S93" i="8"/>
  <c r="V93" i="8"/>
  <c r="S102" i="8"/>
  <c r="V102" i="8"/>
  <c r="S67" i="8"/>
  <c r="V67" i="8"/>
  <c r="S124" i="8"/>
  <c r="V124" i="8"/>
  <c r="S253" i="8"/>
  <c r="V253" i="8"/>
  <c r="S78" i="8"/>
  <c r="V78" i="8"/>
  <c r="S224" i="8"/>
  <c r="V224" i="8"/>
  <c r="S234" i="8"/>
  <c r="V234" i="8"/>
  <c r="S54" i="8"/>
  <c r="V54" i="8"/>
  <c r="S88" i="8"/>
  <c r="V88" i="8"/>
  <c r="S33" i="8"/>
  <c r="V33" i="8"/>
  <c r="S158" i="8"/>
  <c r="V158" i="8"/>
  <c r="S70" i="8"/>
  <c r="V70" i="8"/>
  <c r="S46" i="8"/>
  <c r="V46" i="8"/>
  <c r="S193" i="8"/>
  <c r="V193" i="8"/>
  <c r="S150" i="8"/>
  <c r="V150" i="8"/>
  <c r="S26" i="8"/>
  <c r="V26" i="8"/>
  <c r="S55" i="8"/>
  <c r="V55" i="8"/>
  <c r="S227" i="8"/>
  <c r="V227" i="8"/>
  <c r="S129" i="8"/>
  <c r="V129" i="8"/>
  <c r="S213" i="8"/>
  <c r="V213" i="8"/>
  <c r="S90" i="8"/>
  <c r="V90" i="8"/>
  <c r="S184" i="8"/>
  <c r="V184" i="8"/>
  <c r="S275" i="8"/>
  <c r="V275" i="8"/>
  <c r="S44" i="8"/>
  <c r="V44" i="8"/>
  <c r="S148" i="8"/>
  <c r="V148" i="8"/>
  <c r="S146" i="8"/>
  <c r="V146" i="8"/>
  <c r="S153" i="8"/>
  <c r="V153" i="8"/>
  <c r="S164" i="8"/>
  <c r="V164" i="8"/>
  <c r="S100" i="8"/>
  <c r="V100" i="8"/>
  <c r="S267" i="8"/>
  <c r="V267" i="8"/>
  <c r="S232" i="8"/>
  <c r="V232" i="8"/>
  <c r="S194" i="8"/>
  <c r="V194" i="8"/>
  <c r="S52" i="8"/>
  <c r="V52" i="8"/>
  <c r="S186" i="8"/>
  <c r="V186" i="8"/>
  <c r="S136" i="8"/>
  <c r="V136" i="8"/>
  <c r="S251" i="8"/>
  <c r="V251" i="8"/>
  <c r="S98" i="8"/>
  <c r="V98" i="8"/>
  <c r="S51" i="8"/>
  <c r="V51" i="8"/>
  <c r="S57" i="8"/>
  <c r="V57" i="8"/>
  <c r="S68" i="8"/>
  <c r="V68" i="8"/>
  <c r="S176" i="8"/>
  <c r="V176" i="8"/>
  <c r="S247" i="8"/>
  <c r="V247" i="8"/>
  <c r="S157" i="8"/>
  <c r="V157" i="8"/>
  <c r="S103" i="8"/>
  <c r="V103" i="8"/>
  <c r="S119" i="8"/>
  <c r="V119" i="8"/>
  <c r="S221" i="8"/>
  <c r="V221" i="8"/>
  <c r="S130" i="8"/>
  <c r="V130" i="8"/>
  <c r="S86" i="8"/>
  <c r="V86" i="8"/>
  <c r="S231" i="8"/>
  <c r="V231" i="8"/>
  <c r="S143" i="8"/>
  <c r="V143" i="8"/>
  <c r="S140" i="8"/>
  <c r="V140" i="8"/>
  <c r="S128" i="8"/>
  <c r="V128" i="8"/>
  <c r="S274" i="8"/>
  <c r="V274" i="8"/>
  <c r="S74" i="8"/>
  <c r="V74" i="8"/>
  <c r="S114" i="8"/>
  <c r="V114" i="8"/>
  <c r="S35" i="8"/>
  <c r="V35" i="8"/>
  <c r="S252" i="8"/>
  <c r="V252" i="8"/>
  <c r="S49" i="8"/>
  <c r="V49" i="8"/>
  <c r="R235" i="8"/>
  <c r="U235" i="8"/>
  <c r="R152" i="8"/>
  <c r="U152" i="8"/>
  <c r="R259" i="8"/>
  <c r="U259" i="8"/>
  <c r="R162" i="8"/>
  <c r="U162" i="8"/>
  <c r="R135" i="8"/>
  <c r="U135" i="8"/>
  <c r="R191" i="8"/>
  <c r="U191" i="8"/>
  <c r="R126" i="8"/>
  <c r="U126" i="8"/>
  <c r="R165" i="8"/>
  <c r="U165" i="8"/>
  <c r="R205" i="8"/>
  <c r="U205" i="8"/>
  <c r="R223" i="8"/>
  <c r="U223" i="8"/>
  <c r="R116" i="8"/>
  <c r="U116" i="8"/>
  <c r="R225" i="8"/>
  <c r="U225" i="8"/>
  <c r="R177" i="8"/>
  <c r="U177" i="8"/>
  <c r="R25" i="8"/>
  <c r="U25" i="8"/>
  <c r="R278" i="8"/>
  <c r="U278" i="8"/>
  <c r="R17" i="8"/>
  <c r="U17" i="8"/>
  <c r="R226" i="8"/>
  <c r="U226" i="8"/>
  <c r="R42" i="8"/>
  <c r="U42" i="8"/>
  <c r="R248" i="8"/>
  <c r="U248" i="8"/>
  <c r="S202" i="8"/>
  <c r="V202" i="8"/>
  <c r="S243" i="8"/>
  <c r="V243" i="8"/>
  <c r="R268" i="8"/>
  <c r="U268" i="8"/>
  <c r="R159" i="8"/>
  <c r="U159" i="8"/>
  <c r="R214" i="8"/>
  <c r="U214" i="8"/>
  <c r="R211" i="8"/>
  <c r="U211" i="8"/>
  <c r="R37" i="8"/>
  <c r="U37" i="8"/>
  <c r="R258" i="8"/>
  <c r="U258" i="8"/>
  <c r="R59" i="8"/>
  <c r="U59" i="8"/>
  <c r="R266" i="8"/>
  <c r="U266" i="8"/>
  <c r="R147" i="8"/>
  <c r="U147" i="8"/>
  <c r="R99" i="8"/>
  <c r="U99" i="8"/>
  <c r="R53" i="8"/>
  <c r="U53" i="8"/>
  <c r="R256" i="8"/>
  <c r="U256" i="8"/>
  <c r="R139" i="8"/>
  <c r="U139" i="8"/>
  <c r="R263" i="8"/>
  <c r="U263" i="8"/>
  <c r="R132" i="8"/>
  <c r="U132" i="8"/>
  <c r="R269" i="8"/>
  <c r="U269" i="8"/>
  <c r="R16" i="8"/>
  <c r="U16" i="8"/>
  <c r="R73" i="8"/>
  <c r="U73" i="8"/>
  <c r="R131" i="8"/>
  <c r="U131" i="8"/>
  <c r="R71" i="8"/>
  <c r="U71" i="8"/>
  <c r="R39" i="8"/>
  <c r="U39" i="8"/>
  <c r="R47" i="8"/>
  <c r="U47" i="8"/>
  <c r="S256" i="8"/>
  <c r="V256" i="8"/>
  <c r="S223" i="8"/>
  <c r="V223" i="8"/>
  <c r="S139" i="8"/>
  <c r="V139" i="8"/>
  <c r="S116" i="8"/>
  <c r="V116" i="8"/>
  <c r="S263" i="8"/>
  <c r="V263" i="8"/>
  <c r="S225" i="8"/>
  <c r="V225" i="8"/>
  <c r="S132" i="8"/>
  <c r="V132" i="8"/>
  <c r="S177" i="8"/>
  <c r="V177" i="8"/>
  <c r="S269" i="8"/>
  <c r="V269" i="8"/>
  <c r="S25" i="8"/>
  <c r="V25" i="8"/>
  <c r="S16" i="8"/>
  <c r="V16" i="8"/>
  <c r="S278" i="8"/>
  <c r="V278" i="8"/>
  <c r="S73" i="8"/>
  <c r="V73" i="8"/>
  <c r="S17" i="8"/>
  <c r="V17" i="8"/>
  <c r="S131" i="8"/>
  <c r="V131" i="8"/>
  <c r="S226" i="8"/>
  <c r="V226" i="8"/>
  <c r="S71" i="8"/>
  <c r="V71" i="8"/>
  <c r="S42" i="8"/>
  <c r="V42" i="8"/>
  <c r="S39" i="8"/>
  <c r="V39" i="8"/>
  <c r="S248" i="8"/>
  <c r="V248" i="8"/>
  <c r="S47" i="8"/>
  <c r="V47" i="8"/>
  <c r="S228" i="8"/>
  <c r="V228" i="8"/>
  <c r="S222" i="8"/>
  <c r="V222" i="8"/>
  <c r="S229" i="8"/>
  <c r="V229" i="8"/>
  <c r="S113" i="8"/>
  <c r="V113" i="8"/>
  <c r="S112" i="8"/>
  <c r="V112" i="8"/>
  <c r="S166" i="8"/>
  <c r="V166" i="8"/>
  <c r="S242" i="8"/>
  <c r="V242" i="8"/>
  <c r="S261" i="8"/>
  <c r="V261" i="8"/>
  <c r="S163" i="8"/>
  <c r="V163" i="8"/>
  <c r="S76" i="8"/>
  <c r="V76" i="8"/>
  <c r="S219" i="8"/>
  <c r="V219" i="8"/>
  <c r="S260" i="8"/>
  <c r="V260" i="8"/>
  <c r="S94" i="8"/>
  <c r="V94" i="8"/>
  <c r="S171" i="8"/>
  <c r="V171" i="8"/>
  <c r="S122" i="8"/>
  <c r="V122" i="8"/>
  <c r="S188" i="8"/>
  <c r="V188" i="8"/>
  <c r="S189" i="8"/>
  <c r="V189" i="8"/>
  <c r="S244" i="8"/>
  <c r="V244" i="8"/>
  <c r="S237" i="8"/>
  <c r="V237" i="8"/>
  <c r="S18" i="8"/>
  <c r="V18" i="8"/>
  <c r="S245" i="8"/>
  <c r="V245" i="8"/>
  <c r="S141" i="8"/>
  <c r="V141" i="8"/>
  <c r="S111" i="8"/>
  <c r="V111" i="8"/>
  <c r="S96" i="8"/>
  <c r="V96" i="8"/>
  <c r="S84" i="8"/>
  <c r="V84" i="8"/>
  <c r="S20" i="8"/>
  <c r="V20" i="8"/>
  <c r="S40" i="8"/>
  <c r="V40" i="8"/>
  <c r="S123" i="8"/>
  <c r="V123" i="8"/>
  <c r="S50" i="8"/>
  <c r="V50" i="8"/>
  <c r="S91" i="8"/>
  <c r="V91" i="8"/>
  <c r="S178" i="8"/>
  <c r="V178" i="8"/>
  <c r="S220" i="8"/>
  <c r="V220" i="8"/>
  <c r="S117" i="8"/>
  <c r="V117" i="8"/>
  <c r="S257" i="8"/>
  <c r="V257" i="8"/>
  <c r="S249" i="8"/>
  <c r="V249" i="8"/>
  <c r="S125" i="8"/>
  <c r="V125" i="8"/>
  <c r="S160" i="8"/>
  <c r="V160" i="8"/>
  <c r="S31" i="8"/>
  <c r="V31" i="8"/>
  <c r="S108" i="8"/>
  <c r="V108" i="8"/>
  <c r="S15" i="8"/>
  <c r="V15" i="8"/>
  <c r="S250" i="8"/>
  <c r="V250" i="8"/>
  <c r="R228" i="8"/>
  <c r="U228" i="8"/>
  <c r="R222" i="8"/>
  <c r="U222" i="8"/>
  <c r="R229" i="8"/>
  <c r="U229" i="8"/>
  <c r="R113" i="8"/>
  <c r="U113" i="8"/>
  <c r="R112" i="8"/>
  <c r="U112" i="8"/>
  <c r="R166" i="8"/>
  <c r="U166" i="8"/>
  <c r="R242" i="8"/>
  <c r="U242" i="8"/>
  <c r="R261" i="8"/>
  <c r="U261" i="8"/>
  <c r="R163" i="8"/>
  <c r="U163" i="8"/>
  <c r="R76" i="8"/>
  <c r="U76" i="8"/>
  <c r="R219" i="8"/>
  <c r="U219" i="8"/>
  <c r="R260" i="8"/>
  <c r="U260" i="8"/>
  <c r="R94" i="8"/>
  <c r="U94" i="8"/>
  <c r="R171" i="8"/>
  <c r="U171" i="8"/>
  <c r="R122" i="8"/>
  <c r="U122" i="8"/>
  <c r="R188" i="8"/>
  <c r="U188" i="8"/>
  <c r="R189" i="8"/>
  <c r="U189" i="8"/>
  <c r="R244" i="8"/>
  <c r="U244" i="8"/>
  <c r="R237" i="8"/>
  <c r="U237" i="8"/>
  <c r="R18" i="8"/>
  <c r="U18" i="8"/>
  <c r="R245" i="8"/>
  <c r="U245" i="8"/>
  <c r="R141" i="8"/>
  <c r="U141" i="8"/>
  <c r="R111" i="8"/>
  <c r="U111" i="8"/>
  <c r="R96" i="8"/>
  <c r="U96" i="8"/>
  <c r="R84" i="8"/>
  <c r="U84" i="8"/>
  <c r="R20" i="8"/>
  <c r="U20" i="8"/>
  <c r="R40" i="8"/>
  <c r="U40" i="8"/>
  <c r="R123" i="8"/>
  <c r="U123" i="8"/>
  <c r="R50" i="8"/>
  <c r="U50" i="8"/>
  <c r="S105" i="8"/>
  <c r="V105" i="8"/>
  <c r="S28" i="8"/>
  <c r="V28" i="8"/>
  <c r="S185" i="8"/>
  <c r="V185" i="8"/>
  <c r="R101" i="8"/>
  <c r="U101" i="8"/>
  <c r="R31" i="8"/>
  <c r="U31" i="8"/>
  <c r="R108" i="8"/>
  <c r="U108" i="8"/>
  <c r="S271" i="8"/>
  <c r="V271" i="8"/>
  <c r="R151" i="8"/>
  <c r="U151" i="8"/>
  <c r="R202" i="8"/>
  <c r="U202" i="8"/>
  <c r="R243" i="8"/>
  <c r="U243" i="8"/>
  <c r="R91" i="8"/>
  <c r="U91" i="8"/>
  <c r="S212" i="8"/>
  <c r="V212" i="8"/>
  <c r="R185" i="8"/>
  <c r="U185" i="8"/>
  <c r="S208" i="8"/>
  <c r="V208" i="8"/>
  <c r="S210" i="8"/>
  <c r="V210" i="8"/>
  <c r="R34" i="8"/>
  <c r="U34" i="8"/>
  <c r="R43" i="8"/>
  <c r="U43" i="8"/>
  <c r="S21" i="8"/>
  <c r="V21" i="8"/>
  <c r="S172" i="8"/>
  <c r="V172" i="8"/>
  <c r="S92" i="8"/>
  <c r="V92" i="8"/>
  <c r="S238" i="8"/>
  <c r="V238" i="8"/>
  <c r="S118" i="8"/>
  <c r="V118" i="8"/>
  <c r="S41" i="8"/>
  <c r="V41" i="8"/>
  <c r="S80" i="8"/>
  <c r="V80" i="8"/>
  <c r="S30" i="8"/>
  <c r="V30" i="8"/>
  <c r="S149" i="8"/>
  <c r="V149" i="8"/>
  <c r="S27" i="8"/>
  <c r="V27" i="8"/>
  <c r="S63" i="8"/>
  <c r="V63" i="8"/>
  <c r="S38" i="8"/>
  <c r="V38" i="8"/>
  <c r="S36" i="8"/>
  <c r="V36" i="8"/>
  <c r="S61" i="8"/>
  <c r="V61" i="8"/>
  <c r="S215" i="8"/>
  <c r="V215" i="8"/>
  <c r="S97" i="8"/>
  <c r="V97" i="8"/>
  <c r="R167" i="8"/>
  <c r="U167" i="8"/>
  <c r="R208" i="8"/>
  <c r="U208" i="8"/>
  <c r="R206" i="8"/>
  <c r="U206" i="8"/>
  <c r="R21" i="8"/>
  <c r="U21" i="8"/>
  <c r="R270" i="8"/>
  <c r="U270" i="8"/>
  <c r="R212" i="8"/>
  <c r="U212" i="8"/>
  <c r="R272" i="8"/>
  <c r="U272" i="8"/>
  <c r="R271" i="8"/>
  <c r="U271" i="8"/>
  <c r="R15" i="8"/>
  <c r="U15" i="8"/>
  <c r="R210" i="8"/>
  <c r="U210" i="8"/>
  <c r="R198" i="8"/>
  <c r="U198" i="8"/>
  <c r="R61" i="8"/>
  <c r="U61" i="8"/>
  <c r="R250" i="8"/>
  <c r="U250" i="8"/>
  <c r="R215" i="8"/>
  <c r="U215" i="8"/>
  <c r="R233" i="8"/>
  <c r="U233" i="8"/>
  <c r="R97" i="8"/>
  <c r="U97" i="8"/>
  <c r="R239" i="8"/>
  <c r="U239" i="8"/>
  <c r="R19" i="8"/>
  <c r="U19" i="8"/>
  <c r="R133" i="8"/>
  <c r="U133" i="8"/>
  <c r="R75" i="8"/>
  <c r="U75" i="8"/>
  <c r="R172" i="8"/>
  <c r="U172" i="8"/>
  <c r="R92" i="8"/>
  <c r="U92" i="8"/>
  <c r="R238" i="8"/>
  <c r="U238" i="8"/>
  <c r="R149" i="8"/>
  <c r="U149" i="8"/>
  <c r="R118" i="8"/>
  <c r="U118" i="8"/>
  <c r="R27" i="8"/>
  <c r="U27" i="8"/>
  <c r="R41" i="8"/>
  <c r="U41" i="8"/>
  <c r="R63" i="8"/>
  <c r="U63" i="8"/>
  <c r="R80" i="8"/>
  <c r="U80" i="8"/>
  <c r="R38" i="8"/>
  <c r="U38" i="8"/>
  <c r="R30" i="8"/>
  <c r="U30" i="8"/>
  <c r="R36" i="8"/>
  <c r="U36" i="8"/>
  <c r="S64" i="8"/>
  <c r="V64" i="8"/>
  <c r="S175" i="8"/>
  <c r="V175" i="8"/>
  <c r="S181" i="8"/>
  <c r="V181" i="8"/>
  <c r="R196" i="8"/>
  <c r="U196" i="8"/>
  <c r="R134" i="8"/>
  <c r="U134" i="8"/>
  <c r="S216" i="8"/>
  <c r="V216" i="8"/>
  <c r="S201" i="8"/>
  <c r="V201" i="8"/>
  <c r="R56" i="8"/>
  <c r="U56" i="8"/>
  <c r="R216" i="8"/>
  <c r="U216" i="8"/>
  <c r="R201" i="8"/>
  <c r="U201" i="8"/>
  <c r="R262" i="8"/>
  <c r="U262" i="8"/>
  <c r="R154" i="8"/>
  <c r="U154" i="8"/>
  <c r="R279" i="8"/>
  <c r="U279" i="8"/>
  <c r="R281" i="8"/>
  <c r="U281" i="8"/>
  <c r="S283" i="8"/>
  <c r="V283" i="8"/>
  <c r="S282" i="8"/>
  <c r="V282" i="8"/>
  <c r="S292" i="8"/>
  <c r="V292" i="8"/>
  <c r="S290" i="8"/>
  <c r="V290" i="8"/>
  <c r="S286" i="8"/>
  <c r="V286" i="8"/>
  <c r="S294" i="8"/>
  <c r="V294" i="8"/>
  <c r="S293" i="8"/>
  <c r="V293" i="8"/>
  <c r="S262" i="8"/>
  <c r="V262" i="8"/>
  <c r="S56" i="8"/>
  <c r="V56" i="8"/>
  <c r="S196" i="8"/>
  <c r="V196" i="8"/>
  <c r="S154" i="8"/>
  <c r="V154" i="8"/>
  <c r="S236" i="8"/>
  <c r="V236" i="8"/>
  <c r="S134" i="8"/>
  <c r="V134" i="8"/>
  <c r="S167" i="8"/>
  <c r="V167" i="8"/>
  <c r="S279" i="8"/>
  <c r="V279" i="8"/>
  <c r="S280" i="8"/>
  <c r="V280" i="8"/>
  <c r="S281" i="8"/>
  <c r="V281" i="8"/>
  <c r="R283" i="8"/>
  <c r="U283" i="8"/>
  <c r="R282" i="8"/>
  <c r="U282" i="8"/>
  <c r="R292" i="8"/>
  <c r="U292" i="8"/>
  <c r="R290" i="8"/>
  <c r="U290" i="8"/>
  <c r="R286" i="8"/>
  <c r="U286" i="8"/>
  <c r="R294" i="8"/>
  <c r="U294" i="8"/>
  <c r="R293" i="8"/>
  <c r="U293" i="8"/>
  <c r="R285" i="8"/>
  <c r="U285" i="8"/>
  <c r="R284" i="8"/>
  <c r="U284" i="8"/>
  <c r="R291" i="8"/>
  <c r="U291" i="8"/>
  <c r="R287" i="8"/>
  <c r="U287" i="8"/>
  <c r="R289" i="8"/>
  <c r="U289" i="8"/>
  <c r="R288" i="8"/>
  <c r="U288" i="8"/>
  <c r="T324" i="5"/>
  <c r="Q324" i="5"/>
  <c r="P324" i="5"/>
  <c r="I324" i="5"/>
  <c r="H324" i="5"/>
  <c r="T323" i="5"/>
  <c r="Q323" i="5"/>
  <c r="P323" i="5"/>
  <c r="I323" i="5"/>
  <c r="H323" i="5"/>
  <c r="T322" i="5"/>
  <c r="Q322" i="5"/>
  <c r="P322" i="5"/>
  <c r="I322" i="5"/>
  <c r="H322" i="5"/>
  <c r="T321" i="5"/>
  <c r="Q321" i="5"/>
  <c r="P321" i="5"/>
  <c r="I321" i="5"/>
  <c r="H321" i="5"/>
  <c r="T320" i="5"/>
  <c r="Q320" i="5"/>
  <c r="P320" i="5"/>
  <c r="I320" i="5"/>
  <c r="H320" i="5"/>
  <c r="T297" i="5"/>
  <c r="Q297" i="5"/>
  <c r="P297" i="5"/>
  <c r="I297" i="5"/>
  <c r="H297" i="5"/>
  <c r="T311" i="5"/>
  <c r="Q311" i="5"/>
  <c r="P311" i="5"/>
  <c r="I311" i="5"/>
  <c r="H311" i="5"/>
  <c r="T286" i="5"/>
  <c r="Q286" i="5"/>
  <c r="P286" i="5"/>
  <c r="I286" i="5"/>
  <c r="H286" i="5"/>
  <c r="T293" i="5"/>
  <c r="Q293" i="5"/>
  <c r="P293" i="5"/>
  <c r="I293" i="5"/>
  <c r="H293" i="5"/>
  <c r="T312" i="5"/>
  <c r="Q312" i="5"/>
  <c r="P312" i="5"/>
  <c r="I312" i="5"/>
  <c r="H312" i="5"/>
  <c r="T290" i="5"/>
  <c r="Q290" i="5"/>
  <c r="P290" i="5"/>
  <c r="I290" i="5"/>
  <c r="H290" i="5"/>
  <c r="T285" i="5"/>
  <c r="Q285" i="5"/>
  <c r="P285" i="5"/>
  <c r="I285" i="5"/>
  <c r="H285" i="5"/>
  <c r="T319" i="5"/>
  <c r="Q319" i="5"/>
  <c r="P319" i="5"/>
  <c r="I319" i="5"/>
  <c r="H319" i="5"/>
  <c r="T316" i="5"/>
  <c r="Q316" i="5"/>
  <c r="P316" i="5"/>
  <c r="I316" i="5"/>
  <c r="H316" i="5"/>
  <c r="T305" i="5"/>
  <c r="Q305" i="5"/>
  <c r="P305" i="5"/>
  <c r="I305" i="5"/>
  <c r="H305" i="5"/>
  <c r="T310" i="5"/>
  <c r="Q310" i="5"/>
  <c r="P310" i="5"/>
  <c r="I310" i="5"/>
  <c r="H310" i="5"/>
  <c r="T313" i="5"/>
  <c r="Q313" i="5"/>
  <c r="P313" i="5"/>
  <c r="I313" i="5"/>
  <c r="H313" i="5"/>
  <c r="T300" i="5"/>
  <c r="Q300" i="5"/>
  <c r="P300" i="5"/>
  <c r="I300" i="5"/>
  <c r="H300" i="5"/>
  <c r="T308" i="5"/>
  <c r="Q308" i="5"/>
  <c r="P308" i="5"/>
  <c r="I308" i="5"/>
  <c r="H308" i="5"/>
  <c r="T304" i="5"/>
  <c r="Q304" i="5"/>
  <c r="P304" i="5"/>
  <c r="I304" i="5"/>
  <c r="H304" i="5"/>
  <c r="T287" i="5"/>
  <c r="Q287" i="5"/>
  <c r="P287" i="5"/>
  <c r="I287" i="5"/>
  <c r="H287" i="5"/>
  <c r="T289" i="5"/>
  <c r="Q289" i="5"/>
  <c r="P289" i="5"/>
  <c r="I289" i="5"/>
  <c r="H289" i="5"/>
  <c r="T299" i="5"/>
  <c r="Q299" i="5"/>
  <c r="P299" i="5"/>
  <c r="I299" i="5"/>
  <c r="H299" i="5"/>
  <c r="T291" i="5"/>
  <c r="Q291" i="5"/>
  <c r="P291" i="5"/>
  <c r="I291" i="5"/>
  <c r="H291" i="5"/>
  <c r="T303" i="5"/>
  <c r="Q303" i="5"/>
  <c r="P303" i="5"/>
  <c r="I303" i="5"/>
  <c r="H303" i="5"/>
  <c r="T296" i="5"/>
  <c r="Q296" i="5"/>
  <c r="P296" i="5"/>
  <c r="I296" i="5"/>
  <c r="H296" i="5"/>
  <c r="T309" i="5"/>
  <c r="Q309" i="5"/>
  <c r="P309" i="5"/>
  <c r="I309" i="5"/>
  <c r="H309" i="5"/>
  <c r="T284" i="5"/>
  <c r="Q284" i="5"/>
  <c r="P284" i="5"/>
  <c r="I284" i="5"/>
  <c r="H284" i="5"/>
  <c r="T295" i="5"/>
  <c r="Q295" i="5"/>
  <c r="P295" i="5"/>
  <c r="I295" i="5"/>
  <c r="H295" i="5"/>
  <c r="T318" i="5"/>
  <c r="Q318" i="5"/>
  <c r="P318" i="5"/>
  <c r="I318" i="5"/>
  <c r="H318" i="5"/>
  <c r="T307" i="5"/>
  <c r="Q307" i="5"/>
  <c r="P307" i="5"/>
  <c r="I307" i="5"/>
  <c r="H307" i="5"/>
  <c r="T317" i="5"/>
  <c r="Q317" i="5"/>
  <c r="P317" i="5"/>
  <c r="I317" i="5"/>
  <c r="H317" i="5"/>
  <c r="T315" i="5"/>
  <c r="Q315" i="5"/>
  <c r="P315" i="5"/>
  <c r="I315" i="5"/>
  <c r="H315" i="5"/>
  <c r="T314" i="5"/>
  <c r="Q314" i="5"/>
  <c r="P314" i="5"/>
  <c r="I314" i="5"/>
  <c r="H314" i="5"/>
  <c r="T302" i="5"/>
  <c r="Q302" i="5"/>
  <c r="P302" i="5"/>
  <c r="I302" i="5"/>
  <c r="H302" i="5"/>
  <c r="T288" i="5"/>
  <c r="Q288" i="5"/>
  <c r="P288" i="5"/>
  <c r="I288" i="5"/>
  <c r="H288" i="5"/>
  <c r="T301" i="5"/>
  <c r="Q301" i="5"/>
  <c r="P301" i="5"/>
  <c r="I301" i="5"/>
  <c r="H301" i="5"/>
  <c r="T298" i="5"/>
  <c r="Q298" i="5"/>
  <c r="P298" i="5"/>
  <c r="I298" i="5"/>
  <c r="H298" i="5"/>
  <c r="T306" i="5"/>
  <c r="Q306" i="5"/>
  <c r="S306" i="5"/>
  <c r="V306" i="5"/>
  <c r="P306" i="5"/>
  <c r="I306" i="5"/>
  <c r="H306" i="5"/>
  <c r="T292" i="5"/>
  <c r="Q292" i="5"/>
  <c r="P292" i="5"/>
  <c r="I292" i="5"/>
  <c r="H292" i="5"/>
  <c r="T294" i="5"/>
  <c r="Q294" i="5"/>
  <c r="P294" i="5"/>
  <c r="I294" i="5"/>
  <c r="H294" i="5"/>
  <c r="T262" i="5"/>
  <c r="Q262" i="5"/>
  <c r="P262" i="5"/>
  <c r="I262" i="5"/>
  <c r="H262" i="5"/>
  <c r="T271" i="5"/>
  <c r="Q271" i="5"/>
  <c r="P271" i="5"/>
  <c r="I271" i="5"/>
  <c r="H271" i="5"/>
  <c r="T272" i="5"/>
  <c r="Q272" i="5"/>
  <c r="P272" i="5"/>
  <c r="I272" i="5"/>
  <c r="H272" i="5"/>
  <c r="T266" i="5"/>
  <c r="Q266" i="5"/>
  <c r="P266" i="5"/>
  <c r="I266" i="5"/>
  <c r="H266" i="5"/>
  <c r="T274" i="5"/>
  <c r="Q274" i="5"/>
  <c r="P274" i="5"/>
  <c r="I274" i="5"/>
  <c r="H274" i="5"/>
  <c r="T267" i="5"/>
  <c r="Q267" i="5"/>
  <c r="P267" i="5"/>
  <c r="I267" i="5"/>
  <c r="H267" i="5"/>
  <c r="T270" i="5"/>
  <c r="Q270" i="5"/>
  <c r="P270" i="5"/>
  <c r="I270" i="5"/>
  <c r="H270" i="5"/>
  <c r="T263" i="5"/>
  <c r="Q263" i="5"/>
  <c r="P263" i="5"/>
  <c r="I263" i="5"/>
  <c r="H263" i="5"/>
  <c r="T269" i="5"/>
  <c r="Q269" i="5"/>
  <c r="P269" i="5"/>
  <c r="I269" i="5"/>
  <c r="H269" i="5"/>
  <c r="T273" i="5"/>
  <c r="Q273" i="5"/>
  <c r="P273" i="5"/>
  <c r="I273" i="5"/>
  <c r="H273" i="5"/>
  <c r="T259" i="5"/>
  <c r="Q259" i="5"/>
  <c r="P259" i="5"/>
  <c r="I259" i="5"/>
  <c r="H259" i="5"/>
  <c r="T261" i="5"/>
  <c r="Q261" i="5"/>
  <c r="P261" i="5"/>
  <c r="I261" i="5"/>
  <c r="H261" i="5"/>
  <c r="T264" i="5"/>
  <c r="Q264" i="5"/>
  <c r="P264" i="5"/>
  <c r="I264" i="5"/>
  <c r="H264" i="5"/>
  <c r="T265" i="5"/>
  <c r="Q265" i="5"/>
  <c r="P265" i="5"/>
  <c r="I265" i="5"/>
  <c r="H265" i="5"/>
  <c r="T260" i="5"/>
  <c r="Q260" i="5"/>
  <c r="P260" i="5"/>
  <c r="I260" i="5"/>
  <c r="H260" i="5"/>
  <c r="T268" i="5"/>
  <c r="Q268" i="5"/>
  <c r="P268" i="5"/>
  <c r="I268" i="5"/>
  <c r="H268" i="5"/>
  <c r="T251" i="5"/>
  <c r="Q251" i="5"/>
  <c r="P251" i="5"/>
  <c r="I251" i="5"/>
  <c r="H251" i="5"/>
  <c r="T252" i="5"/>
  <c r="Q252" i="5"/>
  <c r="P252" i="5"/>
  <c r="I252" i="5"/>
  <c r="H252" i="5"/>
  <c r="T250" i="5"/>
  <c r="Q250" i="5"/>
  <c r="P250" i="5"/>
  <c r="I250" i="5"/>
  <c r="H250" i="5"/>
  <c r="T256" i="5"/>
  <c r="Q256" i="5"/>
  <c r="P256" i="5"/>
  <c r="I256" i="5"/>
  <c r="H256" i="5"/>
  <c r="T254" i="5"/>
  <c r="Q254" i="5"/>
  <c r="P254" i="5"/>
  <c r="I254" i="5"/>
  <c r="H254" i="5"/>
  <c r="T253" i="5"/>
  <c r="Q253" i="5"/>
  <c r="P253" i="5"/>
  <c r="I253" i="5"/>
  <c r="H253" i="5"/>
  <c r="T255" i="5"/>
  <c r="Q255" i="5"/>
  <c r="P255" i="5"/>
  <c r="I255" i="5"/>
  <c r="H255" i="5"/>
  <c r="T258" i="5"/>
  <c r="Q258" i="5"/>
  <c r="P258" i="5"/>
  <c r="I258" i="5"/>
  <c r="H258" i="5"/>
  <c r="T257" i="5"/>
  <c r="Q257" i="5"/>
  <c r="P257" i="5"/>
  <c r="I257" i="5"/>
  <c r="H257" i="5"/>
  <c r="T155" i="5"/>
  <c r="Q155" i="5"/>
  <c r="P155" i="5"/>
  <c r="I155" i="5"/>
  <c r="H155" i="5"/>
  <c r="T66" i="5"/>
  <c r="Q66" i="5"/>
  <c r="P66" i="5"/>
  <c r="I66" i="5"/>
  <c r="H66" i="5"/>
  <c r="T103" i="5"/>
  <c r="Q103" i="5"/>
  <c r="P103" i="5"/>
  <c r="I103" i="5"/>
  <c r="H103" i="5"/>
  <c r="T207" i="5"/>
  <c r="Q207" i="5"/>
  <c r="P207" i="5"/>
  <c r="I207" i="5"/>
  <c r="H207" i="5"/>
  <c r="T164" i="5"/>
  <c r="Q164" i="5"/>
  <c r="P164" i="5"/>
  <c r="I164" i="5"/>
  <c r="H164" i="5"/>
  <c r="T99" i="5"/>
  <c r="Q99" i="5"/>
  <c r="P99" i="5"/>
  <c r="I99" i="5"/>
  <c r="H99" i="5"/>
  <c r="T65" i="5"/>
  <c r="Q65" i="5"/>
  <c r="P65" i="5"/>
  <c r="I65" i="5"/>
  <c r="H65" i="5"/>
  <c r="T92" i="5"/>
  <c r="Q92" i="5"/>
  <c r="P92" i="5"/>
  <c r="I92" i="5"/>
  <c r="H92" i="5"/>
  <c r="T200" i="5"/>
  <c r="Q200" i="5"/>
  <c r="P200" i="5"/>
  <c r="I200" i="5"/>
  <c r="H200" i="5"/>
  <c r="T184" i="5"/>
  <c r="Q184" i="5"/>
  <c r="P184" i="5"/>
  <c r="I184" i="5"/>
  <c r="H184" i="5"/>
  <c r="T79" i="5"/>
  <c r="Q79" i="5"/>
  <c r="P79" i="5"/>
  <c r="I79" i="5"/>
  <c r="H79" i="5"/>
  <c r="T105" i="5"/>
  <c r="Q105" i="5"/>
  <c r="P105" i="5"/>
  <c r="I105" i="5"/>
  <c r="H105" i="5"/>
  <c r="T136" i="5"/>
  <c r="Q136" i="5"/>
  <c r="P136" i="5"/>
  <c r="I136" i="5"/>
  <c r="H136" i="5"/>
  <c r="T145" i="5"/>
  <c r="Q145" i="5"/>
  <c r="P145" i="5"/>
  <c r="I145" i="5"/>
  <c r="H145" i="5"/>
  <c r="T159" i="5"/>
  <c r="Q159" i="5"/>
  <c r="P159" i="5"/>
  <c r="I159" i="5"/>
  <c r="H159" i="5"/>
  <c r="T197" i="5"/>
  <c r="Q197" i="5"/>
  <c r="P197" i="5"/>
  <c r="I197" i="5"/>
  <c r="H197" i="5"/>
  <c r="T225" i="5"/>
  <c r="Q225" i="5"/>
  <c r="P225" i="5"/>
  <c r="I225" i="5"/>
  <c r="H225" i="5"/>
  <c r="T94" i="5"/>
  <c r="Q94" i="5"/>
  <c r="P94" i="5"/>
  <c r="I94" i="5"/>
  <c r="H94" i="5"/>
  <c r="T33" i="5"/>
  <c r="Q33" i="5"/>
  <c r="P33" i="5"/>
  <c r="I33" i="5"/>
  <c r="H33" i="5"/>
  <c r="T206" i="5"/>
  <c r="Q206" i="5"/>
  <c r="P206" i="5"/>
  <c r="I206" i="5"/>
  <c r="H206" i="5"/>
  <c r="T132" i="5"/>
  <c r="Q132" i="5"/>
  <c r="P132" i="5"/>
  <c r="I132" i="5"/>
  <c r="H132" i="5"/>
  <c r="T86" i="5"/>
  <c r="Q86" i="5"/>
  <c r="P86" i="5"/>
  <c r="I86" i="5"/>
  <c r="H86" i="5"/>
  <c r="T192" i="5"/>
  <c r="Q192" i="5"/>
  <c r="P192" i="5"/>
  <c r="I192" i="5"/>
  <c r="H192" i="5"/>
  <c r="T70" i="5"/>
  <c r="Q70" i="5"/>
  <c r="P70" i="5"/>
  <c r="I70" i="5"/>
  <c r="H70" i="5"/>
  <c r="T230" i="5"/>
  <c r="Q230" i="5"/>
  <c r="P230" i="5"/>
  <c r="I230" i="5"/>
  <c r="H230" i="5"/>
  <c r="T122" i="5"/>
  <c r="Q122" i="5"/>
  <c r="P122" i="5"/>
  <c r="I122" i="5"/>
  <c r="H122" i="5"/>
  <c r="T249" i="5"/>
  <c r="Q249" i="5"/>
  <c r="P249" i="5"/>
  <c r="I249" i="5"/>
  <c r="H249" i="5"/>
  <c r="T223" i="5"/>
  <c r="Q223" i="5"/>
  <c r="P223" i="5"/>
  <c r="I223" i="5"/>
  <c r="H223" i="5"/>
  <c r="T226" i="5"/>
  <c r="Q226" i="5"/>
  <c r="P226" i="5"/>
  <c r="I226" i="5"/>
  <c r="H226" i="5"/>
  <c r="T74" i="5"/>
  <c r="Q74" i="5"/>
  <c r="P74" i="5"/>
  <c r="I74" i="5"/>
  <c r="H74" i="5"/>
  <c r="T30" i="5"/>
  <c r="Q30" i="5"/>
  <c r="P30" i="5"/>
  <c r="I30" i="5"/>
  <c r="H30" i="5"/>
  <c r="T176" i="5"/>
  <c r="Q176" i="5"/>
  <c r="P176" i="5"/>
  <c r="I176" i="5"/>
  <c r="H176" i="5"/>
  <c r="T227" i="5"/>
  <c r="Q227" i="5"/>
  <c r="P227" i="5"/>
  <c r="I227" i="5"/>
  <c r="H227" i="5"/>
  <c r="T126" i="5"/>
  <c r="Q126" i="5"/>
  <c r="P126" i="5"/>
  <c r="I126" i="5"/>
  <c r="H126" i="5"/>
  <c r="T102" i="5"/>
  <c r="Q102" i="5"/>
  <c r="P102" i="5"/>
  <c r="I102" i="5"/>
  <c r="H102" i="5"/>
  <c r="T118" i="5"/>
  <c r="Q118" i="5"/>
  <c r="P118" i="5"/>
  <c r="I118" i="5"/>
  <c r="H118" i="5"/>
  <c r="T190" i="5"/>
  <c r="Q190" i="5"/>
  <c r="P190" i="5"/>
  <c r="I190" i="5"/>
  <c r="H190" i="5"/>
  <c r="T218" i="5"/>
  <c r="Q218" i="5"/>
  <c r="P218" i="5"/>
  <c r="I218" i="5"/>
  <c r="H218" i="5"/>
  <c r="T51" i="5"/>
  <c r="Q51" i="5"/>
  <c r="P51" i="5"/>
  <c r="I51" i="5"/>
  <c r="H51" i="5"/>
  <c r="T114" i="5"/>
  <c r="Q114" i="5"/>
  <c r="P114" i="5"/>
  <c r="I114" i="5"/>
  <c r="H114" i="5"/>
  <c r="T169" i="5"/>
  <c r="Q169" i="5"/>
  <c r="P169" i="5"/>
  <c r="I169" i="5"/>
  <c r="H169" i="5"/>
  <c r="T53" i="5"/>
  <c r="Q53" i="5"/>
  <c r="P53" i="5"/>
  <c r="I53" i="5"/>
  <c r="H53" i="5"/>
  <c r="T194" i="5"/>
  <c r="Q194" i="5"/>
  <c r="P194" i="5"/>
  <c r="I194" i="5"/>
  <c r="H194" i="5"/>
  <c r="T231" i="5"/>
  <c r="Q231" i="5"/>
  <c r="P231" i="5"/>
  <c r="I231" i="5"/>
  <c r="H231" i="5"/>
  <c r="T141" i="5"/>
  <c r="Q141" i="5"/>
  <c r="P141" i="5"/>
  <c r="I141" i="5"/>
  <c r="H141" i="5"/>
  <c r="T131" i="5"/>
  <c r="Q131" i="5"/>
  <c r="P131" i="5"/>
  <c r="I131" i="5"/>
  <c r="H131" i="5"/>
  <c r="T139" i="5"/>
  <c r="Q139" i="5"/>
  <c r="P139" i="5"/>
  <c r="I139" i="5"/>
  <c r="H139" i="5"/>
  <c r="T56" i="5"/>
  <c r="Q56" i="5"/>
  <c r="P56" i="5"/>
  <c r="I56" i="5"/>
  <c r="H56" i="5"/>
  <c r="T34" i="5"/>
  <c r="Q34" i="5"/>
  <c r="P34" i="5"/>
  <c r="I34" i="5"/>
  <c r="H34" i="5"/>
  <c r="T101" i="5"/>
  <c r="Q101" i="5"/>
  <c r="P101" i="5"/>
  <c r="I101" i="5"/>
  <c r="H101" i="5"/>
  <c r="T198" i="5"/>
  <c r="Q198" i="5"/>
  <c r="P198" i="5"/>
  <c r="I198" i="5"/>
  <c r="H198" i="5"/>
  <c r="T45" i="5"/>
  <c r="Q45" i="5"/>
  <c r="P45" i="5"/>
  <c r="I45" i="5"/>
  <c r="H45" i="5"/>
  <c r="T97" i="5"/>
  <c r="Q97" i="5"/>
  <c r="P97" i="5"/>
  <c r="I97" i="5"/>
  <c r="H97" i="5"/>
  <c r="T46" i="5"/>
  <c r="Q46" i="5"/>
  <c r="P46" i="5"/>
  <c r="I46" i="5"/>
  <c r="H46" i="5"/>
  <c r="T191" i="5"/>
  <c r="Q191" i="5"/>
  <c r="P191" i="5"/>
  <c r="I191" i="5"/>
  <c r="H191" i="5"/>
  <c r="T76" i="5"/>
  <c r="Q76" i="5"/>
  <c r="P76" i="5"/>
  <c r="I76" i="5"/>
  <c r="H76" i="5"/>
  <c r="T37" i="5"/>
  <c r="Q37" i="5"/>
  <c r="P37" i="5"/>
  <c r="I37" i="5"/>
  <c r="H37" i="5"/>
  <c r="T180" i="5"/>
  <c r="Q180" i="5"/>
  <c r="P180" i="5"/>
  <c r="I180" i="5"/>
  <c r="H180" i="5"/>
  <c r="T71" i="5"/>
  <c r="Q71" i="5"/>
  <c r="P71" i="5"/>
  <c r="I71" i="5"/>
  <c r="H71" i="5"/>
  <c r="T133" i="5"/>
  <c r="Q133" i="5"/>
  <c r="P133" i="5"/>
  <c r="I133" i="5"/>
  <c r="H133" i="5"/>
  <c r="T202" i="5"/>
  <c r="Q202" i="5"/>
  <c r="P202" i="5"/>
  <c r="I202" i="5"/>
  <c r="H202" i="5"/>
  <c r="T81" i="5"/>
  <c r="Q81" i="5"/>
  <c r="P81" i="5"/>
  <c r="I81" i="5"/>
  <c r="H81" i="5"/>
  <c r="T135" i="5"/>
  <c r="Q135" i="5"/>
  <c r="P135" i="5"/>
  <c r="I135" i="5"/>
  <c r="H135" i="5"/>
  <c r="T160" i="5"/>
  <c r="Q160" i="5"/>
  <c r="P160" i="5"/>
  <c r="I160" i="5"/>
  <c r="H160" i="5"/>
  <c r="T183" i="5"/>
  <c r="Q183" i="5"/>
  <c r="P183" i="5"/>
  <c r="I183" i="5"/>
  <c r="H183" i="5"/>
  <c r="T52" i="5"/>
  <c r="Q52" i="5"/>
  <c r="P52" i="5"/>
  <c r="I52" i="5"/>
  <c r="H52" i="5"/>
  <c r="T121" i="5"/>
  <c r="Q121" i="5"/>
  <c r="P121" i="5"/>
  <c r="I121" i="5"/>
  <c r="H121" i="5"/>
  <c r="T123" i="5"/>
  <c r="Q123" i="5"/>
  <c r="P123" i="5"/>
  <c r="I123" i="5"/>
  <c r="H123" i="5"/>
  <c r="T167" i="5"/>
  <c r="Q167" i="5"/>
  <c r="P167" i="5"/>
  <c r="I167" i="5"/>
  <c r="H167" i="5"/>
  <c r="T205" i="5"/>
  <c r="Q205" i="5"/>
  <c r="P205" i="5"/>
  <c r="I205" i="5"/>
  <c r="H205" i="5"/>
  <c r="T143" i="5"/>
  <c r="Q143" i="5"/>
  <c r="P143" i="5"/>
  <c r="I143" i="5"/>
  <c r="H143" i="5"/>
  <c r="T220" i="5"/>
  <c r="Q220" i="5"/>
  <c r="P220" i="5"/>
  <c r="I220" i="5"/>
  <c r="H220" i="5"/>
  <c r="T172" i="5"/>
  <c r="Q172" i="5"/>
  <c r="P172" i="5"/>
  <c r="I172" i="5"/>
  <c r="H172" i="5"/>
  <c r="T157" i="5"/>
  <c r="Q157" i="5"/>
  <c r="P157" i="5"/>
  <c r="I157" i="5"/>
  <c r="H157" i="5"/>
  <c r="T243" i="5"/>
  <c r="Q243" i="5"/>
  <c r="P243" i="5"/>
  <c r="I243" i="5"/>
  <c r="H243" i="5"/>
  <c r="T213" i="5"/>
  <c r="Q213" i="5"/>
  <c r="P213" i="5"/>
  <c r="I213" i="5"/>
  <c r="H213" i="5"/>
  <c r="T178" i="5"/>
  <c r="Q178" i="5"/>
  <c r="P178" i="5"/>
  <c r="I178" i="5"/>
  <c r="H178" i="5"/>
  <c r="T204" i="5"/>
  <c r="Q204" i="5"/>
  <c r="P204" i="5"/>
  <c r="I204" i="5"/>
  <c r="H204" i="5"/>
  <c r="T233" i="5"/>
  <c r="Q233" i="5"/>
  <c r="P233" i="5"/>
  <c r="I233" i="5"/>
  <c r="H233" i="5"/>
  <c r="T43" i="5"/>
  <c r="Q43" i="5"/>
  <c r="P43" i="5"/>
  <c r="I43" i="5"/>
  <c r="H43" i="5"/>
  <c r="T113" i="5"/>
  <c r="Q113" i="5"/>
  <c r="P113" i="5"/>
  <c r="I113" i="5"/>
  <c r="H113" i="5"/>
  <c r="T216" i="5"/>
  <c r="Q216" i="5"/>
  <c r="P216" i="5"/>
  <c r="I216" i="5"/>
  <c r="H216" i="5"/>
  <c r="T201" i="5"/>
  <c r="Q201" i="5"/>
  <c r="P201" i="5"/>
  <c r="I201" i="5"/>
  <c r="H201" i="5"/>
  <c r="T119" i="5"/>
  <c r="Q119" i="5"/>
  <c r="P119" i="5"/>
  <c r="I119" i="5"/>
  <c r="H119" i="5"/>
  <c r="T219" i="5"/>
  <c r="Q219" i="5"/>
  <c r="P219" i="5"/>
  <c r="I219" i="5"/>
  <c r="H219" i="5"/>
  <c r="T104" i="5"/>
  <c r="Q104" i="5"/>
  <c r="P104" i="5"/>
  <c r="I104" i="5"/>
  <c r="H104" i="5"/>
  <c r="T182" i="5"/>
  <c r="Q182" i="5"/>
  <c r="P182" i="5"/>
  <c r="I182" i="5"/>
  <c r="H182" i="5"/>
  <c r="T224" i="5"/>
  <c r="Q224" i="5"/>
  <c r="P224" i="5"/>
  <c r="I224" i="5"/>
  <c r="H224" i="5"/>
  <c r="T140" i="5"/>
  <c r="Q140" i="5"/>
  <c r="P140" i="5"/>
  <c r="I140" i="5"/>
  <c r="H140" i="5"/>
  <c r="T77" i="5"/>
  <c r="Q77" i="5"/>
  <c r="P77" i="5"/>
  <c r="I77" i="5"/>
  <c r="H77" i="5"/>
  <c r="T246" i="5"/>
  <c r="Q246" i="5"/>
  <c r="P246" i="5"/>
  <c r="I246" i="5"/>
  <c r="H246" i="5"/>
  <c r="T44" i="5"/>
  <c r="Q44" i="5"/>
  <c r="P44" i="5"/>
  <c r="I44" i="5"/>
  <c r="H44" i="5"/>
  <c r="T72" i="5"/>
  <c r="Q72" i="5"/>
  <c r="P72" i="5"/>
  <c r="I72" i="5"/>
  <c r="H72" i="5"/>
  <c r="T62" i="5"/>
  <c r="Q62" i="5"/>
  <c r="P62" i="5"/>
  <c r="I62" i="5"/>
  <c r="H62" i="5"/>
  <c r="T221" i="5"/>
  <c r="Q221" i="5"/>
  <c r="P221" i="5"/>
  <c r="I221" i="5"/>
  <c r="H221" i="5"/>
  <c r="T61" i="5"/>
  <c r="Q61" i="5"/>
  <c r="P61" i="5"/>
  <c r="I61" i="5"/>
  <c r="H61" i="5"/>
  <c r="T147" i="5"/>
  <c r="Q147" i="5"/>
  <c r="P147" i="5"/>
  <c r="I147" i="5"/>
  <c r="H147" i="5"/>
  <c r="T116" i="5"/>
  <c r="Q116" i="5"/>
  <c r="P116" i="5"/>
  <c r="I116" i="5"/>
  <c r="H116" i="5"/>
  <c r="T171" i="5"/>
  <c r="Q171" i="5"/>
  <c r="P171" i="5"/>
  <c r="I171" i="5"/>
  <c r="H171" i="5"/>
  <c r="T57" i="5"/>
  <c r="Q57" i="5"/>
  <c r="P57" i="5"/>
  <c r="I57" i="5"/>
  <c r="H57" i="5"/>
  <c r="T50" i="5"/>
  <c r="Q50" i="5"/>
  <c r="P50" i="5"/>
  <c r="I50" i="5"/>
  <c r="H50" i="5"/>
  <c r="T138" i="5"/>
  <c r="Q138" i="5"/>
  <c r="P138" i="5"/>
  <c r="I138" i="5"/>
  <c r="H138" i="5"/>
  <c r="T67" i="5"/>
  <c r="Q67" i="5"/>
  <c r="P67" i="5"/>
  <c r="I67" i="5"/>
  <c r="H67" i="5"/>
  <c r="T90" i="5"/>
  <c r="Q90" i="5"/>
  <c r="P90" i="5"/>
  <c r="I90" i="5"/>
  <c r="H90" i="5"/>
  <c r="T151" i="5"/>
  <c r="Q151" i="5"/>
  <c r="P151" i="5"/>
  <c r="I151" i="5"/>
  <c r="H151" i="5"/>
  <c r="T117" i="5"/>
  <c r="Q117" i="5"/>
  <c r="P117" i="5"/>
  <c r="I117" i="5"/>
  <c r="H117" i="5"/>
  <c r="T130" i="5"/>
  <c r="Q130" i="5"/>
  <c r="P130" i="5"/>
  <c r="I130" i="5"/>
  <c r="H130" i="5"/>
  <c r="T115" i="5"/>
  <c r="Q115" i="5"/>
  <c r="P115" i="5"/>
  <c r="I115" i="5"/>
  <c r="H115" i="5"/>
  <c r="T40" i="5"/>
  <c r="Q40" i="5"/>
  <c r="P40" i="5"/>
  <c r="I40" i="5"/>
  <c r="H40" i="5"/>
  <c r="T47" i="5"/>
  <c r="Q47" i="5"/>
  <c r="P47" i="5"/>
  <c r="I47" i="5"/>
  <c r="H47" i="5"/>
  <c r="T165" i="5"/>
  <c r="Q165" i="5"/>
  <c r="P165" i="5"/>
  <c r="I165" i="5"/>
  <c r="H165" i="5"/>
  <c r="T156" i="5"/>
  <c r="Q156" i="5"/>
  <c r="P156" i="5"/>
  <c r="I156" i="5"/>
  <c r="H156" i="5"/>
  <c r="T32" i="5"/>
  <c r="Q32" i="5"/>
  <c r="P32" i="5"/>
  <c r="I32" i="5"/>
  <c r="H32" i="5"/>
  <c r="T185" i="5"/>
  <c r="Q185" i="5"/>
  <c r="P185" i="5"/>
  <c r="I185" i="5"/>
  <c r="H185" i="5"/>
  <c r="T177" i="5"/>
  <c r="Q177" i="5"/>
  <c r="P177" i="5"/>
  <c r="I177" i="5"/>
  <c r="H177" i="5"/>
  <c r="T112" i="5"/>
  <c r="Q112" i="5"/>
  <c r="P112" i="5"/>
  <c r="I112" i="5"/>
  <c r="H112" i="5"/>
  <c r="T153" i="5"/>
  <c r="Q153" i="5"/>
  <c r="P153" i="5"/>
  <c r="I153" i="5"/>
  <c r="H153" i="5"/>
  <c r="T82" i="5"/>
  <c r="Q82" i="5"/>
  <c r="P82" i="5"/>
  <c r="I82" i="5"/>
  <c r="H82" i="5"/>
  <c r="T163" i="5"/>
  <c r="Q163" i="5"/>
  <c r="P163" i="5"/>
  <c r="I163" i="5"/>
  <c r="H163" i="5"/>
  <c r="T158" i="5"/>
  <c r="Q158" i="5"/>
  <c r="P158" i="5"/>
  <c r="I158" i="5"/>
  <c r="H158" i="5"/>
  <c r="T195" i="5"/>
  <c r="Q195" i="5"/>
  <c r="P195" i="5"/>
  <c r="I195" i="5"/>
  <c r="H195" i="5"/>
  <c r="T107" i="5"/>
  <c r="Q107" i="5"/>
  <c r="P107" i="5"/>
  <c r="I107" i="5"/>
  <c r="H107" i="5"/>
  <c r="T38" i="5"/>
  <c r="Q38" i="5"/>
  <c r="P38" i="5"/>
  <c r="I38" i="5"/>
  <c r="H38" i="5"/>
  <c r="T168" i="5"/>
  <c r="Q168" i="5"/>
  <c r="P168" i="5"/>
  <c r="I168" i="5"/>
  <c r="H168" i="5"/>
  <c r="T59" i="5"/>
  <c r="Q59" i="5"/>
  <c r="P59" i="5"/>
  <c r="I59" i="5"/>
  <c r="H59" i="5"/>
  <c r="T211" i="5"/>
  <c r="Q211" i="5"/>
  <c r="P211" i="5"/>
  <c r="I211" i="5"/>
  <c r="H211" i="5"/>
  <c r="T245" i="5"/>
  <c r="Q245" i="5"/>
  <c r="P245" i="5"/>
  <c r="I245" i="5"/>
  <c r="H245" i="5"/>
  <c r="T144" i="5"/>
  <c r="Q144" i="5"/>
  <c r="P144" i="5"/>
  <c r="I144" i="5"/>
  <c r="H144" i="5"/>
  <c r="T78" i="5"/>
  <c r="Q78" i="5"/>
  <c r="P78" i="5"/>
  <c r="I78" i="5"/>
  <c r="H78" i="5"/>
  <c r="T89" i="5"/>
  <c r="Q89" i="5"/>
  <c r="P89" i="5"/>
  <c r="I89" i="5"/>
  <c r="H89" i="5"/>
  <c r="T127" i="5"/>
  <c r="Q127" i="5"/>
  <c r="P127" i="5"/>
  <c r="I127" i="5"/>
  <c r="H127" i="5"/>
  <c r="T238" i="5"/>
  <c r="Q238" i="5"/>
  <c r="P238" i="5"/>
  <c r="I238" i="5"/>
  <c r="H238" i="5"/>
  <c r="T111" i="5"/>
  <c r="Q111" i="5"/>
  <c r="P111" i="5"/>
  <c r="I111" i="5"/>
  <c r="H111" i="5"/>
  <c r="T210" i="5"/>
  <c r="Q210" i="5"/>
  <c r="P210" i="5"/>
  <c r="I210" i="5"/>
  <c r="H210" i="5"/>
  <c r="T58" i="5"/>
  <c r="Q58" i="5"/>
  <c r="P58" i="5"/>
  <c r="I58" i="5"/>
  <c r="H58" i="5"/>
  <c r="T109" i="5"/>
  <c r="Q109" i="5"/>
  <c r="P109" i="5"/>
  <c r="I109" i="5"/>
  <c r="H109" i="5"/>
  <c r="T75" i="5"/>
  <c r="Q75" i="5"/>
  <c r="P75" i="5"/>
  <c r="I75" i="5"/>
  <c r="H75" i="5"/>
  <c r="T106" i="5"/>
  <c r="Q106" i="5"/>
  <c r="P106" i="5"/>
  <c r="I106" i="5"/>
  <c r="H106" i="5"/>
  <c r="T137" i="5"/>
  <c r="Q137" i="5"/>
  <c r="P137" i="5"/>
  <c r="I137" i="5"/>
  <c r="H137" i="5"/>
  <c r="T35" i="5"/>
  <c r="Q35" i="5"/>
  <c r="P35" i="5"/>
  <c r="I35" i="5"/>
  <c r="H35" i="5"/>
  <c r="T241" i="5"/>
  <c r="Q241" i="5"/>
  <c r="P241" i="5"/>
  <c r="I241" i="5"/>
  <c r="H241" i="5"/>
  <c r="T166" i="5"/>
  <c r="Q166" i="5"/>
  <c r="P166" i="5"/>
  <c r="I166" i="5"/>
  <c r="H166" i="5"/>
  <c r="T214" i="5"/>
  <c r="Q214" i="5"/>
  <c r="P214" i="5"/>
  <c r="I214" i="5"/>
  <c r="H214" i="5"/>
  <c r="T31" i="5"/>
  <c r="Q31" i="5"/>
  <c r="P31" i="5"/>
  <c r="I31" i="5"/>
  <c r="H31" i="5"/>
  <c r="T232" i="5"/>
  <c r="Q232" i="5"/>
  <c r="P232" i="5"/>
  <c r="I232" i="5"/>
  <c r="H232" i="5"/>
  <c r="T152" i="5"/>
  <c r="Q152" i="5"/>
  <c r="P152" i="5"/>
  <c r="I152" i="5"/>
  <c r="H152" i="5"/>
  <c r="T212" i="5"/>
  <c r="Q212" i="5"/>
  <c r="P212" i="5"/>
  <c r="I212" i="5"/>
  <c r="H212" i="5"/>
  <c r="T247" i="5"/>
  <c r="Q247" i="5"/>
  <c r="P247" i="5"/>
  <c r="I247" i="5"/>
  <c r="H247" i="5"/>
  <c r="T60" i="5"/>
  <c r="Q60" i="5"/>
  <c r="P60" i="5"/>
  <c r="I60" i="5"/>
  <c r="H60" i="5"/>
  <c r="T235" i="5"/>
  <c r="Q235" i="5"/>
  <c r="P235" i="5"/>
  <c r="I235" i="5"/>
  <c r="H235" i="5"/>
  <c r="T48" i="5"/>
  <c r="Q48" i="5"/>
  <c r="P48" i="5"/>
  <c r="I48" i="5"/>
  <c r="H48" i="5"/>
  <c r="T124" i="5"/>
  <c r="Q124" i="5"/>
  <c r="P124" i="5"/>
  <c r="I124" i="5"/>
  <c r="H124" i="5"/>
  <c r="T41" i="5"/>
  <c r="Q41" i="5"/>
  <c r="P41" i="5"/>
  <c r="I41" i="5"/>
  <c r="H41" i="5"/>
  <c r="T42" i="5"/>
  <c r="Q42" i="5"/>
  <c r="P42" i="5"/>
  <c r="I42" i="5"/>
  <c r="H42" i="5"/>
  <c r="T100" i="5"/>
  <c r="Q100" i="5"/>
  <c r="P100" i="5"/>
  <c r="I100" i="5"/>
  <c r="H100" i="5"/>
  <c r="T187" i="5"/>
  <c r="Q187" i="5"/>
  <c r="P187" i="5"/>
  <c r="I187" i="5"/>
  <c r="H187" i="5"/>
  <c r="T228" i="5"/>
  <c r="Q228" i="5"/>
  <c r="P228" i="5"/>
  <c r="I228" i="5"/>
  <c r="H228" i="5"/>
  <c r="T96" i="5"/>
  <c r="Q96" i="5"/>
  <c r="P96" i="5"/>
  <c r="I96" i="5"/>
  <c r="H96" i="5"/>
  <c r="T237" i="5"/>
  <c r="Q237" i="5"/>
  <c r="P237" i="5"/>
  <c r="I237" i="5"/>
  <c r="H237" i="5"/>
  <c r="T173" i="5"/>
  <c r="Q173" i="5"/>
  <c r="P173" i="5"/>
  <c r="I173" i="5"/>
  <c r="H173" i="5"/>
  <c r="T222" i="5"/>
  <c r="Q222" i="5"/>
  <c r="P222" i="5"/>
  <c r="I222" i="5"/>
  <c r="H222" i="5"/>
  <c r="T196" i="5"/>
  <c r="Q196" i="5"/>
  <c r="P196" i="5"/>
  <c r="I196" i="5"/>
  <c r="H196" i="5"/>
  <c r="T110" i="5"/>
  <c r="Q110" i="5"/>
  <c r="P110" i="5"/>
  <c r="I110" i="5"/>
  <c r="H110" i="5"/>
  <c r="T84" i="5"/>
  <c r="Q84" i="5"/>
  <c r="P84" i="5"/>
  <c r="I84" i="5"/>
  <c r="H84" i="5"/>
  <c r="T239" i="5"/>
  <c r="Q239" i="5"/>
  <c r="P239" i="5"/>
  <c r="I239" i="5"/>
  <c r="H239" i="5"/>
  <c r="T203" i="5"/>
  <c r="Q203" i="5"/>
  <c r="P203" i="5"/>
  <c r="I203" i="5"/>
  <c r="H203" i="5"/>
  <c r="T73" i="5"/>
  <c r="Q73" i="5"/>
  <c r="P73" i="5"/>
  <c r="I73" i="5"/>
  <c r="H73" i="5"/>
  <c r="T199" i="5"/>
  <c r="Q199" i="5"/>
  <c r="P199" i="5"/>
  <c r="I199" i="5"/>
  <c r="H199" i="5"/>
  <c r="T229" i="5"/>
  <c r="Q229" i="5"/>
  <c r="P229" i="5"/>
  <c r="I229" i="5"/>
  <c r="H229" i="5"/>
  <c r="T108" i="5"/>
  <c r="Q108" i="5"/>
  <c r="P108" i="5"/>
  <c r="I108" i="5"/>
  <c r="H108" i="5"/>
  <c r="T208" i="5"/>
  <c r="Q208" i="5"/>
  <c r="P208" i="5"/>
  <c r="I208" i="5"/>
  <c r="H208" i="5"/>
  <c r="T91" i="5"/>
  <c r="Q91" i="5"/>
  <c r="P91" i="5"/>
  <c r="I91" i="5"/>
  <c r="H91" i="5"/>
  <c r="T242" i="5"/>
  <c r="Q242" i="5"/>
  <c r="P242" i="5"/>
  <c r="I242" i="5"/>
  <c r="H242" i="5"/>
  <c r="T148" i="5"/>
  <c r="Q148" i="5"/>
  <c r="P148" i="5"/>
  <c r="I148" i="5"/>
  <c r="H148" i="5"/>
  <c r="T54" i="5"/>
  <c r="Q54" i="5"/>
  <c r="P54" i="5"/>
  <c r="I54" i="5"/>
  <c r="H54" i="5"/>
  <c r="T87" i="5"/>
  <c r="Q87" i="5"/>
  <c r="P87" i="5"/>
  <c r="I87" i="5"/>
  <c r="H87" i="5"/>
  <c r="T88" i="5"/>
  <c r="Q88" i="5"/>
  <c r="P88" i="5"/>
  <c r="I88" i="5"/>
  <c r="H88" i="5"/>
  <c r="T125" i="5"/>
  <c r="Q125" i="5"/>
  <c r="P125" i="5"/>
  <c r="I125" i="5"/>
  <c r="H125" i="5"/>
  <c r="T234" i="5"/>
  <c r="Q234" i="5"/>
  <c r="P234" i="5"/>
  <c r="I234" i="5"/>
  <c r="H234" i="5"/>
  <c r="T161" i="5"/>
  <c r="Q161" i="5"/>
  <c r="P161" i="5"/>
  <c r="I161" i="5"/>
  <c r="H161" i="5"/>
  <c r="T189" i="5"/>
  <c r="Q189" i="5"/>
  <c r="P189" i="5"/>
  <c r="I189" i="5"/>
  <c r="H189" i="5"/>
  <c r="T98" i="5"/>
  <c r="Q98" i="5"/>
  <c r="P98" i="5"/>
  <c r="I98" i="5"/>
  <c r="H98" i="5"/>
  <c r="T154" i="5"/>
  <c r="Q154" i="5"/>
  <c r="P154" i="5"/>
  <c r="I154" i="5"/>
  <c r="H154" i="5"/>
  <c r="T128" i="5"/>
  <c r="Q128" i="5"/>
  <c r="P128" i="5"/>
  <c r="I128" i="5"/>
  <c r="H128" i="5"/>
  <c r="T209" i="5"/>
  <c r="Q209" i="5"/>
  <c r="P209" i="5"/>
  <c r="I209" i="5"/>
  <c r="H209" i="5"/>
  <c r="T217" i="5"/>
  <c r="Q217" i="5"/>
  <c r="P217" i="5"/>
  <c r="I217" i="5"/>
  <c r="H217" i="5"/>
  <c r="T186" i="5"/>
  <c r="Q186" i="5"/>
  <c r="P186" i="5"/>
  <c r="I186" i="5"/>
  <c r="H186" i="5"/>
  <c r="T146" i="5"/>
  <c r="Q146" i="5"/>
  <c r="P146" i="5"/>
  <c r="I146" i="5"/>
  <c r="H146" i="5"/>
  <c r="T240" i="5"/>
  <c r="Q240" i="5"/>
  <c r="P240" i="5"/>
  <c r="I240" i="5"/>
  <c r="H240" i="5"/>
  <c r="T236" i="5"/>
  <c r="Q236" i="5"/>
  <c r="P236" i="5"/>
  <c r="I236" i="5"/>
  <c r="H236" i="5"/>
  <c r="T85" i="5"/>
  <c r="Q85" i="5"/>
  <c r="P85" i="5"/>
  <c r="I85" i="5"/>
  <c r="H85" i="5"/>
  <c r="T120" i="5"/>
  <c r="Q120" i="5"/>
  <c r="P120" i="5"/>
  <c r="I120" i="5"/>
  <c r="H120" i="5"/>
  <c r="T36" i="5"/>
  <c r="Q36" i="5"/>
  <c r="P36" i="5"/>
  <c r="I36" i="5"/>
  <c r="H36" i="5"/>
  <c r="T193" i="5"/>
  <c r="Q193" i="5"/>
  <c r="P193" i="5"/>
  <c r="I193" i="5"/>
  <c r="H193" i="5"/>
  <c r="T64" i="5"/>
  <c r="Q64" i="5"/>
  <c r="P64" i="5"/>
  <c r="I64" i="5"/>
  <c r="H64" i="5"/>
  <c r="T181" i="5"/>
  <c r="Q181" i="5"/>
  <c r="P181" i="5"/>
  <c r="I181" i="5"/>
  <c r="H181" i="5"/>
  <c r="T142" i="5"/>
  <c r="Q142" i="5"/>
  <c r="P142" i="5"/>
  <c r="I142" i="5"/>
  <c r="H142" i="5"/>
  <c r="T179" i="5"/>
  <c r="Q179" i="5"/>
  <c r="P179" i="5"/>
  <c r="I179" i="5"/>
  <c r="H179" i="5"/>
  <c r="T80" i="5"/>
  <c r="Q80" i="5"/>
  <c r="P80" i="5"/>
  <c r="I80" i="5"/>
  <c r="H80" i="5"/>
  <c r="T129" i="5"/>
  <c r="Q129" i="5"/>
  <c r="P129" i="5"/>
  <c r="I129" i="5"/>
  <c r="H129" i="5"/>
  <c r="T162" i="5"/>
  <c r="Q162" i="5"/>
  <c r="P162" i="5"/>
  <c r="I162" i="5"/>
  <c r="H162" i="5"/>
  <c r="T95" i="5"/>
  <c r="Q95" i="5"/>
  <c r="P95" i="5"/>
  <c r="I95" i="5"/>
  <c r="H95" i="5"/>
  <c r="T175" i="5"/>
  <c r="Q175" i="5"/>
  <c r="P175" i="5"/>
  <c r="I175" i="5"/>
  <c r="H175" i="5"/>
  <c r="T149" i="5"/>
  <c r="Q149" i="5"/>
  <c r="P149" i="5"/>
  <c r="I149" i="5"/>
  <c r="H149" i="5"/>
  <c r="T244" i="5"/>
  <c r="Q244" i="5"/>
  <c r="P244" i="5"/>
  <c r="I244" i="5"/>
  <c r="H244" i="5"/>
  <c r="T174" i="5"/>
  <c r="Q174" i="5"/>
  <c r="P174" i="5"/>
  <c r="I174" i="5"/>
  <c r="H174" i="5"/>
  <c r="T150" i="5"/>
  <c r="Q150" i="5"/>
  <c r="P150" i="5"/>
  <c r="I150" i="5"/>
  <c r="H150" i="5"/>
  <c r="T215" i="5"/>
  <c r="Q215" i="5"/>
  <c r="P215" i="5"/>
  <c r="I215" i="5"/>
  <c r="H215" i="5"/>
  <c r="T69" i="5"/>
  <c r="Q69" i="5"/>
  <c r="P69" i="5"/>
  <c r="I69" i="5"/>
  <c r="H69" i="5"/>
  <c r="T134" i="5"/>
  <c r="Q134" i="5"/>
  <c r="P134" i="5"/>
  <c r="I134" i="5"/>
  <c r="H134" i="5"/>
  <c r="T248" i="5"/>
  <c r="Q248" i="5"/>
  <c r="P248" i="5"/>
  <c r="I248" i="5"/>
  <c r="H248" i="5"/>
  <c r="T93" i="5"/>
  <c r="Q93" i="5"/>
  <c r="P93" i="5"/>
  <c r="I93" i="5"/>
  <c r="H93" i="5"/>
  <c r="T63" i="5"/>
  <c r="Q63" i="5"/>
  <c r="P63" i="5"/>
  <c r="I63" i="5"/>
  <c r="H63" i="5"/>
  <c r="T83" i="5"/>
  <c r="Q83" i="5"/>
  <c r="P83" i="5"/>
  <c r="I83" i="5"/>
  <c r="H83" i="5"/>
  <c r="T55" i="5"/>
  <c r="Q55" i="5"/>
  <c r="P55" i="5"/>
  <c r="I55" i="5"/>
  <c r="H55" i="5"/>
  <c r="T49" i="5"/>
  <c r="Q49" i="5"/>
  <c r="P49" i="5"/>
  <c r="I49" i="5"/>
  <c r="H49" i="5"/>
  <c r="T68" i="5"/>
  <c r="Q68" i="5"/>
  <c r="P68" i="5"/>
  <c r="I68" i="5"/>
  <c r="H68" i="5"/>
  <c r="T170" i="5"/>
  <c r="Q170" i="5"/>
  <c r="P170" i="5"/>
  <c r="I170" i="5"/>
  <c r="H170" i="5"/>
  <c r="T188" i="5"/>
  <c r="Q188" i="5"/>
  <c r="P188" i="5"/>
  <c r="I188" i="5"/>
  <c r="H188" i="5"/>
  <c r="T39" i="5"/>
  <c r="Q39" i="5"/>
  <c r="P39" i="5"/>
  <c r="I39" i="5"/>
  <c r="H39" i="5"/>
  <c r="T13" i="5"/>
  <c r="Q13" i="5"/>
  <c r="P13" i="5"/>
  <c r="I13" i="5"/>
  <c r="H13" i="5"/>
  <c r="T15" i="5"/>
  <c r="Q15" i="5"/>
  <c r="P15" i="5"/>
  <c r="I15" i="5"/>
  <c r="H15" i="5"/>
  <c r="T24" i="5"/>
  <c r="Q24" i="5"/>
  <c r="P24" i="5"/>
  <c r="I24" i="5"/>
  <c r="H24" i="5"/>
  <c r="T23" i="5"/>
  <c r="Q23" i="5"/>
  <c r="P23" i="5"/>
  <c r="I23" i="5"/>
  <c r="H23" i="5"/>
  <c r="T28" i="5"/>
  <c r="Q28" i="5"/>
  <c r="P28" i="5"/>
  <c r="I28" i="5"/>
  <c r="H28" i="5"/>
  <c r="T26" i="5"/>
  <c r="Q26" i="5"/>
  <c r="P26" i="5"/>
  <c r="I26" i="5"/>
  <c r="H26" i="5"/>
  <c r="T16" i="5"/>
  <c r="Q16" i="5"/>
  <c r="P16" i="5"/>
  <c r="I16" i="5"/>
  <c r="H16" i="5"/>
  <c r="T29" i="5"/>
  <c r="Q29" i="5"/>
  <c r="P29" i="5"/>
  <c r="I29" i="5"/>
  <c r="H29" i="5"/>
  <c r="T14" i="5"/>
  <c r="Q14" i="5"/>
  <c r="P14" i="5"/>
  <c r="I14" i="5"/>
  <c r="H14" i="5"/>
  <c r="T25" i="5"/>
  <c r="Q25" i="5"/>
  <c r="P25" i="5"/>
  <c r="I25" i="5"/>
  <c r="H25" i="5"/>
  <c r="T22" i="5"/>
  <c r="Q22" i="5"/>
  <c r="P22" i="5"/>
  <c r="I22" i="5"/>
  <c r="H22" i="5"/>
  <c r="T19" i="5"/>
  <c r="Q19" i="5"/>
  <c r="P19" i="5"/>
  <c r="I19" i="5"/>
  <c r="H19" i="5"/>
  <c r="T21" i="5"/>
  <c r="Q21" i="5"/>
  <c r="P21" i="5"/>
  <c r="I21" i="5"/>
  <c r="H21" i="5"/>
  <c r="T11" i="5"/>
  <c r="Q11" i="5"/>
  <c r="P11" i="5"/>
  <c r="I11" i="5"/>
  <c r="H11" i="5"/>
  <c r="T20" i="5"/>
  <c r="Q20" i="5"/>
  <c r="P20" i="5"/>
  <c r="I20" i="5"/>
  <c r="H20" i="5"/>
  <c r="T17" i="5"/>
  <c r="Q17" i="5"/>
  <c r="P17" i="5"/>
  <c r="I17" i="5"/>
  <c r="H17" i="5"/>
  <c r="T27" i="5"/>
  <c r="Q27" i="5"/>
  <c r="P27" i="5"/>
  <c r="I27" i="5"/>
  <c r="H27" i="5"/>
  <c r="T18" i="5"/>
  <c r="Q18" i="5"/>
  <c r="P18" i="5"/>
  <c r="I18" i="5"/>
  <c r="H18" i="5"/>
  <c r="T12" i="5"/>
  <c r="Q12" i="5"/>
  <c r="P12" i="5"/>
  <c r="I12" i="5"/>
  <c r="H12" i="5"/>
  <c r="T10" i="5"/>
  <c r="Q10" i="5"/>
  <c r="P10" i="5"/>
  <c r="I10" i="5"/>
  <c r="H10" i="5"/>
  <c r="T9" i="5"/>
  <c r="Q9" i="5"/>
  <c r="P9" i="5"/>
  <c r="I9" i="5"/>
  <c r="H9" i="5"/>
  <c r="S294" i="5"/>
  <c r="V294" i="5"/>
  <c r="R292" i="5"/>
  <c r="U292" i="5"/>
  <c r="R300" i="5"/>
  <c r="U300" i="5"/>
  <c r="S313" i="5"/>
  <c r="V313" i="5"/>
  <c r="R310" i="5"/>
  <c r="U310" i="5"/>
  <c r="S320" i="5"/>
  <c r="V320" i="5"/>
  <c r="R321" i="5"/>
  <c r="U321" i="5"/>
  <c r="S322" i="5"/>
  <c r="V322" i="5"/>
  <c r="R323" i="5"/>
  <c r="U323" i="5"/>
  <c r="S324" i="5"/>
  <c r="V324" i="5"/>
  <c r="R295" i="5"/>
  <c r="U295" i="5"/>
  <c r="S284" i="5"/>
  <c r="V284" i="5"/>
  <c r="R309" i="5"/>
  <c r="U309" i="5"/>
  <c r="S296" i="5"/>
  <c r="V296" i="5"/>
  <c r="R287" i="5"/>
  <c r="U287" i="5"/>
  <c r="S304" i="5"/>
  <c r="V304" i="5"/>
  <c r="R308" i="5"/>
  <c r="U308" i="5"/>
  <c r="S300" i="5"/>
  <c r="V300" i="5"/>
  <c r="S302" i="5"/>
  <c r="V302" i="5"/>
  <c r="S307" i="5"/>
  <c r="V307" i="5"/>
  <c r="S309" i="5"/>
  <c r="V309" i="5"/>
  <c r="S299" i="5"/>
  <c r="V299" i="5"/>
  <c r="S305" i="5"/>
  <c r="V305" i="5"/>
  <c r="R314" i="5"/>
  <c r="U314" i="5"/>
  <c r="S315" i="5"/>
  <c r="V315" i="5"/>
  <c r="R317" i="5"/>
  <c r="U317" i="5"/>
  <c r="S308" i="5"/>
  <c r="V308" i="5"/>
  <c r="R320" i="5"/>
  <c r="U320" i="5"/>
  <c r="S321" i="5"/>
  <c r="V321" i="5"/>
  <c r="R322" i="5"/>
  <c r="U322" i="5"/>
  <c r="S323" i="5"/>
  <c r="V323" i="5"/>
  <c r="R324" i="5"/>
  <c r="U324" i="5"/>
  <c r="R301" i="5"/>
  <c r="U301" i="5"/>
  <c r="S288" i="5"/>
  <c r="V288" i="5"/>
  <c r="R302" i="5"/>
  <c r="U302" i="5"/>
  <c r="S314" i="5"/>
  <c r="V314" i="5"/>
  <c r="R296" i="5"/>
  <c r="U296" i="5"/>
  <c r="S303" i="5"/>
  <c r="V303" i="5"/>
  <c r="R291" i="5"/>
  <c r="U291" i="5"/>
  <c r="S199" i="5"/>
  <c r="V199" i="5"/>
  <c r="S82" i="5"/>
  <c r="V82" i="5"/>
  <c r="S47" i="5"/>
  <c r="V47" i="5"/>
  <c r="S115" i="5"/>
  <c r="V115" i="5"/>
  <c r="S44" i="5"/>
  <c r="V44" i="5"/>
  <c r="R294" i="5"/>
  <c r="U294" i="5"/>
  <c r="S292" i="5"/>
  <c r="V292" i="5"/>
  <c r="R306" i="5"/>
  <c r="U306" i="5"/>
  <c r="R298" i="5"/>
  <c r="U298" i="5"/>
  <c r="R315" i="5"/>
  <c r="U315" i="5"/>
  <c r="S317" i="5"/>
  <c r="V317" i="5"/>
  <c r="R307" i="5"/>
  <c r="U307" i="5"/>
  <c r="R318" i="5"/>
  <c r="U318" i="5"/>
  <c r="R303" i="5"/>
  <c r="U303" i="5"/>
  <c r="S291" i="5"/>
  <c r="V291" i="5"/>
  <c r="R299" i="5"/>
  <c r="U299" i="5"/>
  <c r="R289" i="5"/>
  <c r="U289" i="5"/>
  <c r="R313" i="5"/>
  <c r="U313" i="5"/>
  <c r="S310" i="5"/>
  <c r="V310" i="5"/>
  <c r="R305" i="5"/>
  <c r="U305" i="5"/>
  <c r="R316" i="5"/>
  <c r="U316" i="5"/>
  <c r="S319" i="5"/>
  <c r="V319" i="5"/>
  <c r="R285" i="5"/>
  <c r="U285" i="5"/>
  <c r="S290" i="5"/>
  <c r="V290" i="5"/>
  <c r="R312" i="5"/>
  <c r="U312" i="5"/>
  <c r="S293" i="5"/>
  <c r="V293" i="5"/>
  <c r="R286" i="5"/>
  <c r="U286" i="5"/>
  <c r="S311" i="5"/>
  <c r="V311" i="5"/>
  <c r="R297" i="5"/>
  <c r="U297" i="5"/>
  <c r="S298" i="5"/>
  <c r="V298" i="5"/>
  <c r="S301" i="5"/>
  <c r="V301" i="5"/>
  <c r="R288" i="5"/>
  <c r="U288" i="5"/>
  <c r="S318" i="5"/>
  <c r="V318" i="5"/>
  <c r="S295" i="5"/>
  <c r="V295" i="5"/>
  <c r="R284" i="5"/>
  <c r="U284" i="5"/>
  <c r="S289" i="5"/>
  <c r="V289" i="5"/>
  <c r="S287" i="5"/>
  <c r="V287" i="5"/>
  <c r="R304" i="5"/>
  <c r="U304" i="5"/>
  <c r="S316" i="5"/>
  <c r="V316" i="5"/>
  <c r="R319" i="5"/>
  <c r="U319" i="5"/>
  <c r="S285" i="5"/>
  <c r="V285" i="5"/>
  <c r="R290" i="5"/>
  <c r="U290" i="5"/>
  <c r="S312" i="5"/>
  <c r="V312" i="5"/>
  <c r="R293" i="5"/>
  <c r="U293" i="5"/>
  <c r="S286" i="5"/>
  <c r="V286" i="5"/>
  <c r="R311" i="5"/>
  <c r="U311" i="5"/>
  <c r="S297" i="5"/>
  <c r="V297" i="5"/>
  <c r="S25" i="5"/>
  <c r="V25" i="5"/>
  <c r="S204" i="5"/>
  <c r="V204" i="5"/>
  <c r="S262" i="5"/>
  <c r="V262" i="5"/>
  <c r="S248" i="5"/>
  <c r="V248" i="5"/>
  <c r="R185" i="5"/>
  <c r="U185" i="5"/>
  <c r="R156" i="5"/>
  <c r="U156" i="5"/>
  <c r="R116" i="5"/>
  <c r="U116" i="5"/>
  <c r="R62" i="5"/>
  <c r="U62" i="5"/>
  <c r="R119" i="5"/>
  <c r="U119" i="5"/>
  <c r="S154" i="5"/>
  <c r="V154" i="5"/>
  <c r="S234" i="5"/>
  <c r="V234" i="5"/>
  <c r="S88" i="5"/>
  <c r="V88" i="5"/>
  <c r="S208" i="5"/>
  <c r="V208" i="5"/>
  <c r="S229" i="5"/>
  <c r="V229" i="5"/>
  <c r="R82" i="5"/>
  <c r="U82" i="5"/>
  <c r="S224" i="5"/>
  <c r="V224" i="5"/>
  <c r="S43" i="5"/>
  <c r="V43" i="5"/>
  <c r="S164" i="5"/>
  <c r="V164" i="5"/>
  <c r="S22" i="5"/>
  <c r="V22" i="5"/>
  <c r="S39" i="5"/>
  <c r="V39" i="5"/>
  <c r="S116" i="5"/>
  <c r="V116" i="5"/>
  <c r="S20" i="5"/>
  <c r="V20" i="5"/>
  <c r="S93" i="5"/>
  <c r="V93" i="5"/>
  <c r="S128" i="5"/>
  <c r="V128" i="5"/>
  <c r="R112" i="5"/>
  <c r="U112" i="5"/>
  <c r="R47" i="5"/>
  <c r="U47" i="5"/>
  <c r="R115" i="5"/>
  <c r="U115" i="5"/>
  <c r="R117" i="5"/>
  <c r="U117" i="5"/>
  <c r="R90" i="5"/>
  <c r="U90" i="5"/>
  <c r="R44" i="5"/>
  <c r="U44" i="5"/>
  <c r="R216" i="5"/>
  <c r="U216" i="5"/>
  <c r="S213" i="5"/>
  <c r="V213" i="5"/>
  <c r="S123" i="5"/>
  <c r="V123" i="5"/>
  <c r="S133" i="5"/>
  <c r="V133" i="5"/>
  <c r="S10" i="5"/>
  <c r="V10" i="5"/>
  <c r="S19" i="5"/>
  <c r="V19" i="5"/>
  <c r="S28" i="5"/>
  <c r="V28" i="5"/>
  <c r="S186" i="5"/>
  <c r="V186" i="5"/>
  <c r="S73" i="5"/>
  <c r="V73" i="5"/>
  <c r="S214" i="5"/>
  <c r="V214" i="5"/>
  <c r="S78" i="5"/>
  <c r="V78" i="5"/>
  <c r="S245" i="5"/>
  <c r="V245" i="5"/>
  <c r="S38" i="5"/>
  <c r="V38" i="5"/>
  <c r="S156" i="5"/>
  <c r="V156" i="5"/>
  <c r="R138" i="5"/>
  <c r="U138" i="5"/>
  <c r="R57" i="5"/>
  <c r="U57" i="5"/>
  <c r="R61" i="5"/>
  <c r="U61" i="5"/>
  <c r="S55" i="5"/>
  <c r="V55" i="5"/>
  <c r="S215" i="5"/>
  <c r="V215" i="5"/>
  <c r="S80" i="5"/>
  <c r="V80" i="5"/>
  <c r="S138" i="5"/>
  <c r="V138" i="5"/>
  <c r="S162" i="5"/>
  <c r="V162" i="5"/>
  <c r="S246" i="5"/>
  <c r="V246" i="5"/>
  <c r="S57" i="5"/>
  <c r="V57" i="5"/>
  <c r="S12" i="5"/>
  <c r="V12" i="5"/>
  <c r="S18" i="5"/>
  <c r="V18" i="5"/>
  <c r="S69" i="5"/>
  <c r="V69" i="5"/>
  <c r="S9" i="5"/>
  <c r="V9" i="5"/>
  <c r="S21" i="5"/>
  <c r="V21" i="5"/>
  <c r="S149" i="5"/>
  <c r="V149" i="5"/>
  <c r="S95" i="5"/>
  <c r="V95" i="5"/>
  <c r="S62" i="5"/>
  <c r="V62" i="5"/>
  <c r="S77" i="5"/>
  <c r="V77" i="5"/>
  <c r="S233" i="5"/>
  <c r="V233" i="5"/>
  <c r="S13" i="5"/>
  <c r="V13" i="5"/>
  <c r="S134" i="5"/>
  <c r="V134" i="5"/>
  <c r="S150" i="5"/>
  <c r="V150" i="5"/>
  <c r="S175" i="5"/>
  <c r="V175" i="5"/>
  <c r="S64" i="5"/>
  <c r="V64" i="5"/>
  <c r="S211" i="5"/>
  <c r="V211" i="5"/>
  <c r="S59" i="5"/>
  <c r="V59" i="5"/>
  <c r="S90" i="5"/>
  <c r="V90" i="5"/>
  <c r="S61" i="5"/>
  <c r="V61" i="5"/>
  <c r="S113" i="5"/>
  <c r="V113" i="5"/>
  <c r="S46" i="5"/>
  <c r="V46" i="5"/>
  <c r="R141" i="5"/>
  <c r="U141" i="5"/>
  <c r="S155" i="5"/>
  <c r="V155" i="5"/>
  <c r="S16" i="5"/>
  <c r="V16" i="5"/>
  <c r="S23" i="5"/>
  <c r="V23" i="5"/>
  <c r="S83" i="5"/>
  <c r="V83" i="5"/>
  <c r="S129" i="5"/>
  <c r="V129" i="5"/>
  <c r="S209" i="5"/>
  <c r="V209" i="5"/>
  <c r="S161" i="5"/>
  <c r="V161" i="5"/>
  <c r="S87" i="5"/>
  <c r="V87" i="5"/>
  <c r="S247" i="5"/>
  <c r="V247" i="5"/>
  <c r="S35" i="5"/>
  <c r="V35" i="5"/>
  <c r="S144" i="5"/>
  <c r="V144" i="5"/>
  <c r="S168" i="5"/>
  <c r="V168" i="5"/>
  <c r="R158" i="5"/>
  <c r="U158" i="5"/>
  <c r="S140" i="5"/>
  <c r="V140" i="5"/>
  <c r="S182" i="5"/>
  <c r="V182" i="5"/>
  <c r="S220" i="5"/>
  <c r="V220" i="5"/>
  <c r="S160" i="5"/>
  <c r="V160" i="5"/>
  <c r="S37" i="5"/>
  <c r="V37" i="5"/>
  <c r="R139" i="5"/>
  <c r="U139" i="5"/>
  <c r="R169" i="5"/>
  <c r="U169" i="5"/>
  <c r="S151" i="5"/>
  <c r="V151" i="5"/>
  <c r="S63" i="5"/>
  <c r="V63" i="5"/>
  <c r="S112" i="5"/>
  <c r="V112" i="5"/>
  <c r="S185" i="5"/>
  <c r="V185" i="5"/>
  <c r="S165" i="5"/>
  <c r="V165" i="5"/>
  <c r="R104" i="5"/>
  <c r="U104" i="5"/>
  <c r="R101" i="5"/>
  <c r="U101" i="5"/>
  <c r="S271" i="5"/>
  <c r="V271" i="5"/>
  <c r="S11" i="5"/>
  <c r="V11" i="5"/>
  <c r="S26" i="5"/>
  <c r="V26" i="5"/>
  <c r="S15" i="5"/>
  <c r="V15" i="5"/>
  <c r="S188" i="5"/>
  <c r="V188" i="5"/>
  <c r="S120" i="5"/>
  <c r="V120" i="5"/>
  <c r="S91" i="5"/>
  <c r="V91" i="5"/>
  <c r="S153" i="5"/>
  <c r="V153" i="5"/>
  <c r="S117" i="5"/>
  <c r="V117" i="5"/>
  <c r="S67" i="5"/>
  <c r="V67" i="5"/>
  <c r="S201" i="5"/>
  <c r="V201" i="5"/>
  <c r="S195" i="5"/>
  <c r="V195" i="5"/>
  <c r="R204" i="5"/>
  <c r="U204" i="5"/>
  <c r="S27" i="5"/>
  <c r="V27" i="5"/>
  <c r="S17" i="5"/>
  <c r="V17" i="5"/>
  <c r="S14" i="5"/>
  <c r="V14" i="5"/>
  <c r="S29" i="5"/>
  <c r="V29" i="5"/>
  <c r="S170" i="5"/>
  <c r="V170" i="5"/>
  <c r="S68" i="5"/>
  <c r="V68" i="5"/>
  <c r="S49" i="5"/>
  <c r="V49" i="5"/>
  <c r="S89" i="5"/>
  <c r="V89" i="5"/>
  <c r="S107" i="5"/>
  <c r="V107" i="5"/>
  <c r="S147" i="5"/>
  <c r="V147" i="5"/>
  <c r="R194" i="5"/>
  <c r="U194" i="5"/>
  <c r="S24" i="5"/>
  <c r="V24" i="5"/>
  <c r="S174" i="5"/>
  <c r="V174" i="5"/>
  <c r="S244" i="5"/>
  <c r="V244" i="5"/>
  <c r="S179" i="5"/>
  <c r="V179" i="5"/>
  <c r="S142" i="5"/>
  <c r="V142" i="5"/>
  <c r="S85" i="5"/>
  <c r="V85" i="5"/>
  <c r="S54" i="5"/>
  <c r="V54" i="5"/>
  <c r="S158" i="5"/>
  <c r="V158" i="5"/>
  <c r="S32" i="5"/>
  <c r="V32" i="5"/>
  <c r="S221" i="5"/>
  <c r="V221" i="5"/>
  <c r="R233" i="5"/>
  <c r="U233" i="5"/>
  <c r="S196" i="5"/>
  <c r="V196" i="5"/>
  <c r="S42" i="5"/>
  <c r="V42" i="5"/>
  <c r="S238" i="5"/>
  <c r="V238" i="5"/>
  <c r="S40" i="5"/>
  <c r="V40" i="5"/>
  <c r="S50" i="5"/>
  <c r="V50" i="5"/>
  <c r="S72" i="5"/>
  <c r="V72" i="5"/>
  <c r="R77" i="5"/>
  <c r="U77" i="5"/>
  <c r="R224" i="5"/>
  <c r="U224" i="5"/>
  <c r="S104" i="5"/>
  <c r="V104" i="5"/>
  <c r="S219" i="5"/>
  <c r="V219" i="5"/>
  <c r="S216" i="5"/>
  <c r="V216" i="5"/>
  <c r="S178" i="5"/>
  <c r="V178" i="5"/>
  <c r="S181" i="5"/>
  <c r="V181" i="5"/>
  <c r="S146" i="5"/>
  <c r="V146" i="5"/>
  <c r="S189" i="5"/>
  <c r="V189" i="5"/>
  <c r="S242" i="5"/>
  <c r="V242" i="5"/>
  <c r="S239" i="5"/>
  <c r="V239" i="5"/>
  <c r="S228" i="5"/>
  <c r="V228" i="5"/>
  <c r="S41" i="5"/>
  <c r="V41" i="5"/>
  <c r="R107" i="5"/>
  <c r="U107" i="5"/>
  <c r="S163" i="5"/>
  <c r="V163" i="5"/>
  <c r="S177" i="5"/>
  <c r="V177" i="5"/>
  <c r="S130" i="5"/>
  <c r="V130" i="5"/>
  <c r="S171" i="5"/>
  <c r="V171" i="5"/>
  <c r="S119" i="5"/>
  <c r="V119" i="5"/>
  <c r="R43" i="5"/>
  <c r="U43" i="5"/>
  <c r="S76" i="5"/>
  <c r="V76" i="5"/>
  <c r="S197" i="5"/>
  <c r="V197" i="5"/>
  <c r="S256" i="5"/>
  <c r="V256" i="5"/>
  <c r="S191" i="5"/>
  <c r="V191" i="5"/>
  <c r="S97" i="5"/>
  <c r="V97" i="5"/>
  <c r="R34" i="5"/>
  <c r="U34" i="5"/>
  <c r="R56" i="5"/>
  <c r="U56" i="5"/>
  <c r="R131" i="5"/>
  <c r="U131" i="5"/>
  <c r="R231" i="5"/>
  <c r="U231" i="5"/>
  <c r="R53" i="5"/>
  <c r="U53" i="5"/>
  <c r="R114" i="5"/>
  <c r="U114" i="5"/>
  <c r="S207" i="5"/>
  <c r="V207" i="5"/>
  <c r="S36" i="5"/>
  <c r="V36" i="5"/>
  <c r="S240" i="5"/>
  <c r="V240" i="5"/>
  <c r="S193" i="5"/>
  <c r="V193" i="5"/>
  <c r="S236" i="5"/>
  <c r="V236" i="5"/>
  <c r="S217" i="5"/>
  <c r="V217" i="5"/>
  <c r="S98" i="5"/>
  <c r="V98" i="5"/>
  <c r="S125" i="5"/>
  <c r="V125" i="5"/>
  <c r="S148" i="5"/>
  <c r="V148" i="5"/>
  <c r="S108" i="5"/>
  <c r="V108" i="5"/>
  <c r="S203" i="5"/>
  <c r="V203" i="5"/>
  <c r="S187" i="5"/>
  <c r="V187" i="5"/>
  <c r="S124" i="5"/>
  <c r="V124" i="5"/>
  <c r="S60" i="5"/>
  <c r="V60" i="5"/>
  <c r="S212" i="5"/>
  <c r="V212" i="5"/>
  <c r="S241" i="5"/>
  <c r="V241" i="5"/>
  <c r="S109" i="5"/>
  <c r="V109" i="5"/>
  <c r="S75" i="5"/>
  <c r="V75" i="5"/>
  <c r="S111" i="5"/>
  <c r="V111" i="5"/>
  <c r="R163" i="5"/>
  <c r="U163" i="5"/>
  <c r="R177" i="5"/>
  <c r="U177" i="5"/>
  <c r="R165" i="5"/>
  <c r="U165" i="5"/>
  <c r="R130" i="5"/>
  <c r="U130" i="5"/>
  <c r="R67" i="5"/>
  <c r="U67" i="5"/>
  <c r="R171" i="5"/>
  <c r="U171" i="5"/>
  <c r="R221" i="5"/>
  <c r="U221" i="5"/>
  <c r="R246" i="5"/>
  <c r="U246" i="5"/>
  <c r="R182" i="5"/>
  <c r="U182" i="5"/>
  <c r="R113" i="5"/>
  <c r="U113" i="5"/>
  <c r="S84" i="5"/>
  <c r="V84" i="5"/>
  <c r="S110" i="5"/>
  <c r="V110" i="5"/>
  <c r="S222" i="5"/>
  <c r="V222" i="5"/>
  <c r="S173" i="5"/>
  <c r="V173" i="5"/>
  <c r="S237" i="5"/>
  <c r="V237" i="5"/>
  <c r="S96" i="5"/>
  <c r="V96" i="5"/>
  <c r="S100" i="5"/>
  <c r="V100" i="5"/>
  <c r="S48" i="5"/>
  <c r="V48" i="5"/>
  <c r="S235" i="5"/>
  <c r="V235" i="5"/>
  <c r="S152" i="5"/>
  <c r="V152" i="5"/>
  <c r="S232" i="5"/>
  <c r="V232" i="5"/>
  <c r="S31" i="5"/>
  <c r="V31" i="5"/>
  <c r="S166" i="5"/>
  <c r="V166" i="5"/>
  <c r="R181" i="5"/>
  <c r="U181" i="5"/>
  <c r="R64" i="5"/>
  <c r="U64" i="5"/>
  <c r="R193" i="5"/>
  <c r="U193" i="5"/>
  <c r="R36" i="5"/>
  <c r="U36" i="5"/>
  <c r="R120" i="5"/>
  <c r="U120" i="5"/>
  <c r="R85" i="5"/>
  <c r="U85" i="5"/>
  <c r="R236" i="5"/>
  <c r="U236" i="5"/>
  <c r="R240" i="5"/>
  <c r="U240" i="5"/>
  <c r="R146" i="5"/>
  <c r="U146" i="5"/>
  <c r="R186" i="5"/>
  <c r="U186" i="5"/>
  <c r="R217" i="5"/>
  <c r="U217" i="5"/>
  <c r="R209" i="5"/>
  <c r="U209" i="5"/>
  <c r="R128" i="5"/>
  <c r="U128" i="5"/>
  <c r="R154" i="5"/>
  <c r="U154" i="5"/>
  <c r="R98" i="5"/>
  <c r="U98" i="5"/>
  <c r="R189" i="5"/>
  <c r="U189" i="5"/>
  <c r="R161" i="5"/>
  <c r="U161" i="5"/>
  <c r="R234" i="5"/>
  <c r="U234" i="5"/>
  <c r="R125" i="5"/>
  <c r="U125" i="5"/>
  <c r="R88" i="5"/>
  <c r="U88" i="5"/>
  <c r="R87" i="5"/>
  <c r="U87" i="5"/>
  <c r="R54" i="5"/>
  <c r="U54" i="5"/>
  <c r="R148" i="5"/>
  <c r="U148" i="5"/>
  <c r="R242" i="5"/>
  <c r="U242" i="5"/>
  <c r="R91" i="5"/>
  <c r="U91" i="5"/>
  <c r="R208" i="5"/>
  <c r="U208" i="5"/>
  <c r="R108" i="5"/>
  <c r="U108" i="5"/>
  <c r="R229" i="5"/>
  <c r="U229" i="5"/>
  <c r="R199" i="5"/>
  <c r="U199" i="5"/>
  <c r="R73" i="5"/>
  <c r="U73" i="5"/>
  <c r="R203" i="5"/>
  <c r="U203" i="5"/>
  <c r="R239" i="5"/>
  <c r="U239" i="5"/>
  <c r="R84" i="5"/>
  <c r="U84" i="5"/>
  <c r="R110" i="5"/>
  <c r="U110" i="5"/>
  <c r="R196" i="5"/>
  <c r="U196" i="5"/>
  <c r="R222" i="5"/>
  <c r="U222" i="5"/>
  <c r="R173" i="5"/>
  <c r="U173" i="5"/>
  <c r="R237" i="5"/>
  <c r="U237" i="5"/>
  <c r="R96" i="5"/>
  <c r="U96" i="5"/>
  <c r="R228" i="5"/>
  <c r="U228" i="5"/>
  <c r="R187" i="5"/>
  <c r="U187" i="5"/>
  <c r="R100" i="5"/>
  <c r="U100" i="5"/>
  <c r="R42" i="5"/>
  <c r="U42" i="5"/>
  <c r="R41" i="5"/>
  <c r="U41" i="5"/>
  <c r="R124" i="5"/>
  <c r="U124" i="5"/>
  <c r="R48" i="5"/>
  <c r="U48" i="5"/>
  <c r="R235" i="5"/>
  <c r="U235" i="5"/>
  <c r="R60" i="5"/>
  <c r="U60" i="5"/>
  <c r="R247" i="5"/>
  <c r="U247" i="5"/>
  <c r="R212" i="5"/>
  <c r="U212" i="5"/>
  <c r="R152" i="5"/>
  <c r="U152" i="5"/>
  <c r="R232" i="5"/>
  <c r="U232" i="5"/>
  <c r="R31" i="5"/>
  <c r="U31" i="5"/>
  <c r="R214" i="5"/>
  <c r="U214" i="5"/>
  <c r="R166" i="5"/>
  <c r="U166" i="5"/>
  <c r="R241" i="5"/>
  <c r="U241" i="5"/>
  <c r="R35" i="5"/>
  <c r="U35" i="5"/>
  <c r="S106" i="5"/>
  <c r="V106" i="5"/>
  <c r="S210" i="5"/>
  <c r="V210" i="5"/>
  <c r="R89" i="5"/>
  <c r="U89" i="5"/>
  <c r="R78" i="5"/>
  <c r="U78" i="5"/>
  <c r="R144" i="5"/>
  <c r="U144" i="5"/>
  <c r="R245" i="5"/>
  <c r="U245" i="5"/>
  <c r="R211" i="5"/>
  <c r="U211" i="5"/>
  <c r="R59" i="5"/>
  <c r="U59" i="5"/>
  <c r="R168" i="5"/>
  <c r="U168" i="5"/>
  <c r="R38" i="5"/>
  <c r="U38" i="5"/>
  <c r="R201" i="5"/>
  <c r="U201" i="5"/>
  <c r="R70" i="5"/>
  <c r="U70" i="5"/>
  <c r="R9" i="5"/>
  <c r="R10" i="5"/>
  <c r="U10" i="5"/>
  <c r="R12" i="5"/>
  <c r="U12" i="5"/>
  <c r="R18" i="5"/>
  <c r="U18" i="5"/>
  <c r="R27" i="5"/>
  <c r="U27" i="5"/>
  <c r="R17" i="5"/>
  <c r="U17" i="5"/>
  <c r="R20" i="5"/>
  <c r="U20" i="5"/>
  <c r="R11" i="5"/>
  <c r="U11" i="5"/>
  <c r="R21" i="5"/>
  <c r="U21" i="5"/>
  <c r="R19" i="5"/>
  <c r="U19" i="5"/>
  <c r="R22" i="5"/>
  <c r="U22" i="5"/>
  <c r="R25" i="5"/>
  <c r="U25" i="5"/>
  <c r="R14" i="5"/>
  <c r="U14" i="5"/>
  <c r="R29" i="5"/>
  <c r="U29" i="5"/>
  <c r="R16" i="5"/>
  <c r="U16" i="5"/>
  <c r="R26" i="5"/>
  <c r="U26" i="5"/>
  <c r="R28" i="5"/>
  <c r="U28" i="5"/>
  <c r="R23" i="5"/>
  <c r="U23" i="5"/>
  <c r="R24" i="5"/>
  <c r="U24" i="5"/>
  <c r="R15" i="5"/>
  <c r="U15" i="5"/>
  <c r="R13" i="5"/>
  <c r="U13" i="5"/>
  <c r="R39" i="5"/>
  <c r="U39" i="5"/>
  <c r="R188" i="5"/>
  <c r="U188" i="5"/>
  <c r="R170" i="5"/>
  <c r="U170" i="5"/>
  <c r="R68" i="5"/>
  <c r="U68" i="5"/>
  <c r="R49" i="5"/>
  <c r="U49" i="5"/>
  <c r="R55" i="5"/>
  <c r="U55" i="5"/>
  <c r="R83" i="5"/>
  <c r="U83" i="5"/>
  <c r="R63" i="5"/>
  <c r="U63" i="5"/>
  <c r="R93" i="5"/>
  <c r="U93" i="5"/>
  <c r="R248" i="5"/>
  <c r="U248" i="5"/>
  <c r="R134" i="5"/>
  <c r="U134" i="5"/>
  <c r="R69" i="5"/>
  <c r="U69" i="5"/>
  <c r="R215" i="5"/>
  <c r="U215" i="5"/>
  <c r="R150" i="5"/>
  <c r="U150" i="5"/>
  <c r="R174" i="5"/>
  <c r="U174" i="5"/>
  <c r="R244" i="5"/>
  <c r="U244" i="5"/>
  <c r="R149" i="5"/>
  <c r="U149" i="5"/>
  <c r="R175" i="5"/>
  <c r="U175" i="5"/>
  <c r="R95" i="5"/>
  <c r="U95" i="5"/>
  <c r="R162" i="5"/>
  <c r="U162" i="5"/>
  <c r="R129" i="5"/>
  <c r="U129" i="5"/>
  <c r="R80" i="5"/>
  <c r="U80" i="5"/>
  <c r="R179" i="5"/>
  <c r="U179" i="5"/>
  <c r="R142" i="5"/>
  <c r="U142" i="5"/>
  <c r="S137" i="5"/>
  <c r="V137" i="5"/>
  <c r="S58" i="5"/>
  <c r="V58" i="5"/>
  <c r="S127" i="5"/>
  <c r="V127" i="5"/>
  <c r="R195" i="5"/>
  <c r="U195" i="5"/>
  <c r="R153" i="5"/>
  <c r="U153" i="5"/>
  <c r="R32" i="5"/>
  <c r="U32" i="5"/>
  <c r="R40" i="5"/>
  <c r="U40" i="5"/>
  <c r="R151" i="5"/>
  <c r="U151" i="5"/>
  <c r="R50" i="5"/>
  <c r="U50" i="5"/>
  <c r="R147" i="5"/>
  <c r="U147" i="5"/>
  <c r="R72" i="5"/>
  <c r="U72" i="5"/>
  <c r="R140" i="5"/>
  <c r="U140" i="5"/>
  <c r="R219" i="5"/>
  <c r="U219" i="5"/>
  <c r="R137" i="5"/>
  <c r="U137" i="5"/>
  <c r="R106" i="5"/>
  <c r="U106" i="5"/>
  <c r="R75" i="5"/>
  <c r="U75" i="5"/>
  <c r="R109" i="5"/>
  <c r="U109" i="5"/>
  <c r="R58" i="5"/>
  <c r="U58" i="5"/>
  <c r="R210" i="5"/>
  <c r="U210" i="5"/>
  <c r="R111" i="5"/>
  <c r="U111" i="5"/>
  <c r="R238" i="5"/>
  <c r="U238" i="5"/>
  <c r="R127" i="5"/>
  <c r="U127" i="5"/>
  <c r="S243" i="5"/>
  <c r="V243" i="5"/>
  <c r="S143" i="5"/>
  <c r="V143" i="5"/>
  <c r="S121" i="5"/>
  <c r="V121" i="5"/>
  <c r="S135" i="5"/>
  <c r="V135" i="5"/>
  <c r="S71" i="5"/>
  <c r="V71" i="5"/>
  <c r="R197" i="5"/>
  <c r="U197" i="5"/>
  <c r="S157" i="5"/>
  <c r="V157" i="5"/>
  <c r="S205" i="5"/>
  <c r="V205" i="5"/>
  <c r="S52" i="5"/>
  <c r="V52" i="5"/>
  <c r="S81" i="5"/>
  <c r="V81" i="5"/>
  <c r="S180" i="5"/>
  <c r="V180" i="5"/>
  <c r="S198" i="5"/>
  <c r="V198" i="5"/>
  <c r="S172" i="5"/>
  <c r="V172" i="5"/>
  <c r="S167" i="5"/>
  <c r="V167" i="5"/>
  <c r="S183" i="5"/>
  <c r="V183" i="5"/>
  <c r="S202" i="5"/>
  <c r="V202" i="5"/>
  <c r="R178" i="5"/>
  <c r="U178" i="5"/>
  <c r="R213" i="5"/>
  <c r="U213" i="5"/>
  <c r="R243" i="5"/>
  <c r="U243" i="5"/>
  <c r="R157" i="5"/>
  <c r="U157" i="5"/>
  <c r="R172" i="5"/>
  <c r="U172" i="5"/>
  <c r="R220" i="5"/>
  <c r="U220" i="5"/>
  <c r="R143" i="5"/>
  <c r="U143" i="5"/>
  <c r="R205" i="5"/>
  <c r="U205" i="5"/>
  <c r="R167" i="5"/>
  <c r="U167" i="5"/>
  <c r="R123" i="5"/>
  <c r="U123" i="5"/>
  <c r="R121" i="5"/>
  <c r="U121" i="5"/>
  <c r="R52" i="5"/>
  <c r="U52" i="5"/>
  <c r="R183" i="5"/>
  <c r="U183" i="5"/>
  <c r="R160" i="5"/>
  <c r="U160" i="5"/>
  <c r="R135" i="5"/>
  <c r="U135" i="5"/>
  <c r="R81" i="5"/>
  <c r="U81" i="5"/>
  <c r="R202" i="5"/>
  <c r="U202" i="5"/>
  <c r="R133" i="5"/>
  <c r="U133" i="5"/>
  <c r="R71" i="5"/>
  <c r="U71" i="5"/>
  <c r="R180" i="5"/>
  <c r="U180" i="5"/>
  <c r="R37" i="5"/>
  <c r="U37" i="5"/>
  <c r="R76" i="5"/>
  <c r="U76" i="5"/>
  <c r="R191" i="5"/>
  <c r="U191" i="5"/>
  <c r="R46" i="5"/>
  <c r="U46" i="5"/>
  <c r="R97" i="5"/>
  <c r="U97" i="5"/>
  <c r="R218" i="5"/>
  <c r="U218" i="5"/>
  <c r="R126" i="5"/>
  <c r="U126" i="5"/>
  <c r="R74" i="5"/>
  <c r="U74" i="5"/>
  <c r="R86" i="5"/>
  <c r="U86" i="5"/>
  <c r="S45" i="5"/>
  <c r="V45" i="5"/>
  <c r="S101" i="5"/>
  <c r="V101" i="5"/>
  <c r="S34" i="5"/>
  <c r="V34" i="5"/>
  <c r="S56" i="5"/>
  <c r="V56" i="5"/>
  <c r="S139" i="5"/>
  <c r="V139" i="5"/>
  <c r="S131" i="5"/>
  <c r="V131" i="5"/>
  <c r="S141" i="5"/>
  <c r="V141" i="5"/>
  <c r="S231" i="5"/>
  <c r="V231" i="5"/>
  <c r="S194" i="5"/>
  <c r="V194" i="5"/>
  <c r="S53" i="5"/>
  <c r="V53" i="5"/>
  <c r="S169" i="5"/>
  <c r="V169" i="5"/>
  <c r="S114" i="5"/>
  <c r="V114" i="5"/>
  <c r="R223" i="5"/>
  <c r="U223" i="5"/>
  <c r="R206" i="5"/>
  <c r="U206" i="5"/>
  <c r="R118" i="5"/>
  <c r="U118" i="5"/>
  <c r="R176" i="5"/>
  <c r="U176" i="5"/>
  <c r="R122" i="5"/>
  <c r="U122" i="5"/>
  <c r="R94" i="5"/>
  <c r="U94" i="5"/>
  <c r="S253" i="5"/>
  <c r="V253" i="5"/>
  <c r="R45" i="5"/>
  <c r="U45" i="5"/>
  <c r="R198" i="5"/>
  <c r="U198" i="5"/>
  <c r="R225" i="5"/>
  <c r="U225" i="5"/>
  <c r="S145" i="5"/>
  <c r="V145" i="5"/>
  <c r="S105" i="5"/>
  <c r="V105" i="5"/>
  <c r="S184" i="5"/>
  <c r="V184" i="5"/>
  <c r="S92" i="5"/>
  <c r="V92" i="5"/>
  <c r="S99" i="5"/>
  <c r="V99" i="5"/>
  <c r="S252" i="5"/>
  <c r="V252" i="5"/>
  <c r="S265" i="5"/>
  <c r="V265" i="5"/>
  <c r="R51" i="5"/>
  <c r="U51" i="5"/>
  <c r="R190" i="5"/>
  <c r="U190" i="5"/>
  <c r="R102" i="5"/>
  <c r="U102" i="5"/>
  <c r="R227" i="5"/>
  <c r="U227" i="5"/>
  <c r="R30" i="5"/>
  <c r="U30" i="5"/>
  <c r="R226" i="5"/>
  <c r="U226" i="5"/>
  <c r="R249" i="5"/>
  <c r="U249" i="5"/>
  <c r="R230" i="5"/>
  <c r="U230" i="5"/>
  <c r="R192" i="5"/>
  <c r="U192" i="5"/>
  <c r="R132" i="5"/>
  <c r="U132" i="5"/>
  <c r="R33" i="5"/>
  <c r="U33" i="5"/>
  <c r="S159" i="5"/>
  <c r="V159" i="5"/>
  <c r="S136" i="5"/>
  <c r="V136" i="5"/>
  <c r="S79" i="5"/>
  <c r="V79" i="5"/>
  <c r="S200" i="5"/>
  <c r="V200" i="5"/>
  <c r="S65" i="5"/>
  <c r="V65" i="5"/>
  <c r="R159" i="5"/>
  <c r="U159" i="5"/>
  <c r="R145" i="5"/>
  <c r="U145" i="5"/>
  <c r="R136" i="5"/>
  <c r="U136" i="5"/>
  <c r="R105" i="5"/>
  <c r="U105" i="5"/>
  <c r="R79" i="5"/>
  <c r="U79" i="5"/>
  <c r="R184" i="5"/>
  <c r="U184" i="5"/>
  <c r="R200" i="5"/>
  <c r="U200" i="5"/>
  <c r="R92" i="5"/>
  <c r="U92" i="5"/>
  <c r="R65" i="5"/>
  <c r="U65" i="5"/>
  <c r="R99" i="5"/>
  <c r="U99" i="5"/>
  <c r="S257" i="5"/>
  <c r="V257" i="5"/>
  <c r="S254" i="5"/>
  <c r="V254" i="5"/>
  <c r="S251" i="5"/>
  <c r="V251" i="5"/>
  <c r="S264" i="5"/>
  <c r="V264" i="5"/>
  <c r="S103" i="5"/>
  <c r="V103" i="5"/>
  <c r="S258" i="5"/>
  <c r="V258" i="5"/>
  <c r="S268" i="5"/>
  <c r="V268" i="5"/>
  <c r="S261" i="5"/>
  <c r="V261" i="5"/>
  <c r="S51" i="5"/>
  <c r="V51" i="5"/>
  <c r="S218" i="5"/>
  <c r="V218" i="5"/>
  <c r="S190" i="5"/>
  <c r="V190" i="5"/>
  <c r="S118" i="5"/>
  <c r="V118" i="5"/>
  <c r="S102" i="5"/>
  <c r="V102" i="5"/>
  <c r="S126" i="5"/>
  <c r="V126" i="5"/>
  <c r="S227" i="5"/>
  <c r="V227" i="5"/>
  <c r="S176" i="5"/>
  <c r="V176" i="5"/>
  <c r="S30" i="5"/>
  <c r="V30" i="5"/>
  <c r="S74" i="5"/>
  <c r="V74" i="5"/>
  <c r="S226" i="5"/>
  <c r="V226" i="5"/>
  <c r="S223" i="5"/>
  <c r="V223" i="5"/>
  <c r="S249" i="5"/>
  <c r="V249" i="5"/>
  <c r="S122" i="5"/>
  <c r="V122" i="5"/>
  <c r="S230" i="5"/>
  <c r="V230" i="5"/>
  <c r="S70" i="5"/>
  <c r="V70" i="5"/>
  <c r="S192" i="5"/>
  <c r="V192" i="5"/>
  <c r="S86" i="5"/>
  <c r="V86" i="5"/>
  <c r="S132" i="5"/>
  <c r="V132" i="5"/>
  <c r="S206" i="5"/>
  <c r="V206" i="5"/>
  <c r="S33" i="5"/>
  <c r="V33" i="5"/>
  <c r="S94" i="5"/>
  <c r="V94" i="5"/>
  <c r="S225" i="5"/>
  <c r="V225" i="5"/>
  <c r="S66" i="5"/>
  <c r="V66" i="5"/>
  <c r="S255" i="5"/>
  <c r="V255" i="5"/>
  <c r="S260" i="5"/>
  <c r="V260" i="5"/>
  <c r="R164" i="5"/>
  <c r="U164" i="5"/>
  <c r="R207" i="5"/>
  <c r="U207" i="5"/>
  <c r="R103" i="5"/>
  <c r="U103" i="5"/>
  <c r="R66" i="5"/>
  <c r="U66" i="5"/>
  <c r="R155" i="5"/>
  <c r="U155" i="5"/>
  <c r="R257" i="5"/>
  <c r="U257" i="5"/>
  <c r="R258" i="5"/>
  <c r="U258" i="5"/>
  <c r="R255" i="5"/>
  <c r="U255" i="5"/>
  <c r="R253" i="5"/>
  <c r="U253" i="5"/>
  <c r="R254" i="5"/>
  <c r="U254" i="5"/>
  <c r="R256" i="5"/>
  <c r="U256" i="5"/>
  <c r="S250" i="5"/>
  <c r="V250" i="5"/>
  <c r="R250" i="5"/>
  <c r="U250" i="5"/>
  <c r="R252" i="5"/>
  <c r="U252" i="5"/>
  <c r="R251" i="5"/>
  <c r="U251" i="5"/>
  <c r="R268" i="5"/>
  <c r="U268" i="5"/>
  <c r="R260" i="5"/>
  <c r="U260" i="5"/>
  <c r="R265" i="5"/>
  <c r="U265" i="5"/>
  <c r="R264" i="5"/>
  <c r="U264" i="5"/>
  <c r="R261" i="5"/>
  <c r="U261" i="5"/>
  <c r="R259" i="5"/>
  <c r="U259" i="5"/>
  <c r="R273" i="5"/>
  <c r="U273" i="5"/>
  <c r="R269" i="5"/>
  <c r="U269" i="5"/>
  <c r="R263" i="5"/>
  <c r="U263" i="5"/>
  <c r="R270" i="5"/>
  <c r="U270" i="5"/>
  <c r="R267" i="5"/>
  <c r="U267" i="5"/>
  <c r="R274" i="5"/>
  <c r="U274" i="5"/>
  <c r="R266" i="5"/>
  <c r="U266" i="5"/>
  <c r="R272" i="5"/>
  <c r="U272" i="5"/>
  <c r="R262" i="5"/>
  <c r="U262" i="5"/>
  <c r="S259" i="5"/>
  <c r="V259" i="5"/>
  <c r="S273" i="5"/>
  <c r="V273" i="5"/>
  <c r="S269" i="5"/>
  <c r="V269" i="5"/>
  <c r="S263" i="5"/>
  <c r="V263" i="5"/>
  <c r="S270" i="5"/>
  <c r="V270" i="5"/>
  <c r="S267" i="5"/>
  <c r="V267" i="5"/>
  <c r="S274" i="5"/>
  <c r="V274" i="5"/>
  <c r="S266" i="5"/>
  <c r="V266" i="5"/>
  <c r="S272" i="5"/>
  <c r="V272" i="5"/>
  <c r="R271" i="5"/>
  <c r="U271" i="5"/>
  <c r="U9" i="5"/>
  <c r="I18" i="4"/>
  <c r="H9" i="4"/>
  <c r="T343" i="4"/>
  <c r="Q343" i="4"/>
  <c r="P343" i="4"/>
  <c r="I343" i="4"/>
  <c r="H343" i="4"/>
  <c r="T342" i="4"/>
  <c r="Q342" i="4"/>
  <c r="P342" i="4"/>
  <c r="I342" i="4"/>
  <c r="H342" i="4"/>
  <c r="T341" i="4"/>
  <c r="Q341" i="4"/>
  <c r="P341" i="4"/>
  <c r="I341" i="4"/>
  <c r="H341" i="4"/>
  <c r="T336" i="4"/>
  <c r="Q336" i="4"/>
  <c r="P336" i="4"/>
  <c r="I336" i="4"/>
  <c r="H336" i="4"/>
  <c r="T338" i="4"/>
  <c r="Q338" i="4"/>
  <c r="P338" i="4"/>
  <c r="I338" i="4"/>
  <c r="H338" i="4"/>
  <c r="T339" i="4"/>
  <c r="Q339" i="4"/>
  <c r="P339" i="4"/>
  <c r="I339" i="4"/>
  <c r="H339" i="4"/>
  <c r="T340" i="4"/>
  <c r="Q340" i="4"/>
  <c r="P340" i="4"/>
  <c r="I340" i="4"/>
  <c r="H340" i="4"/>
  <c r="T337" i="4"/>
  <c r="Q337" i="4"/>
  <c r="P337" i="4"/>
  <c r="I337" i="4"/>
  <c r="H337" i="4"/>
  <c r="T335" i="4"/>
  <c r="Q335" i="4"/>
  <c r="P335" i="4"/>
  <c r="I335" i="4"/>
  <c r="H335" i="4"/>
  <c r="T334" i="4"/>
  <c r="Q334" i="4"/>
  <c r="P334" i="4"/>
  <c r="I334" i="4"/>
  <c r="H334" i="4"/>
  <c r="T333" i="4"/>
  <c r="Q333" i="4"/>
  <c r="P333" i="4"/>
  <c r="I333" i="4"/>
  <c r="H333" i="4"/>
  <c r="T332" i="4"/>
  <c r="Q332" i="4"/>
  <c r="P332" i="4"/>
  <c r="I332" i="4"/>
  <c r="H332" i="4"/>
  <c r="T331" i="4"/>
  <c r="Q331" i="4"/>
  <c r="P331" i="4"/>
  <c r="I331" i="4"/>
  <c r="H331" i="4"/>
  <c r="T330" i="4"/>
  <c r="Q330" i="4"/>
  <c r="P330" i="4"/>
  <c r="I330" i="4"/>
  <c r="H330" i="4"/>
  <c r="T329" i="4"/>
  <c r="Q329" i="4"/>
  <c r="P329" i="4"/>
  <c r="I329" i="4"/>
  <c r="H329" i="4"/>
  <c r="T328" i="4"/>
  <c r="Q328" i="4"/>
  <c r="P328" i="4"/>
  <c r="I328" i="4"/>
  <c r="H328" i="4"/>
  <c r="T327" i="4"/>
  <c r="Q327" i="4"/>
  <c r="P327" i="4"/>
  <c r="I327" i="4"/>
  <c r="H327" i="4"/>
  <c r="T326" i="4"/>
  <c r="Q326" i="4"/>
  <c r="P326" i="4"/>
  <c r="I326" i="4"/>
  <c r="H326" i="4"/>
  <c r="T325" i="4"/>
  <c r="Q325" i="4"/>
  <c r="P325" i="4"/>
  <c r="I325" i="4"/>
  <c r="H325" i="4"/>
  <c r="T324" i="4"/>
  <c r="Q324" i="4"/>
  <c r="P324" i="4"/>
  <c r="I324" i="4"/>
  <c r="H324" i="4"/>
  <c r="T323" i="4"/>
  <c r="Q323" i="4"/>
  <c r="P323" i="4"/>
  <c r="I323" i="4"/>
  <c r="H323" i="4"/>
  <c r="T322" i="4"/>
  <c r="Q322" i="4"/>
  <c r="P322" i="4"/>
  <c r="I322" i="4"/>
  <c r="H322" i="4"/>
  <c r="T321" i="4"/>
  <c r="Q321" i="4"/>
  <c r="P321" i="4"/>
  <c r="I321" i="4"/>
  <c r="H321" i="4"/>
  <c r="T320" i="4"/>
  <c r="Q320" i="4"/>
  <c r="P320" i="4"/>
  <c r="I320" i="4"/>
  <c r="H320" i="4"/>
  <c r="T319" i="4"/>
  <c r="Q319" i="4"/>
  <c r="P319" i="4"/>
  <c r="I319" i="4"/>
  <c r="H319" i="4"/>
  <c r="T318" i="4"/>
  <c r="Q318" i="4"/>
  <c r="P318" i="4"/>
  <c r="I318" i="4"/>
  <c r="H318" i="4"/>
  <c r="T317" i="4"/>
  <c r="Q317" i="4"/>
  <c r="P317" i="4"/>
  <c r="I317" i="4"/>
  <c r="H317" i="4"/>
  <c r="T316" i="4"/>
  <c r="Q316" i="4"/>
  <c r="P316" i="4"/>
  <c r="I316" i="4"/>
  <c r="H316" i="4"/>
  <c r="T315" i="4"/>
  <c r="Q315" i="4"/>
  <c r="P315" i="4"/>
  <c r="I315" i="4"/>
  <c r="H315" i="4"/>
  <c r="T314" i="4"/>
  <c r="Q314" i="4"/>
  <c r="P314" i="4"/>
  <c r="I314" i="4"/>
  <c r="H314" i="4"/>
  <c r="T313" i="4"/>
  <c r="Q313" i="4"/>
  <c r="P313" i="4"/>
  <c r="I313" i="4"/>
  <c r="H313" i="4"/>
  <c r="T312" i="4"/>
  <c r="Q312" i="4"/>
  <c r="P312" i="4"/>
  <c r="I312" i="4"/>
  <c r="H312" i="4"/>
  <c r="T311" i="4"/>
  <c r="Q311" i="4"/>
  <c r="P311" i="4"/>
  <c r="I311" i="4"/>
  <c r="H311" i="4"/>
  <c r="T310" i="4"/>
  <c r="Q310" i="4"/>
  <c r="P310" i="4"/>
  <c r="I310" i="4"/>
  <c r="H310" i="4"/>
  <c r="T309" i="4"/>
  <c r="Q309" i="4"/>
  <c r="P309" i="4"/>
  <c r="I309" i="4"/>
  <c r="H309" i="4"/>
  <c r="T308" i="4"/>
  <c r="Q308" i="4"/>
  <c r="P308" i="4"/>
  <c r="I308" i="4"/>
  <c r="H308" i="4"/>
  <c r="T307" i="4"/>
  <c r="Q307" i="4"/>
  <c r="P307" i="4"/>
  <c r="I307" i="4"/>
  <c r="H307" i="4"/>
  <c r="T306" i="4"/>
  <c r="Q306" i="4"/>
  <c r="P306" i="4"/>
  <c r="I306" i="4"/>
  <c r="H306" i="4"/>
  <c r="T305" i="4"/>
  <c r="Q305" i="4"/>
  <c r="P305" i="4"/>
  <c r="I305" i="4"/>
  <c r="H305" i="4"/>
  <c r="T304" i="4"/>
  <c r="Q304" i="4"/>
  <c r="P304" i="4"/>
  <c r="I304" i="4"/>
  <c r="H304" i="4"/>
  <c r="T303" i="4"/>
  <c r="Q303" i="4"/>
  <c r="P303" i="4"/>
  <c r="I303" i="4"/>
  <c r="H303" i="4"/>
  <c r="T302" i="4"/>
  <c r="Q302" i="4"/>
  <c r="P302" i="4"/>
  <c r="I302" i="4"/>
  <c r="H302" i="4"/>
  <c r="T301" i="4"/>
  <c r="Q301" i="4"/>
  <c r="P301" i="4"/>
  <c r="I301" i="4"/>
  <c r="H301" i="4"/>
  <c r="T300" i="4"/>
  <c r="Q300" i="4"/>
  <c r="P300" i="4"/>
  <c r="I300" i="4"/>
  <c r="H300" i="4"/>
  <c r="T299" i="4"/>
  <c r="Q299" i="4"/>
  <c r="P299" i="4"/>
  <c r="I299" i="4"/>
  <c r="H299" i="4"/>
  <c r="T298" i="4"/>
  <c r="Q298" i="4"/>
  <c r="P298" i="4"/>
  <c r="I298" i="4"/>
  <c r="H298" i="4"/>
  <c r="T286" i="4"/>
  <c r="Q286" i="4"/>
  <c r="P286" i="4"/>
  <c r="I286" i="4"/>
  <c r="H286" i="4"/>
  <c r="T281" i="4"/>
  <c r="Q281" i="4"/>
  <c r="P281" i="4"/>
  <c r="I281" i="4"/>
  <c r="H281" i="4"/>
  <c r="T287" i="4"/>
  <c r="Q287" i="4"/>
  <c r="P287" i="4"/>
  <c r="I287" i="4"/>
  <c r="H287" i="4"/>
  <c r="T283" i="4"/>
  <c r="Q283" i="4"/>
  <c r="P283" i="4"/>
  <c r="I283" i="4"/>
  <c r="H283" i="4"/>
  <c r="T280" i="4"/>
  <c r="Q280" i="4"/>
  <c r="P280" i="4"/>
  <c r="I280" i="4"/>
  <c r="H280" i="4"/>
  <c r="T284" i="4"/>
  <c r="Q284" i="4"/>
  <c r="P284" i="4"/>
  <c r="I284" i="4"/>
  <c r="H284" i="4"/>
  <c r="T278" i="4"/>
  <c r="Q278" i="4"/>
  <c r="P278" i="4"/>
  <c r="I278" i="4"/>
  <c r="H278" i="4"/>
  <c r="T285" i="4"/>
  <c r="Q285" i="4"/>
  <c r="P285" i="4"/>
  <c r="I285" i="4"/>
  <c r="H285" i="4"/>
  <c r="T282" i="4"/>
  <c r="Q282" i="4"/>
  <c r="P282" i="4"/>
  <c r="I282" i="4"/>
  <c r="H282" i="4"/>
  <c r="T288" i="4"/>
  <c r="Q288" i="4"/>
  <c r="P288" i="4"/>
  <c r="I288" i="4"/>
  <c r="H288" i="4"/>
  <c r="T276" i="4"/>
  <c r="Q276" i="4"/>
  <c r="P276" i="4"/>
  <c r="I276" i="4"/>
  <c r="H276" i="4"/>
  <c r="T279" i="4"/>
  <c r="Q279" i="4"/>
  <c r="P279" i="4"/>
  <c r="I279" i="4"/>
  <c r="H279" i="4"/>
  <c r="T277" i="4"/>
  <c r="Q277" i="4"/>
  <c r="P277" i="4"/>
  <c r="I277" i="4"/>
  <c r="H277" i="4"/>
  <c r="T275" i="4"/>
  <c r="Q275" i="4"/>
  <c r="P275" i="4"/>
  <c r="I275" i="4"/>
  <c r="H275" i="4"/>
  <c r="T274" i="4"/>
  <c r="Q274" i="4"/>
  <c r="P274" i="4"/>
  <c r="I274" i="4"/>
  <c r="H274" i="4"/>
  <c r="T273" i="4"/>
  <c r="Q273" i="4"/>
  <c r="P273" i="4"/>
  <c r="I273" i="4"/>
  <c r="H273" i="4"/>
  <c r="T260" i="4"/>
  <c r="Q260" i="4"/>
  <c r="P260" i="4"/>
  <c r="I260" i="4"/>
  <c r="H260" i="4"/>
  <c r="T259" i="4"/>
  <c r="Q259" i="4"/>
  <c r="P259" i="4"/>
  <c r="I259" i="4"/>
  <c r="H259" i="4"/>
  <c r="T265" i="4"/>
  <c r="Q265" i="4"/>
  <c r="P265" i="4"/>
  <c r="I265" i="4"/>
  <c r="H265" i="4"/>
  <c r="T270" i="4"/>
  <c r="Q270" i="4"/>
  <c r="P270" i="4"/>
  <c r="I270" i="4"/>
  <c r="H270" i="4"/>
  <c r="T266" i="4"/>
  <c r="Q266" i="4"/>
  <c r="P266" i="4"/>
  <c r="I266" i="4"/>
  <c r="H266" i="4"/>
  <c r="T262" i="4"/>
  <c r="Q262" i="4"/>
  <c r="P262" i="4"/>
  <c r="I262" i="4"/>
  <c r="H262" i="4"/>
  <c r="T267" i="4"/>
  <c r="Q267" i="4"/>
  <c r="P267" i="4"/>
  <c r="I267" i="4"/>
  <c r="H267" i="4"/>
  <c r="T263" i="4"/>
  <c r="Q263" i="4"/>
  <c r="P263" i="4"/>
  <c r="I263" i="4"/>
  <c r="H263" i="4"/>
  <c r="T272" i="4"/>
  <c r="Q272" i="4"/>
  <c r="P272" i="4"/>
  <c r="I272" i="4"/>
  <c r="H272" i="4"/>
  <c r="T264" i="4"/>
  <c r="Q264" i="4"/>
  <c r="P264" i="4"/>
  <c r="I264" i="4"/>
  <c r="H264" i="4"/>
  <c r="T261" i="4"/>
  <c r="Q261" i="4"/>
  <c r="P261" i="4"/>
  <c r="I261" i="4"/>
  <c r="H261" i="4"/>
  <c r="T268" i="4"/>
  <c r="Q268" i="4"/>
  <c r="P268" i="4"/>
  <c r="I268" i="4"/>
  <c r="H268" i="4"/>
  <c r="T271" i="4"/>
  <c r="Q271" i="4"/>
  <c r="P271" i="4"/>
  <c r="I271" i="4"/>
  <c r="H271" i="4"/>
  <c r="T269" i="4"/>
  <c r="Q269" i="4"/>
  <c r="P269" i="4"/>
  <c r="I269" i="4"/>
  <c r="H269" i="4"/>
  <c r="T258" i="4"/>
  <c r="Q258" i="4"/>
  <c r="P258" i="4"/>
  <c r="I258" i="4"/>
  <c r="H258" i="4"/>
  <c r="T257" i="4"/>
  <c r="Q257" i="4"/>
  <c r="P257" i="4"/>
  <c r="I257" i="4"/>
  <c r="H257" i="4"/>
  <c r="T256" i="4"/>
  <c r="Q256" i="4"/>
  <c r="P256" i="4"/>
  <c r="I256" i="4"/>
  <c r="H256" i="4"/>
  <c r="T255" i="4"/>
  <c r="Q255" i="4"/>
  <c r="P255" i="4"/>
  <c r="I255" i="4"/>
  <c r="H255" i="4"/>
  <c r="T254" i="4"/>
  <c r="Q254" i="4"/>
  <c r="P254" i="4"/>
  <c r="I254" i="4"/>
  <c r="H254" i="4"/>
  <c r="T253" i="4"/>
  <c r="Q253" i="4"/>
  <c r="P253" i="4"/>
  <c r="I253" i="4"/>
  <c r="H253" i="4"/>
  <c r="T252" i="4"/>
  <c r="Q252" i="4"/>
  <c r="P252" i="4"/>
  <c r="I252" i="4"/>
  <c r="H252" i="4"/>
  <c r="T251" i="4"/>
  <c r="Q251" i="4"/>
  <c r="P251" i="4"/>
  <c r="I251" i="4"/>
  <c r="H251" i="4"/>
  <c r="T250" i="4"/>
  <c r="Q250" i="4"/>
  <c r="P250" i="4"/>
  <c r="I250" i="4"/>
  <c r="H250" i="4"/>
  <c r="T249" i="4"/>
  <c r="Q249" i="4"/>
  <c r="P249" i="4"/>
  <c r="I249" i="4"/>
  <c r="H249" i="4"/>
  <c r="T248" i="4"/>
  <c r="Q248" i="4"/>
  <c r="P248" i="4"/>
  <c r="I248" i="4"/>
  <c r="H248" i="4"/>
  <c r="T247" i="4"/>
  <c r="Q247" i="4"/>
  <c r="P247" i="4"/>
  <c r="I247" i="4"/>
  <c r="H247" i="4"/>
  <c r="T246" i="4"/>
  <c r="Q246" i="4"/>
  <c r="P246" i="4"/>
  <c r="I246" i="4"/>
  <c r="H246" i="4"/>
  <c r="T245" i="4"/>
  <c r="Q245" i="4"/>
  <c r="P245" i="4"/>
  <c r="I245" i="4"/>
  <c r="H245" i="4"/>
  <c r="T244" i="4"/>
  <c r="Q244" i="4"/>
  <c r="P244" i="4"/>
  <c r="I244" i="4"/>
  <c r="H244" i="4"/>
  <c r="T243" i="4"/>
  <c r="Q243" i="4"/>
  <c r="P243" i="4"/>
  <c r="I243" i="4"/>
  <c r="H243" i="4"/>
  <c r="T242" i="4"/>
  <c r="Q242" i="4"/>
  <c r="P242" i="4"/>
  <c r="I242" i="4"/>
  <c r="H242" i="4"/>
  <c r="T241" i="4"/>
  <c r="Q241" i="4"/>
  <c r="P241" i="4"/>
  <c r="I241" i="4"/>
  <c r="H241" i="4"/>
  <c r="T240" i="4"/>
  <c r="Q240" i="4"/>
  <c r="P240" i="4"/>
  <c r="I240" i="4"/>
  <c r="H240" i="4"/>
  <c r="T239" i="4"/>
  <c r="Q239" i="4"/>
  <c r="P239" i="4"/>
  <c r="I239" i="4"/>
  <c r="H239" i="4"/>
  <c r="T238" i="4"/>
  <c r="Q238" i="4"/>
  <c r="P238" i="4"/>
  <c r="I238" i="4"/>
  <c r="H238" i="4"/>
  <c r="T237" i="4"/>
  <c r="Q237" i="4"/>
  <c r="P237" i="4"/>
  <c r="I237" i="4"/>
  <c r="H237" i="4"/>
  <c r="T236" i="4"/>
  <c r="Q236" i="4"/>
  <c r="P236" i="4"/>
  <c r="I236" i="4"/>
  <c r="H236" i="4"/>
  <c r="T235" i="4"/>
  <c r="Q235" i="4"/>
  <c r="P235" i="4"/>
  <c r="I235" i="4"/>
  <c r="H235" i="4"/>
  <c r="T234" i="4"/>
  <c r="Q234" i="4"/>
  <c r="P234" i="4"/>
  <c r="I234" i="4"/>
  <c r="H234" i="4"/>
  <c r="T233" i="4"/>
  <c r="Q233" i="4"/>
  <c r="P233" i="4"/>
  <c r="I233" i="4"/>
  <c r="H233" i="4"/>
  <c r="T232" i="4"/>
  <c r="Q232" i="4"/>
  <c r="P232" i="4"/>
  <c r="I232" i="4"/>
  <c r="H232" i="4"/>
  <c r="T231" i="4"/>
  <c r="Q231" i="4"/>
  <c r="P231" i="4"/>
  <c r="I231" i="4"/>
  <c r="H231" i="4"/>
  <c r="T230" i="4"/>
  <c r="Q230" i="4"/>
  <c r="P230" i="4"/>
  <c r="I230" i="4"/>
  <c r="H230" i="4"/>
  <c r="T229" i="4"/>
  <c r="Q229" i="4"/>
  <c r="P229" i="4"/>
  <c r="I229" i="4"/>
  <c r="H229" i="4"/>
  <c r="T228" i="4"/>
  <c r="Q228" i="4"/>
  <c r="P228" i="4"/>
  <c r="I228" i="4"/>
  <c r="H228" i="4"/>
  <c r="T227" i="4"/>
  <c r="Q227" i="4"/>
  <c r="P227" i="4"/>
  <c r="I227" i="4"/>
  <c r="H227" i="4"/>
  <c r="T226" i="4"/>
  <c r="Q226" i="4"/>
  <c r="P226" i="4"/>
  <c r="I226" i="4"/>
  <c r="H226" i="4"/>
  <c r="T225" i="4"/>
  <c r="Q225" i="4"/>
  <c r="P225" i="4"/>
  <c r="I225" i="4"/>
  <c r="H225" i="4"/>
  <c r="T224" i="4"/>
  <c r="Q224" i="4"/>
  <c r="P224" i="4"/>
  <c r="I224" i="4"/>
  <c r="H224" i="4"/>
  <c r="T223" i="4"/>
  <c r="Q223" i="4"/>
  <c r="P223" i="4"/>
  <c r="I223" i="4"/>
  <c r="H223" i="4"/>
  <c r="T222" i="4"/>
  <c r="Q222" i="4"/>
  <c r="P222" i="4"/>
  <c r="I222" i="4"/>
  <c r="H222" i="4"/>
  <c r="T221" i="4"/>
  <c r="Q221" i="4"/>
  <c r="P221" i="4"/>
  <c r="I221" i="4"/>
  <c r="H221" i="4"/>
  <c r="T220" i="4"/>
  <c r="Q220" i="4"/>
  <c r="P220" i="4"/>
  <c r="I220" i="4"/>
  <c r="H220" i="4"/>
  <c r="T219" i="4"/>
  <c r="Q219" i="4"/>
  <c r="P219" i="4"/>
  <c r="I219" i="4"/>
  <c r="H219" i="4"/>
  <c r="T218" i="4"/>
  <c r="Q218" i="4"/>
  <c r="P218" i="4"/>
  <c r="I218" i="4"/>
  <c r="H218" i="4"/>
  <c r="T217" i="4"/>
  <c r="Q217" i="4"/>
  <c r="P217" i="4"/>
  <c r="I217" i="4"/>
  <c r="H217" i="4"/>
  <c r="T216" i="4"/>
  <c r="Q216" i="4"/>
  <c r="P216" i="4"/>
  <c r="I216" i="4"/>
  <c r="H216" i="4"/>
  <c r="T215" i="4"/>
  <c r="Q215" i="4"/>
  <c r="P215" i="4"/>
  <c r="I215" i="4"/>
  <c r="H215" i="4"/>
  <c r="T214" i="4"/>
  <c r="Q214" i="4"/>
  <c r="P214" i="4"/>
  <c r="I214" i="4"/>
  <c r="H214" i="4"/>
  <c r="T213" i="4"/>
  <c r="Q213" i="4"/>
  <c r="P213" i="4"/>
  <c r="I213" i="4"/>
  <c r="H213" i="4"/>
  <c r="T212" i="4"/>
  <c r="Q212" i="4"/>
  <c r="P212" i="4"/>
  <c r="I212" i="4"/>
  <c r="H212" i="4"/>
  <c r="T211" i="4"/>
  <c r="Q211" i="4"/>
  <c r="P211" i="4"/>
  <c r="I211" i="4"/>
  <c r="H211" i="4"/>
  <c r="T210" i="4"/>
  <c r="Q210" i="4"/>
  <c r="P210" i="4"/>
  <c r="I210" i="4"/>
  <c r="H210" i="4"/>
  <c r="T209" i="4"/>
  <c r="Q209" i="4"/>
  <c r="P209" i="4"/>
  <c r="I209" i="4"/>
  <c r="H209" i="4"/>
  <c r="T208" i="4"/>
  <c r="Q208" i="4"/>
  <c r="P208" i="4"/>
  <c r="I208" i="4"/>
  <c r="H208" i="4"/>
  <c r="T207" i="4"/>
  <c r="Q207" i="4"/>
  <c r="P207" i="4"/>
  <c r="I207" i="4"/>
  <c r="H207" i="4"/>
  <c r="T206" i="4"/>
  <c r="Q206" i="4"/>
  <c r="P206" i="4"/>
  <c r="I206" i="4"/>
  <c r="H206" i="4"/>
  <c r="T205" i="4"/>
  <c r="Q205" i="4"/>
  <c r="P205" i="4"/>
  <c r="I205" i="4"/>
  <c r="H205" i="4"/>
  <c r="T204" i="4"/>
  <c r="Q204" i="4"/>
  <c r="P204" i="4"/>
  <c r="I204" i="4"/>
  <c r="H204" i="4"/>
  <c r="T203" i="4"/>
  <c r="Q203" i="4"/>
  <c r="P203" i="4"/>
  <c r="I203" i="4"/>
  <c r="H203" i="4"/>
  <c r="T202" i="4"/>
  <c r="Q202" i="4"/>
  <c r="P202" i="4"/>
  <c r="I202" i="4"/>
  <c r="H202" i="4"/>
  <c r="T201" i="4"/>
  <c r="Q201" i="4"/>
  <c r="P201" i="4"/>
  <c r="I201" i="4"/>
  <c r="H201" i="4"/>
  <c r="T200" i="4"/>
  <c r="Q200" i="4"/>
  <c r="P200" i="4"/>
  <c r="I200" i="4"/>
  <c r="H200" i="4"/>
  <c r="T199" i="4"/>
  <c r="Q199" i="4"/>
  <c r="P199" i="4"/>
  <c r="I199" i="4"/>
  <c r="H199" i="4"/>
  <c r="T198" i="4"/>
  <c r="Q198" i="4"/>
  <c r="P198" i="4"/>
  <c r="I198" i="4"/>
  <c r="H198" i="4"/>
  <c r="T197" i="4"/>
  <c r="Q197" i="4"/>
  <c r="P197" i="4"/>
  <c r="I197" i="4"/>
  <c r="H197" i="4"/>
  <c r="T196" i="4"/>
  <c r="Q196" i="4"/>
  <c r="P196" i="4"/>
  <c r="I196" i="4"/>
  <c r="H196" i="4"/>
  <c r="T195" i="4"/>
  <c r="Q195" i="4"/>
  <c r="P195" i="4"/>
  <c r="I195" i="4"/>
  <c r="H195" i="4"/>
  <c r="T194" i="4"/>
  <c r="Q194" i="4"/>
  <c r="P194" i="4"/>
  <c r="I194" i="4"/>
  <c r="H194" i="4"/>
  <c r="T193" i="4"/>
  <c r="Q193" i="4"/>
  <c r="P193" i="4"/>
  <c r="I193" i="4"/>
  <c r="H193" i="4"/>
  <c r="T192" i="4"/>
  <c r="Q192" i="4"/>
  <c r="P192" i="4"/>
  <c r="I192" i="4"/>
  <c r="H192" i="4"/>
  <c r="T191" i="4"/>
  <c r="Q191" i="4"/>
  <c r="P191" i="4"/>
  <c r="I191" i="4"/>
  <c r="H191" i="4"/>
  <c r="T190" i="4"/>
  <c r="Q190" i="4"/>
  <c r="P190" i="4"/>
  <c r="I190" i="4"/>
  <c r="H190" i="4"/>
  <c r="T189" i="4"/>
  <c r="Q189" i="4"/>
  <c r="P189" i="4"/>
  <c r="I189" i="4"/>
  <c r="H189" i="4"/>
  <c r="T188" i="4"/>
  <c r="Q188" i="4"/>
  <c r="P188" i="4"/>
  <c r="I188" i="4"/>
  <c r="H188" i="4"/>
  <c r="T187" i="4"/>
  <c r="Q187" i="4"/>
  <c r="P187" i="4"/>
  <c r="I187" i="4"/>
  <c r="H187" i="4"/>
  <c r="T186" i="4"/>
  <c r="Q186" i="4"/>
  <c r="P186" i="4"/>
  <c r="I186" i="4"/>
  <c r="H186" i="4"/>
  <c r="T185" i="4"/>
  <c r="Q185" i="4"/>
  <c r="P185" i="4"/>
  <c r="I185" i="4"/>
  <c r="H185" i="4"/>
  <c r="T184" i="4"/>
  <c r="Q184" i="4"/>
  <c r="P184" i="4"/>
  <c r="I184" i="4"/>
  <c r="H184" i="4"/>
  <c r="T183" i="4"/>
  <c r="Q183" i="4"/>
  <c r="P183" i="4"/>
  <c r="I183" i="4"/>
  <c r="H183" i="4"/>
  <c r="T182" i="4"/>
  <c r="Q182" i="4"/>
  <c r="P182" i="4"/>
  <c r="I182" i="4"/>
  <c r="H182" i="4"/>
  <c r="T181" i="4"/>
  <c r="Q181" i="4"/>
  <c r="P181" i="4"/>
  <c r="I181" i="4"/>
  <c r="H181" i="4"/>
  <c r="T180" i="4"/>
  <c r="Q180" i="4"/>
  <c r="P180" i="4"/>
  <c r="I180" i="4"/>
  <c r="H180" i="4"/>
  <c r="T179" i="4"/>
  <c r="Q179" i="4"/>
  <c r="P179" i="4"/>
  <c r="I179" i="4"/>
  <c r="H179" i="4"/>
  <c r="T178" i="4"/>
  <c r="Q178" i="4"/>
  <c r="P178" i="4"/>
  <c r="I178" i="4"/>
  <c r="H178" i="4"/>
  <c r="T177" i="4"/>
  <c r="Q177" i="4"/>
  <c r="P177" i="4"/>
  <c r="I177" i="4"/>
  <c r="H177" i="4"/>
  <c r="T176" i="4"/>
  <c r="Q176" i="4"/>
  <c r="P176" i="4"/>
  <c r="I176" i="4"/>
  <c r="H176" i="4"/>
  <c r="T175" i="4"/>
  <c r="Q175" i="4"/>
  <c r="P175" i="4"/>
  <c r="I175" i="4"/>
  <c r="H175" i="4"/>
  <c r="T174" i="4"/>
  <c r="Q174" i="4"/>
  <c r="P174" i="4"/>
  <c r="I174" i="4"/>
  <c r="H174" i="4"/>
  <c r="T173" i="4"/>
  <c r="Q173" i="4"/>
  <c r="P173" i="4"/>
  <c r="I173" i="4"/>
  <c r="H173" i="4"/>
  <c r="T172" i="4"/>
  <c r="Q172" i="4"/>
  <c r="P172" i="4"/>
  <c r="I172" i="4"/>
  <c r="H172" i="4"/>
  <c r="T171" i="4"/>
  <c r="Q171" i="4"/>
  <c r="P171" i="4"/>
  <c r="I171" i="4"/>
  <c r="H171" i="4"/>
  <c r="T170" i="4"/>
  <c r="Q170" i="4"/>
  <c r="P170" i="4"/>
  <c r="I170" i="4"/>
  <c r="H170" i="4"/>
  <c r="T169" i="4"/>
  <c r="Q169" i="4"/>
  <c r="P169" i="4"/>
  <c r="I169" i="4"/>
  <c r="H169" i="4"/>
  <c r="T168" i="4"/>
  <c r="Q168" i="4"/>
  <c r="P168" i="4"/>
  <c r="I168" i="4"/>
  <c r="H168" i="4"/>
  <c r="T167" i="4"/>
  <c r="Q167" i="4"/>
  <c r="P167" i="4"/>
  <c r="I167" i="4"/>
  <c r="H167" i="4"/>
  <c r="T166" i="4"/>
  <c r="Q166" i="4"/>
  <c r="P166" i="4"/>
  <c r="I166" i="4"/>
  <c r="H166" i="4"/>
  <c r="T165" i="4"/>
  <c r="Q165" i="4"/>
  <c r="P165" i="4"/>
  <c r="I165" i="4"/>
  <c r="H165" i="4"/>
  <c r="T164" i="4"/>
  <c r="Q164" i="4"/>
  <c r="P164" i="4"/>
  <c r="I164" i="4"/>
  <c r="H164" i="4"/>
  <c r="T163" i="4"/>
  <c r="Q163" i="4"/>
  <c r="P163" i="4"/>
  <c r="I163" i="4"/>
  <c r="H163" i="4"/>
  <c r="T162" i="4"/>
  <c r="Q162" i="4"/>
  <c r="P162" i="4"/>
  <c r="I162" i="4"/>
  <c r="H162" i="4"/>
  <c r="T161" i="4"/>
  <c r="Q161" i="4"/>
  <c r="P161" i="4"/>
  <c r="I161" i="4"/>
  <c r="H161" i="4"/>
  <c r="T160" i="4"/>
  <c r="Q160" i="4"/>
  <c r="P160" i="4"/>
  <c r="I160" i="4"/>
  <c r="H160" i="4"/>
  <c r="T159" i="4"/>
  <c r="Q159" i="4"/>
  <c r="P159" i="4"/>
  <c r="I159" i="4"/>
  <c r="H159" i="4"/>
  <c r="T158" i="4"/>
  <c r="Q158" i="4"/>
  <c r="P158" i="4"/>
  <c r="I158" i="4"/>
  <c r="H158" i="4"/>
  <c r="T157" i="4"/>
  <c r="Q157" i="4"/>
  <c r="P157" i="4"/>
  <c r="I157" i="4"/>
  <c r="H157" i="4"/>
  <c r="T156" i="4"/>
  <c r="Q156" i="4"/>
  <c r="P156" i="4"/>
  <c r="I156" i="4"/>
  <c r="H156" i="4"/>
  <c r="T155" i="4"/>
  <c r="Q155" i="4"/>
  <c r="P155" i="4"/>
  <c r="I155" i="4"/>
  <c r="H155" i="4"/>
  <c r="T154" i="4"/>
  <c r="Q154" i="4"/>
  <c r="P154" i="4"/>
  <c r="I154" i="4"/>
  <c r="H154" i="4"/>
  <c r="T153" i="4"/>
  <c r="Q153" i="4"/>
  <c r="P153" i="4"/>
  <c r="I153" i="4"/>
  <c r="H153" i="4"/>
  <c r="T152" i="4"/>
  <c r="Q152" i="4"/>
  <c r="P152" i="4"/>
  <c r="I152" i="4"/>
  <c r="H152" i="4"/>
  <c r="T151" i="4"/>
  <c r="Q151" i="4"/>
  <c r="P151" i="4"/>
  <c r="I151" i="4"/>
  <c r="H151" i="4"/>
  <c r="T150" i="4"/>
  <c r="Q150" i="4"/>
  <c r="P150" i="4"/>
  <c r="I150" i="4"/>
  <c r="H150" i="4"/>
  <c r="T149" i="4"/>
  <c r="Q149" i="4"/>
  <c r="P149" i="4"/>
  <c r="I149" i="4"/>
  <c r="H149" i="4"/>
  <c r="T148" i="4"/>
  <c r="Q148" i="4"/>
  <c r="P148" i="4"/>
  <c r="I148" i="4"/>
  <c r="H148" i="4"/>
  <c r="T147" i="4"/>
  <c r="Q147" i="4"/>
  <c r="P147" i="4"/>
  <c r="I147" i="4"/>
  <c r="H147" i="4"/>
  <c r="T146" i="4"/>
  <c r="Q146" i="4"/>
  <c r="P146" i="4"/>
  <c r="I146" i="4"/>
  <c r="H146" i="4"/>
  <c r="T145" i="4"/>
  <c r="Q145" i="4"/>
  <c r="P145" i="4"/>
  <c r="I145" i="4"/>
  <c r="H145" i="4"/>
  <c r="T144" i="4"/>
  <c r="Q144" i="4"/>
  <c r="P144" i="4"/>
  <c r="I144" i="4"/>
  <c r="H144" i="4"/>
  <c r="T143" i="4"/>
  <c r="Q143" i="4"/>
  <c r="P143" i="4"/>
  <c r="I143" i="4"/>
  <c r="H143" i="4"/>
  <c r="T142" i="4"/>
  <c r="Q142" i="4"/>
  <c r="P142" i="4"/>
  <c r="I142" i="4"/>
  <c r="H142" i="4"/>
  <c r="T141" i="4"/>
  <c r="Q141" i="4"/>
  <c r="P141" i="4"/>
  <c r="I141" i="4"/>
  <c r="H141" i="4"/>
  <c r="T140" i="4"/>
  <c r="Q140" i="4"/>
  <c r="P140" i="4"/>
  <c r="I140" i="4"/>
  <c r="H140" i="4"/>
  <c r="T139" i="4"/>
  <c r="Q139" i="4"/>
  <c r="P139" i="4"/>
  <c r="I139" i="4"/>
  <c r="H139" i="4"/>
  <c r="T138" i="4"/>
  <c r="Q138" i="4"/>
  <c r="P138" i="4"/>
  <c r="I138" i="4"/>
  <c r="H138" i="4"/>
  <c r="T137" i="4"/>
  <c r="Q137" i="4"/>
  <c r="P137" i="4"/>
  <c r="I137" i="4"/>
  <c r="H137" i="4"/>
  <c r="T136" i="4"/>
  <c r="Q136" i="4"/>
  <c r="P136" i="4"/>
  <c r="I136" i="4"/>
  <c r="H136" i="4"/>
  <c r="T135" i="4"/>
  <c r="Q135" i="4"/>
  <c r="P135" i="4"/>
  <c r="I135" i="4"/>
  <c r="H135" i="4"/>
  <c r="T134" i="4"/>
  <c r="Q134" i="4"/>
  <c r="P134" i="4"/>
  <c r="I134" i="4"/>
  <c r="H134" i="4"/>
  <c r="T133" i="4"/>
  <c r="Q133" i="4"/>
  <c r="P133" i="4"/>
  <c r="I133" i="4"/>
  <c r="H133" i="4"/>
  <c r="T132" i="4"/>
  <c r="Q132" i="4"/>
  <c r="P132" i="4"/>
  <c r="I132" i="4"/>
  <c r="H132" i="4"/>
  <c r="T131" i="4"/>
  <c r="Q131" i="4"/>
  <c r="P131" i="4"/>
  <c r="I131" i="4"/>
  <c r="H131" i="4"/>
  <c r="T130" i="4"/>
  <c r="Q130" i="4"/>
  <c r="P130" i="4"/>
  <c r="I130" i="4"/>
  <c r="H130" i="4"/>
  <c r="T129" i="4"/>
  <c r="Q129" i="4"/>
  <c r="P129" i="4"/>
  <c r="I129" i="4"/>
  <c r="H129" i="4"/>
  <c r="T128" i="4"/>
  <c r="Q128" i="4"/>
  <c r="P128" i="4"/>
  <c r="I128" i="4"/>
  <c r="H128" i="4"/>
  <c r="T127" i="4"/>
  <c r="Q127" i="4"/>
  <c r="P127" i="4"/>
  <c r="I127" i="4"/>
  <c r="H127" i="4"/>
  <c r="T126" i="4"/>
  <c r="Q126" i="4"/>
  <c r="P126" i="4"/>
  <c r="I126" i="4"/>
  <c r="H126" i="4"/>
  <c r="T125" i="4"/>
  <c r="Q125" i="4"/>
  <c r="P125" i="4"/>
  <c r="I125" i="4"/>
  <c r="H125" i="4"/>
  <c r="T124" i="4"/>
  <c r="Q124" i="4"/>
  <c r="P124" i="4"/>
  <c r="I124" i="4"/>
  <c r="H124" i="4"/>
  <c r="T123" i="4"/>
  <c r="Q123" i="4"/>
  <c r="P123" i="4"/>
  <c r="I123" i="4"/>
  <c r="H123" i="4"/>
  <c r="T122" i="4"/>
  <c r="Q122" i="4"/>
  <c r="P122" i="4"/>
  <c r="I122" i="4"/>
  <c r="H122" i="4"/>
  <c r="T121" i="4"/>
  <c r="Q121" i="4"/>
  <c r="P121" i="4"/>
  <c r="I121" i="4"/>
  <c r="H121" i="4"/>
  <c r="T120" i="4"/>
  <c r="Q120" i="4"/>
  <c r="P120" i="4"/>
  <c r="I120" i="4"/>
  <c r="H120" i="4"/>
  <c r="T119" i="4"/>
  <c r="Q119" i="4"/>
  <c r="P119" i="4"/>
  <c r="I119" i="4"/>
  <c r="H119" i="4"/>
  <c r="T118" i="4"/>
  <c r="Q118" i="4"/>
  <c r="P118" i="4"/>
  <c r="I118" i="4"/>
  <c r="H118" i="4"/>
  <c r="T117" i="4"/>
  <c r="Q117" i="4"/>
  <c r="P117" i="4"/>
  <c r="I117" i="4"/>
  <c r="H117" i="4"/>
  <c r="T116" i="4"/>
  <c r="Q116" i="4"/>
  <c r="P116" i="4"/>
  <c r="I116" i="4"/>
  <c r="H116" i="4"/>
  <c r="T115" i="4"/>
  <c r="Q115" i="4"/>
  <c r="P115" i="4"/>
  <c r="I115" i="4"/>
  <c r="H115" i="4"/>
  <c r="T114" i="4"/>
  <c r="Q114" i="4"/>
  <c r="P114" i="4"/>
  <c r="I114" i="4"/>
  <c r="H114" i="4"/>
  <c r="T113" i="4"/>
  <c r="Q113" i="4"/>
  <c r="P113" i="4"/>
  <c r="I113" i="4"/>
  <c r="H113" i="4"/>
  <c r="T112" i="4"/>
  <c r="Q112" i="4"/>
  <c r="P112" i="4"/>
  <c r="I112" i="4"/>
  <c r="H112" i="4"/>
  <c r="T111" i="4"/>
  <c r="Q111" i="4"/>
  <c r="P111" i="4"/>
  <c r="I111" i="4"/>
  <c r="H111" i="4"/>
  <c r="T110" i="4"/>
  <c r="Q110" i="4"/>
  <c r="P110" i="4"/>
  <c r="I110" i="4"/>
  <c r="H110" i="4"/>
  <c r="T109" i="4"/>
  <c r="Q109" i="4"/>
  <c r="P109" i="4"/>
  <c r="I109" i="4"/>
  <c r="H109" i="4"/>
  <c r="T108" i="4"/>
  <c r="Q108" i="4"/>
  <c r="P108" i="4"/>
  <c r="I108" i="4"/>
  <c r="H108" i="4"/>
  <c r="T107" i="4"/>
  <c r="Q107" i="4"/>
  <c r="P107" i="4"/>
  <c r="I107" i="4"/>
  <c r="H107" i="4"/>
  <c r="T106" i="4"/>
  <c r="Q106" i="4"/>
  <c r="P106" i="4"/>
  <c r="I106" i="4"/>
  <c r="H106" i="4"/>
  <c r="T105" i="4"/>
  <c r="Q105" i="4"/>
  <c r="P105" i="4"/>
  <c r="I105" i="4"/>
  <c r="H105" i="4"/>
  <c r="T104" i="4"/>
  <c r="Q104" i="4"/>
  <c r="P104" i="4"/>
  <c r="I104" i="4"/>
  <c r="H104" i="4"/>
  <c r="T103" i="4"/>
  <c r="Q103" i="4"/>
  <c r="P103" i="4"/>
  <c r="I103" i="4"/>
  <c r="H103" i="4"/>
  <c r="T102" i="4"/>
  <c r="Q102" i="4"/>
  <c r="P102" i="4"/>
  <c r="I102" i="4"/>
  <c r="H102" i="4"/>
  <c r="T101" i="4"/>
  <c r="Q101" i="4"/>
  <c r="P101" i="4"/>
  <c r="I101" i="4"/>
  <c r="H101" i="4"/>
  <c r="T100" i="4"/>
  <c r="Q100" i="4"/>
  <c r="P100" i="4"/>
  <c r="I100" i="4"/>
  <c r="H100" i="4"/>
  <c r="T99" i="4"/>
  <c r="Q99" i="4"/>
  <c r="P99" i="4"/>
  <c r="I99" i="4"/>
  <c r="H99" i="4"/>
  <c r="T98" i="4"/>
  <c r="Q98" i="4"/>
  <c r="P98" i="4"/>
  <c r="I98" i="4"/>
  <c r="H98" i="4"/>
  <c r="T97" i="4"/>
  <c r="Q97" i="4"/>
  <c r="P97" i="4"/>
  <c r="I97" i="4"/>
  <c r="H97" i="4"/>
  <c r="T96" i="4"/>
  <c r="Q96" i="4"/>
  <c r="P96" i="4"/>
  <c r="I96" i="4"/>
  <c r="H96" i="4"/>
  <c r="T95" i="4"/>
  <c r="Q95" i="4"/>
  <c r="P95" i="4"/>
  <c r="I95" i="4"/>
  <c r="H95" i="4"/>
  <c r="T94" i="4"/>
  <c r="Q94" i="4"/>
  <c r="P94" i="4"/>
  <c r="I94" i="4"/>
  <c r="H94" i="4"/>
  <c r="T93" i="4"/>
  <c r="Q93" i="4"/>
  <c r="P93" i="4"/>
  <c r="I93" i="4"/>
  <c r="H93" i="4"/>
  <c r="T92" i="4"/>
  <c r="Q92" i="4"/>
  <c r="P92" i="4"/>
  <c r="I92" i="4"/>
  <c r="H92" i="4"/>
  <c r="T91" i="4"/>
  <c r="Q91" i="4"/>
  <c r="P91" i="4"/>
  <c r="I91" i="4"/>
  <c r="H91" i="4"/>
  <c r="T90" i="4"/>
  <c r="Q90" i="4"/>
  <c r="P90" i="4"/>
  <c r="I90" i="4"/>
  <c r="H90" i="4"/>
  <c r="T89" i="4"/>
  <c r="Q89" i="4"/>
  <c r="P89" i="4"/>
  <c r="I89" i="4"/>
  <c r="H89" i="4"/>
  <c r="T88" i="4"/>
  <c r="Q88" i="4"/>
  <c r="P88" i="4"/>
  <c r="I88" i="4"/>
  <c r="H88" i="4"/>
  <c r="T87" i="4"/>
  <c r="Q87" i="4"/>
  <c r="P87" i="4"/>
  <c r="I87" i="4"/>
  <c r="H87" i="4"/>
  <c r="T86" i="4"/>
  <c r="Q86" i="4"/>
  <c r="P86" i="4"/>
  <c r="I86" i="4"/>
  <c r="H86" i="4"/>
  <c r="T85" i="4"/>
  <c r="Q85" i="4"/>
  <c r="P85" i="4"/>
  <c r="I85" i="4"/>
  <c r="H85" i="4"/>
  <c r="T84" i="4"/>
  <c r="Q84" i="4"/>
  <c r="P84" i="4"/>
  <c r="I84" i="4"/>
  <c r="H84" i="4"/>
  <c r="T83" i="4"/>
  <c r="Q83" i="4"/>
  <c r="P83" i="4"/>
  <c r="I83" i="4"/>
  <c r="H83" i="4"/>
  <c r="T82" i="4"/>
  <c r="Q82" i="4"/>
  <c r="P82" i="4"/>
  <c r="I82" i="4"/>
  <c r="H82" i="4"/>
  <c r="T81" i="4"/>
  <c r="Q81" i="4"/>
  <c r="P81" i="4"/>
  <c r="I81" i="4"/>
  <c r="H81" i="4"/>
  <c r="T80" i="4"/>
  <c r="Q80" i="4"/>
  <c r="P80" i="4"/>
  <c r="I80" i="4"/>
  <c r="H80" i="4"/>
  <c r="T79" i="4"/>
  <c r="Q79" i="4"/>
  <c r="P79" i="4"/>
  <c r="I79" i="4"/>
  <c r="H79" i="4"/>
  <c r="T78" i="4"/>
  <c r="Q78" i="4"/>
  <c r="P78" i="4"/>
  <c r="I78" i="4"/>
  <c r="H78" i="4"/>
  <c r="T77" i="4"/>
  <c r="Q77" i="4"/>
  <c r="P77" i="4"/>
  <c r="I77" i="4"/>
  <c r="H77" i="4"/>
  <c r="T76" i="4"/>
  <c r="Q76" i="4"/>
  <c r="P76" i="4"/>
  <c r="I76" i="4"/>
  <c r="H76" i="4"/>
  <c r="T75" i="4"/>
  <c r="Q75" i="4"/>
  <c r="P75" i="4"/>
  <c r="I75" i="4"/>
  <c r="H75" i="4"/>
  <c r="T74" i="4"/>
  <c r="Q74" i="4"/>
  <c r="P74" i="4"/>
  <c r="I74" i="4"/>
  <c r="H74" i="4"/>
  <c r="T73" i="4"/>
  <c r="Q73" i="4"/>
  <c r="P73" i="4"/>
  <c r="I73" i="4"/>
  <c r="H73" i="4"/>
  <c r="T72" i="4"/>
  <c r="Q72" i="4"/>
  <c r="P72" i="4"/>
  <c r="I72" i="4"/>
  <c r="H72" i="4"/>
  <c r="T71" i="4"/>
  <c r="Q71" i="4"/>
  <c r="P71" i="4"/>
  <c r="I71" i="4"/>
  <c r="H71" i="4"/>
  <c r="T70" i="4"/>
  <c r="Q70" i="4"/>
  <c r="P70" i="4"/>
  <c r="I70" i="4"/>
  <c r="H70" i="4"/>
  <c r="T69" i="4"/>
  <c r="Q69" i="4"/>
  <c r="P69" i="4"/>
  <c r="I69" i="4"/>
  <c r="H69" i="4"/>
  <c r="T68" i="4"/>
  <c r="Q68" i="4"/>
  <c r="P68" i="4"/>
  <c r="I68" i="4"/>
  <c r="H68" i="4"/>
  <c r="T67" i="4"/>
  <c r="Q67" i="4"/>
  <c r="P67" i="4"/>
  <c r="I67" i="4"/>
  <c r="H67" i="4"/>
  <c r="T66" i="4"/>
  <c r="Q66" i="4"/>
  <c r="P66" i="4"/>
  <c r="I66" i="4"/>
  <c r="H66" i="4"/>
  <c r="T65" i="4"/>
  <c r="Q65" i="4"/>
  <c r="P65" i="4"/>
  <c r="I65" i="4"/>
  <c r="H65" i="4"/>
  <c r="T64" i="4"/>
  <c r="Q64" i="4"/>
  <c r="P64" i="4"/>
  <c r="I64" i="4"/>
  <c r="H64" i="4"/>
  <c r="T63" i="4"/>
  <c r="Q63" i="4"/>
  <c r="P63" i="4"/>
  <c r="I63" i="4"/>
  <c r="H63" i="4"/>
  <c r="T62" i="4"/>
  <c r="Q62" i="4"/>
  <c r="P62" i="4"/>
  <c r="I62" i="4"/>
  <c r="H62" i="4"/>
  <c r="T61" i="4"/>
  <c r="Q61" i="4"/>
  <c r="P61" i="4"/>
  <c r="I61" i="4"/>
  <c r="H61" i="4"/>
  <c r="T60" i="4"/>
  <c r="Q60" i="4"/>
  <c r="P60" i="4"/>
  <c r="I60" i="4"/>
  <c r="H60" i="4"/>
  <c r="T59" i="4"/>
  <c r="Q59" i="4"/>
  <c r="P59" i="4"/>
  <c r="I59" i="4"/>
  <c r="H59" i="4"/>
  <c r="T58" i="4"/>
  <c r="Q58" i="4"/>
  <c r="P58" i="4"/>
  <c r="I58" i="4"/>
  <c r="H58" i="4"/>
  <c r="T57" i="4"/>
  <c r="Q57" i="4"/>
  <c r="P57" i="4"/>
  <c r="I57" i="4"/>
  <c r="H57" i="4"/>
  <c r="T56" i="4"/>
  <c r="Q56" i="4"/>
  <c r="P56" i="4"/>
  <c r="I56" i="4"/>
  <c r="H56" i="4"/>
  <c r="T55" i="4"/>
  <c r="Q55" i="4"/>
  <c r="P55" i="4"/>
  <c r="I55" i="4"/>
  <c r="H55" i="4"/>
  <c r="T54" i="4"/>
  <c r="Q54" i="4"/>
  <c r="P54" i="4"/>
  <c r="I54" i="4"/>
  <c r="H54" i="4"/>
  <c r="T53" i="4"/>
  <c r="Q53" i="4"/>
  <c r="P53" i="4"/>
  <c r="I53" i="4"/>
  <c r="H53" i="4"/>
  <c r="T52" i="4"/>
  <c r="Q52" i="4"/>
  <c r="P52" i="4"/>
  <c r="I52" i="4"/>
  <c r="H52" i="4"/>
  <c r="T51" i="4"/>
  <c r="Q51" i="4"/>
  <c r="P51" i="4"/>
  <c r="I51" i="4"/>
  <c r="H51" i="4"/>
  <c r="T50" i="4"/>
  <c r="Q50" i="4"/>
  <c r="P50" i="4"/>
  <c r="I50" i="4"/>
  <c r="H50" i="4"/>
  <c r="T49" i="4"/>
  <c r="Q49" i="4"/>
  <c r="P49" i="4"/>
  <c r="I49" i="4"/>
  <c r="H49" i="4"/>
  <c r="T48" i="4"/>
  <c r="Q48" i="4"/>
  <c r="P48" i="4"/>
  <c r="I48" i="4"/>
  <c r="H48" i="4"/>
  <c r="T47" i="4"/>
  <c r="Q47" i="4"/>
  <c r="P47" i="4"/>
  <c r="I47" i="4"/>
  <c r="H47" i="4"/>
  <c r="T46" i="4"/>
  <c r="Q46" i="4"/>
  <c r="P46" i="4"/>
  <c r="I46" i="4"/>
  <c r="H46" i="4"/>
  <c r="T45" i="4"/>
  <c r="Q45" i="4"/>
  <c r="P45" i="4"/>
  <c r="I45" i="4"/>
  <c r="H45" i="4"/>
  <c r="T44" i="4"/>
  <c r="Q44" i="4"/>
  <c r="P44" i="4"/>
  <c r="I44" i="4"/>
  <c r="H44" i="4"/>
  <c r="T43" i="4"/>
  <c r="Q43" i="4"/>
  <c r="P43" i="4"/>
  <c r="I43" i="4"/>
  <c r="H43" i="4"/>
  <c r="T42" i="4"/>
  <c r="Q42" i="4"/>
  <c r="P42" i="4"/>
  <c r="I42" i="4"/>
  <c r="H42" i="4"/>
  <c r="T41" i="4"/>
  <c r="Q41" i="4"/>
  <c r="P41" i="4"/>
  <c r="I41" i="4"/>
  <c r="H41" i="4"/>
  <c r="T40" i="4"/>
  <c r="Q40" i="4"/>
  <c r="P40" i="4"/>
  <c r="I40" i="4"/>
  <c r="H40" i="4"/>
  <c r="T39" i="4"/>
  <c r="Q39" i="4"/>
  <c r="P39" i="4"/>
  <c r="I39" i="4"/>
  <c r="H39" i="4"/>
  <c r="T38" i="4"/>
  <c r="Q38" i="4"/>
  <c r="P38" i="4"/>
  <c r="I38" i="4"/>
  <c r="H38" i="4"/>
  <c r="T37" i="4"/>
  <c r="Q37" i="4"/>
  <c r="P37" i="4"/>
  <c r="I37" i="4"/>
  <c r="H37" i="4"/>
  <c r="T36" i="4"/>
  <c r="Q36" i="4"/>
  <c r="P36" i="4"/>
  <c r="I36" i="4"/>
  <c r="H36" i="4"/>
  <c r="T35" i="4"/>
  <c r="Q35" i="4"/>
  <c r="P35" i="4"/>
  <c r="I35" i="4"/>
  <c r="H35" i="4"/>
  <c r="T34" i="4"/>
  <c r="Q34" i="4"/>
  <c r="P34" i="4"/>
  <c r="I34" i="4"/>
  <c r="H34" i="4"/>
  <c r="T32" i="4"/>
  <c r="Q32" i="4"/>
  <c r="P32" i="4"/>
  <c r="I32" i="4"/>
  <c r="H32" i="4"/>
  <c r="T31" i="4"/>
  <c r="Q31" i="4"/>
  <c r="P31" i="4"/>
  <c r="I31" i="4"/>
  <c r="H31" i="4"/>
  <c r="T30" i="4"/>
  <c r="Q30" i="4"/>
  <c r="P30" i="4"/>
  <c r="I30" i="4"/>
  <c r="H30" i="4"/>
  <c r="T29" i="4"/>
  <c r="Q29" i="4"/>
  <c r="P29" i="4"/>
  <c r="I29" i="4"/>
  <c r="H29" i="4"/>
  <c r="T28" i="4"/>
  <c r="Q28" i="4"/>
  <c r="P28" i="4"/>
  <c r="I28" i="4"/>
  <c r="H28" i="4"/>
  <c r="T27" i="4"/>
  <c r="Q27" i="4"/>
  <c r="P27" i="4"/>
  <c r="I27" i="4"/>
  <c r="H27" i="4"/>
  <c r="T26" i="4"/>
  <c r="Q26" i="4"/>
  <c r="P26" i="4"/>
  <c r="I26" i="4"/>
  <c r="H26" i="4"/>
  <c r="T25" i="4"/>
  <c r="Q25" i="4"/>
  <c r="P25" i="4"/>
  <c r="I25" i="4"/>
  <c r="H25" i="4"/>
  <c r="T24" i="4"/>
  <c r="Q24" i="4"/>
  <c r="P24" i="4"/>
  <c r="I24" i="4"/>
  <c r="H24" i="4"/>
  <c r="T23" i="4"/>
  <c r="Q23" i="4"/>
  <c r="P23" i="4"/>
  <c r="I23" i="4"/>
  <c r="H23" i="4"/>
  <c r="T22" i="4"/>
  <c r="Q22" i="4"/>
  <c r="P22" i="4"/>
  <c r="I22" i="4"/>
  <c r="H22" i="4"/>
  <c r="T21" i="4"/>
  <c r="Q21" i="4"/>
  <c r="P21" i="4"/>
  <c r="I21" i="4"/>
  <c r="H21" i="4"/>
  <c r="T20" i="4"/>
  <c r="Q20" i="4"/>
  <c r="P20" i="4"/>
  <c r="I20" i="4"/>
  <c r="H20" i="4"/>
  <c r="T18" i="4"/>
  <c r="Q18" i="4"/>
  <c r="P18" i="4"/>
  <c r="H18" i="4"/>
  <c r="T17" i="4"/>
  <c r="Q17" i="4"/>
  <c r="P17" i="4"/>
  <c r="I17" i="4"/>
  <c r="H17" i="4"/>
  <c r="T16" i="4"/>
  <c r="Q16" i="4"/>
  <c r="P16" i="4"/>
  <c r="I16" i="4"/>
  <c r="H16" i="4"/>
  <c r="T15" i="4"/>
  <c r="Q15" i="4"/>
  <c r="P15" i="4"/>
  <c r="I15" i="4"/>
  <c r="H15" i="4"/>
  <c r="T14" i="4"/>
  <c r="Q14" i="4"/>
  <c r="P14" i="4"/>
  <c r="I14" i="4"/>
  <c r="H14" i="4"/>
  <c r="T13" i="4"/>
  <c r="Q13" i="4"/>
  <c r="P13" i="4"/>
  <c r="I13" i="4"/>
  <c r="H13" i="4"/>
  <c r="T12" i="4"/>
  <c r="Q12" i="4"/>
  <c r="P12" i="4"/>
  <c r="I12" i="4"/>
  <c r="H12" i="4"/>
  <c r="T11" i="4"/>
  <c r="Q11" i="4"/>
  <c r="P11" i="4"/>
  <c r="I11" i="4"/>
  <c r="H11" i="4"/>
  <c r="T33" i="4"/>
  <c r="Q33" i="4"/>
  <c r="P33" i="4"/>
  <c r="I33" i="4"/>
  <c r="H33" i="4"/>
  <c r="T19" i="4"/>
  <c r="Q19" i="4"/>
  <c r="P19" i="4"/>
  <c r="I19" i="4"/>
  <c r="H19" i="4"/>
  <c r="T10" i="4"/>
  <c r="Q10" i="4"/>
  <c r="P10" i="4"/>
  <c r="I10" i="4"/>
  <c r="H10" i="4"/>
  <c r="T9" i="4"/>
  <c r="Q9" i="4"/>
  <c r="P9" i="4"/>
  <c r="I9" i="4"/>
  <c r="R9" i="4"/>
  <c r="U9" i="4"/>
  <c r="R340" i="4"/>
  <c r="U340" i="4"/>
  <c r="S118" i="4"/>
  <c r="V118" i="4"/>
  <c r="R151" i="4"/>
  <c r="U151" i="4"/>
  <c r="S168" i="4"/>
  <c r="V168" i="4"/>
  <c r="S274" i="4"/>
  <c r="V274" i="4"/>
  <c r="R300" i="4"/>
  <c r="U300" i="4"/>
  <c r="S311" i="4"/>
  <c r="V311" i="4"/>
  <c r="R301" i="4"/>
  <c r="U301" i="4"/>
  <c r="S304" i="4"/>
  <c r="V304" i="4"/>
  <c r="R309" i="4"/>
  <c r="U309" i="4"/>
  <c r="R333" i="4"/>
  <c r="U333" i="4"/>
  <c r="S81" i="4"/>
  <c r="V81" i="4"/>
  <c r="R114" i="4"/>
  <c r="U114" i="4"/>
  <c r="R118" i="4"/>
  <c r="U118" i="4"/>
  <c r="R150" i="4"/>
  <c r="U150" i="4"/>
  <c r="R154" i="4"/>
  <c r="U154" i="4"/>
  <c r="R164" i="4"/>
  <c r="U164" i="4"/>
  <c r="R168" i="4"/>
  <c r="U168" i="4"/>
  <c r="R33" i="4"/>
  <c r="U33" i="4"/>
  <c r="R12" i="4"/>
  <c r="U12" i="4"/>
  <c r="S13" i="4"/>
  <c r="V13" i="4"/>
  <c r="R134" i="4"/>
  <c r="U134" i="4"/>
  <c r="R138" i="4"/>
  <c r="U138" i="4"/>
  <c r="S16" i="4"/>
  <c r="V16" i="4"/>
  <c r="S18" i="4"/>
  <c r="V18" i="4"/>
  <c r="S21" i="4"/>
  <c r="V21" i="4"/>
  <c r="S25" i="4"/>
  <c r="V25" i="4"/>
  <c r="S138" i="4"/>
  <c r="V138" i="4"/>
  <c r="S146" i="4"/>
  <c r="V146" i="4"/>
  <c r="S15" i="4"/>
  <c r="V15" i="4"/>
  <c r="S27" i="4"/>
  <c r="V27" i="4"/>
  <c r="S31" i="4"/>
  <c r="V31" i="4"/>
  <c r="R37" i="4"/>
  <c r="U37" i="4"/>
  <c r="R45" i="4"/>
  <c r="U45" i="4"/>
  <c r="S46" i="4"/>
  <c r="V46" i="4"/>
  <c r="S97" i="4"/>
  <c r="V97" i="4"/>
  <c r="S99" i="4"/>
  <c r="V99" i="4"/>
  <c r="R102" i="4"/>
  <c r="U102" i="4"/>
  <c r="S142" i="4"/>
  <c r="V142" i="4"/>
  <c r="R156" i="4"/>
  <c r="U156" i="4"/>
  <c r="R160" i="4"/>
  <c r="U160" i="4"/>
  <c r="R184" i="4"/>
  <c r="U184" i="4"/>
  <c r="S259" i="4"/>
  <c r="V259" i="4"/>
  <c r="S14" i="4"/>
  <c r="V14" i="4"/>
  <c r="R29" i="4"/>
  <c r="U29" i="4"/>
  <c r="S32" i="4"/>
  <c r="V32" i="4"/>
  <c r="R38" i="4"/>
  <c r="U38" i="4"/>
  <c r="R40" i="4"/>
  <c r="U40" i="4"/>
  <c r="R48" i="4"/>
  <c r="U48" i="4"/>
  <c r="R54" i="4"/>
  <c r="U54" i="4"/>
  <c r="R62" i="4"/>
  <c r="U62" i="4"/>
  <c r="R70" i="4"/>
  <c r="U70" i="4"/>
  <c r="S125" i="4"/>
  <c r="V125" i="4"/>
  <c r="S150" i="4"/>
  <c r="V150" i="4"/>
  <c r="S176" i="4"/>
  <c r="V176" i="4"/>
  <c r="S303" i="4"/>
  <c r="V303" i="4"/>
  <c r="S68" i="4"/>
  <c r="V68" i="4"/>
  <c r="S178" i="4"/>
  <c r="V178" i="4"/>
  <c r="R11" i="4"/>
  <c r="U11" i="4"/>
  <c r="S30" i="4"/>
  <c r="V30" i="4"/>
  <c r="R34" i="4"/>
  <c r="U34" i="4"/>
  <c r="R53" i="4"/>
  <c r="U53" i="4"/>
  <c r="R64" i="4"/>
  <c r="U64" i="4"/>
  <c r="S95" i="4"/>
  <c r="V95" i="4"/>
  <c r="R110" i="4"/>
  <c r="U110" i="4"/>
  <c r="S129" i="4"/>
  <c r="V129" i="4"/>
  <c r="S134" i="4"/>
  <c r="V134" i="4"/>
  <c r="R146" i="4"/>
  <c r="U146" i="4"/>
  <c r="R147" i="4"/>
  <c r="U147" i="4"/>
  <c r="R162" i="4"/>
  <c r="U162" i="4"/>
  <c r="R172" i="4"/>
  <c r="U172" i="4"/>
  <c r="R180" i="4"/>
  <c r="U180" i="4"/>
  <c r="S189" i="4"/>
  <c r="V189" i="4"/>
  <c r="S243" i="4"/>
  <c r="V243" i="4"/>
  <c r="S273" i="4"/>
  <c r="V273" i="4"/>
  <c r="R308" i="4"/>
  <c r="U308" i="4"/>
  <c r="S312" i="4"/>
  <c r="V312" i="4"/>
  <c r="S321" i="4"/>
  <c r="V321" i="4"/>
  <c r="S121" i="4"/>
  <c r="V121" i="4"/>
  <c r="R18" i="4"/>
  <c r="U18" i="4"/>
  <c r="R21" i="4"/>
  <c r="U21" i="4"/>
  <c r="S23" i="4"/>
  <c r="V23" i="4"/>
  <c r="S26" i="4"/>
  <c r="V26" i="4"/>
  <c r="R27" i="4"/>
  <c r="U27" i="4"/>
  <c r="R47" i="4"/>
  <c r="U47" i="4"/>
  <c r="S51" i="4"/>
  <c r="V51" i="4"/>
  <c r="R56" i="4"/>
  <c r="U56" i="4"/>
  <c r="R100" i="4"/>
  <c r="U100" i="4"/>
  <c r="R103" i="4"/>
  <c r="U103" i="4"/>
  <c r="S113" i="4"/>
  <c r="V113" i="4"/>
  <c r="S130" i="4"/>
  <c r="V130" i="4"/>
  <c r="R158" i="4"/>
  <c r="U158" i="4"/>
  <c r="R176" i="4"/>
  <c r="U176" i="4"/>
  <c r="S180" i="4"/>
  <c r="V180" i="4"/>
  <c r="S182" i="4"/>
  <c r="V182" i="4"/>
  <c r="S260" i="4"/>
  <c r="V260" i="4"/>
  <c r="S282" i="4"/>
  <c r="V282" i="4"/>
  <c r="S287" i="4"/>
  <c r="V287" i="4"/>
  <c r="S286" i="4"/>
  <c r="V286" i="4"/>
  <c r="S308" i="4"/>
  <c r="V308" i="4"/>
  <c r="S318" i="4"/>
  <c r="V318" i="4"/>
  <c r="S109" i="4"/>
  <c r="V109" i="4"/>
  <c r="R135" i="4"/>
  <c r="U135" i="4"/>
  <c r="S172" i="4"/>
  <c r="V172" i="4"/>
  <c r="S300" i="4"/>
  <c r="V300" i="4"/>
  <c r="R304" i="4"/>
  <c r="U304" i="4"/>
  <c r="S307" i="4"/>
  <c r="V307" i="4"/>
  <c r="S41" i="4"/>
  <c r="V41" i="4"/>
  <c r="S43" i="4"/>
  <c r="V43" i="4"/>
  <c r="S48" i="4"/>
  <c r="V48" i="4"/>
  <c r="S50" i="4"/>
  <c r="V50" i="4"/>
  <c r="S52" i="4"/>
  <c r="V52" i="4"/>
  <c r="S57" i="4"/>
  <c r="V57" i="4"/>
  <c r="S60" i="4"/>
  <c r="V60" i="4"/>
  <c r="R119" i="4"/>
  <c r="U119" i="4"/>
  <c r="S171" i="4"/>
  <c r="V171" i="4"/>
  <c r="S299" i="4"/>
  <c r="V299" i="4"/>
  <c r="S20" i="4"/>
  <c r="V20" i="4"/>
  <c r="S28" i="4"/>
  <c r="V28" i="4"/>
  <c r="S37" i="4"/>
  <c r="V37" i="4"/>
  <c r="S38" i="4"/>
  <c r="V38" i="4"/>
  <c r="S63" i="4"/>
  <c r="V63" i="4"/>
  <c r="S71" i="4"/>
  <c r="V71" i="4"/>
  <c r="S77" i="4"/>
  <c r="V77" i="4"/>
  <c r="S85" i="4"/>
  <c r="V85" i="4"/>
  <c r="R106" i="4"/>
  <c r="U106" i="4"/>
  <c r="R123" i="4"/>
  <c r="U123" i="4"/>
  <c r="S126" i="4"/>
  <c r="V126" i="4"/>
  <c r="R131" i="4"/>
  <c r="U131" i="4"/>
  <c r="S184" i="4"/>
  <c r="V184" i="4"/>
  <c r="S281" i="4"/>
  <c r="V281" i="4"/>
  <c r="R313" i="4"/>
  <c r="U313" i="4"/>
  <c r="S29" i="4"/>
  <c r="V29" i="4"/>
  <c r="S54" i="4"/>
  <c r="V54" i="4"/>
  <c r="S89" i="4"/>
  <c r="V89" i="4"/>
  <c r="R122" i="4"/>
  <c r="U122" i="4"/>
  <c r="R130" i="4"/>
  <c r="U130" i="4"/>
  <c r="R143" i="4"/>
  <c r="U143" i="4"/>
  <c r="S40" i="4"/>
  <c r="V40" i="4"/>
  <c r="S79" i="4"/>
  <c r="V79" i="4"/>
  <c r="S87" i="4"/>
  <c r="V87" i="4"/>
  <c r="R142" i="4"/>
  <c r="U142" i="4"/>
  <c r="S175" i="4"/>
  <c r="V175" i="4"/>
  <c r="R19" i="4"/>
  <c r="U19" i="4"/>
  <c r="S12" i="4"/>
  <c r="V12" i="4"/>
  <c r="S22" i="4"/>
  <c r="V22" i="4"/>
  <c r="S24" i="4"/>
  <c r="V24" i="4"/>
  <c r="S42" i="4"/>
  <c r="V42" i="4"/>
  <c r="S49" i="4"/>
  <c r="V49" i="4"/>
  <c r="S55" i="4"/>
  <c r="V55" i="4"/>
  <c r="S62" i="4"/>
  <c r="V62" i="4"/>
  <c r="S70" i="4"/>
  <c r="V70" i="4"/>
  <c r="S83" i="4"/>
  <c r="V83" i="4"/>
  <c r="S117" i="4"/>
  <c r="V117" i="4"/>
  <c r="S122" i="4"/>
  <c r="V122" i="4"/>
  <c r="S141" i="4"/>
  <c r="V141" i="4"/>
  <c r="S145" i="4"/>
  <c r="V145" i="4"/>
  <c r="S174" i="4"/>
  <c r="V174" i="4"/>
  <c r="S203" i="4"/>
  <c r="V203" i="4"/>
  <c r="R305" i="4"/>
  <c r="U305" i="4"/>
  <c r="R312" i="4"/>
  <c r="U312" i="4"/>
  <c r="S64" i="4"/>
  <c r="V64" i="4"/>
  <c r="S75" i="4"/>
  <c r="V75" i="4"/>
  <c r="S105" i="4"/>
  <c r="V105" i="4"/>
  <c r="R115" i="4"/>
  <c r="U115" i="4"/>
  <c r="R126" i="4"/>
  <c r="U126" i="4"/>
  <c r="R127" i="4"/>
  <c r="U127" i="4"/>
  <c r="S137" i="4"/>
  <c r="V137" i="4"/>
  <c r="S167" i="4"/>
  <c r="V167" i="4"/>
  <c r="S170" i="4"/>
  <c r="V170" i="4"/>
  <c r="S183" i="4"/>
  <c r="V183" i="4"/>
  <c r="S245" i="4"/>
  <c r="V245" i="4"/>
  <c r="S278" i="4"/>
  <c r="V278" i="4"/>
  <c r="R10" i="4"/>
  <c r="U10" i="4"/>
  <c r="S17" i="4"/>
  <c r="V17" i="4"/>
  <c r="R31" i="4"/>
  <c r="U31" i="4"/>
  <c r="R63" i="4"/>
  <c r="U63" i="4"/>
  <c r="S65" i="4"/>
  <c r="V65" i="4"/>
  <c r="S73" i="4"/>
  <c r="V73" i="4"/>
  <c r="S91" i="4"/>
  <c r="V91" i="4"/>
  <c r="S93" i="4"/>
  <c r="V93" i="4"/>
  <c r="S133" i="4"/>
  <c r="V133" i="4"/>
  <c r="R139" i="4"/>
  <c r="U139" i="4"/>
  <c r="S149" i="4"/>
  <c r="V149" i="4"/>
  <c r="S166" i="4"/>
  <c r="V166" i="4"/>
  <c r="S195" i="4"/>
  <c r="V195" i="4"/>
  <c r="S201" i="4"/>
  <c r="V201" i="4"/>
  <c r="S326" i="4"/>
  <c r="V326" i="4"/>
  <c r="R107" i="4"/>
  <c r="U107" i="4"/>
  <c r="R111" i="4"/>
  <c r="U111" i="4"/>
  <c r="S179" i="4"/>
  <c r="V179" i="4"/>
  <c r="S252" i="4"/>
  <c r="V252" i="4"/>
  <c r="S279" i="4"/>
  <c r="V279" i="4"/>
  <c r="S283" i="4"/>
  <c r="V283" i="4"/>
  <c r="R338" i="4"/>
  <c r="U338" i="4"/>
  <c r="R20" i="4"/>
  <c r="U20" i="4"/>
  <c r="R36" i="4"/>
  <c r="U36" i="4"/>
  <c r="S39" i="4"/>
  <c r="V39" i="4"/>
  <c r="R49" i="4"/>
  <c r="U49" i="4"/>
  <c r="R68" i="4"/>
  <c r="U68" i="4"/>
  <c r="S74" i="4"/>
  <c r="V74" i="4"/>
  <c r="R17" i="4"/>
  <c r="U17" i="4"/>
  <c r="R26" i="4"/>
  <c r="U26" i="4"/>
  <c r="S34" i="4"/>
  <c r="V34" i="4"/>
  <c r="R39" i="4"/>
  <c r="U39" i="4"/>
  <c r="R41" i="4"/>
  <c r="U41" i="4"/>
  <c r="S44" i="4"/>
  <c r="V44" i="4"/>
  <c r="S45" i="4"/>
  <c r="V45" i="4"/>
  <c r="S58" i="4"/>
  <c r="V58" i="4"/>
  <c r="S59" i="4"/>
  <c r="V59" i="4"/>
  <c r="S69" i="4"/>
  <c r="V69" i="4"/>
  <c r="S76" i="4"/>
  <c r="V76" i="4"/>
  <c r="S84" i="4"/>
  <c r="V84" i="4"/>
  <c r="S92" i="4"/>
  <c r="V92" i="4"/>
  <c r="S114" i="4"/>
  <c r="V114" i="4"/>
  <c r="S115" i="4"/>
  <c r="V115" i="4"/>
  <c r="R133" i="4"/>
  <c r="U133" i="4"/>
  <c r="R144" i="4"/>
  <c r="U144" i="4"/>
  <c r="R145" i="4"/>
  <c r="U145" i="4"/>
  <c r="S177" i="4"/>
  <c r="V177" i="4"/>
  <c r="S199" i="4"/>
  <c r="V199" i="4"/>
  <c r="S207" i="4"/>
  <c r="V207" i="4"/>
  <c r="R28" i="4"/>
  <c r="U28" i="4"/>
  <c r="S61" i="4"/>
  <c r="V61" i="4"/>
  <c r="S86" i="4"/>
  <c r="V86" i="4"/>
  <c r="S94" i="4"/>
  <c r="V94" i="4"/>
  <c r="S102" i="4"/>
  <c r="V102" i="4"/>
  <c r="S103" i="4"/>
  <c r="V103" i="4"/>
  <c r="R104" i="4"/>
  <c r="U104" i="4"/>
  <c r="R105" i="4"/>
  <c r="U105" i="4"/>
  <c r="R117" i="4"/>
  <c r="U117" i="4"/>
  <c r="R128" i="4"/>
  <c r="U128" i="4"/>
  <c r="R129" i="4"/>
  <c r="U129" i="4"/>
  <c r="S143" i="4"/>
  <c r="V143" i="4"/>
  <c r="S144" i="4"/>
  <c r="V144" i="4"/>
  <c r="S147" i="4"/>
  <c r="V147" i="4"/>
  <c r="S148" i="4"/>
  <c r="V148" i="4"/>
  <c r="S154" i="4"/>
  <c r="V154" i="4"/>
  <c r="S155" i="4"/>
  <c r="V155" i="4"/>
  <c r="S158" i="4"/>
  <c r="V158" i="4"/>
  <c r="S159" i="4"/>
  <c r="V159" i="4"/>
  <c r="S162" i="4"/>
  <c r="V162" i="4"/>
  <c r="S163" i="4"/>
  <c r="V163" i="4"/>
  <c r="S169" i="4"/>
  <c r="V169" i="4"/>
  <c r="R174" i="4"/>
  <c r="U174" i="4"/>
  <c r="S185" i="4"/>
  <c r="V185" i="4"/>
  <c r="S284" i="4"/>
  <c r="V284" i="4"/>
  <c r="S298" i="4"/>
  <c r="V298" i="4"/>
  <c r="S302" i="4"/>
  <c r="V302" i="4"/>
  <c r="S306" i="4"/>
  <c r="V306" i="4"/>
  <c r="S310" i="4"/>
  <c r="V310" i="4"/>
  <c r="R342" i="4"/>
  <c r="U342" i="4"/>
  <c r="R13" i="4"/>
  <c r="U13" i="4"/>
  <c r="R14" i="4"/>
  <c r="U14" i="4"/>
  <c r="R22" i="4"/>
  <c r="U22" i="4"/>
  <c r="R23" i="4"/>
  <c r="U23" i="4"/>
  <c r="R30" i="4"/>
  <c r="U30" i="4"/>
  <c r="R42" i="4"/>
  <c r="U42" i="4"/>
  <c r="R44" i="4"/>
  <c r="U44" i="4"/>
  <c r="R46" i="4"/>
  <c r="U46" i="4"/>
  <c r="S47" i="4"/>
  <c r="V47" i="4"/>
  <c r="S53" i="4"/>
  <c r="V53" i="4"/>
  <c r="R60" i="4"/>
  <c r="U60" i="4"/>
  <c r="R66" i="4"/>
  <c r="U66" i="4"/>
  <c r="S72" i="4"/>
  <c r="V72" i="4"/>
  <c r="S80" i="4"/>
  <c r="V80" i="4"/>
  <c r="S88" i="4"/>
  <c r="V88" i="4"/>
  <c r="S96" i="4"/>
  <c r="V96" i="4"/>
  <c r="R101" i="4"/>
  <c r="U101" i="4"/>
  <c r="S106" i="4"/>
  <c r="V106" i="4"/>
  <c r="S107" i="4"/>
  <c r="V107" i="4"/>
  <c r="R108" i="4"/>
  <c r="U108" i="4"/>
  <c r="R109" i="4"/>
  <c r="U109" i="4"/>
  <c r="S127" i="4"/>
  <c r="V127" i="4"/>
  <c r="S128" i="4"/>
  <c r="V128" i="4"/>
  <c r="S131" i="4"/>
  <c r="V131" i="4"/>
  <c r="S132" i="4"/>
  <c r="V132" i="4"/>
  <c r="R140" i="4"/>
  <c r="U140" i="4"/>
  <c r="S186" i="4"/>
  <c r="V186" i="4"/>
  <c r="R15" i="4"/>
  <c r="U15" i="4"/>
  <c r="R16" i="4"/>
  <c r="U16" i="4"/>
  <c r="R24" i="4"/>
  <c r="U24" i="4"/>
  <c r="R25" i="4"/>
  <c r="U25" i="4"/>
  <c r="S35" i="4"/>
  <c r="V35" i="4"/>
  <c r="S36" i="4"/>
  <c r="V36" i="4"/>
  <c r="R50" i="4"/>
  <c r="U50" i="4"/>
  <c r="R52" i="4"/>
  <c r="U52" i="4"/>
  <c r="R55" i="4"/>
  <c r="U55" i="4"/>
  <c r="S56" i="4"/>
  <c r="V56" i="4"/>
  <c r="R58" i="4"/>
  <c r="U58" i="4"/>
  <c r="S66" i="4"/>
  <c r="V66" i="4"/>
  <c r="S67" i="4"/>
  <c r="V67" i="4"/>
  <c r="R69" i="4"/>
  <c r="U69" i="4"/>
  <c r="S78" i="4"/>
  <c r="V78" i="4"/>
  <c r="S82" i="4"/>
  <c r="V82" i="4"/>
  <c r="S90" i="4"/>
  <c r="V90" i="4"/>
  <c r="S98" i="4"/>
  <c r="V98" i="4"/>
  <c r="S100" i="4"/>
  <c r="V100" i="4"/>
  <c r="S101" i="4"/>
  <c r="V101" i="4"/>
  <c r="S110" i="4"/>
  <c r="V110" i="4"/>
  <c r="S111" i="4"/>
  <c r="V111" i="4"/>
  <c r="R112" i="4"/>
  <c r="U112" i="4"/>
  <c r="R113" i="4"/>
  <c r="U113" i="4"/>
  <c r="S116" i="4"/>
  <c r="V116" i="4"/>
  <c r="R124" i="4"/>
  <c r="U124" i="4"/>
  <c r="R149" i="4"/>
  <c r="U149" i="4"/>
  <c r="S153" i="4"/>
  <c r="V153" i="4"/>
  <c r="S156" i="4"/>
  <c r="V156" i="4"/>
  <c r="S157" i="4"/>
  <c r="V157" i="4"/>
  <c r="S160" i="4"/>
  <c r="V160" i="4"/>
  <c r="S161" i="4"/>
  <c r="V161" i="4"/>
  <c r="S164" i="4"/>
  <c r="V164" i="4"/>
  <c r="S173" i="4"/>
  <c r="V173" i="4"/>
  <c r="R178" i="4"/>
  <c r="U178" i="4"/>
  <c r="R57" i="4"/>
  <c r="U57" i="4"/>
  <c r="R65" i="4"/>
  <c r="U65" i="4"/>
  <c r="R120" i="4"/>
  <c r="U120" i="4"/>
  <c r="S123" i="4"/>
  <c r="V123" i="4"/>
  <c r="S124" i="4"/>
  <c r="V124" i="4"/>
  <c r="R125" i="4"/>
  <c r="U125" i="4"/>
  <c r="R136" i="4"/>
  <c r="U136" i="4"/>
  <c r="S139" i="4"/>
  <c r="V139" i="4"/>
  <c r="S140" i="4"/>
  <c r="V140" i="4"/>
  <c r="R141" i="4"/>
  <c r="U141" i="4"/>
  <c r="R152" i="4"/>
  <c r="U152" i="4"/>
  <c r="R166" i="4"/>
  <c r="U166" i="4"/>
  <c r="R182" i="4"/>
  <c r="U182" i="4"/>
  <c r="S187" i="4"/>
  <c r="V187" i="4"/>
  <c r="S191" i="4"/>
  <c r="V191" i="4"/>
  <c r="S205" i="4"/>
  <c r="V205" i="4"/>
  <c r="S280" i="4"/>
  <c r="V280" i="4"/>
  <c r="R35" i="4"/>
  <c r="U35" i="4"/>
  <c r="R43" i="4"/>
  <c r="U43" i="4"/>
  <c r="R51" i="4"/>
  <c r="U51" i="4"/>
  <c r="R59" i="4"/>
  <c r="U59" i="4"/>
  <c r="R67" i="4"/>
  <c r="U67" i="4"/>
  <c r="S104" i="4"/>
  <c r="V104" i="4"/>
  <c r="S108" i="4"/>
  <c r="V108" i="4"/>
  <c r="S112" i="4"/>
  <c r="V112" i="4"/>
  <c r="R116" i="4"/>
  <c r="U116" i="4"/>
  <c r="S119" i="4"/>
  <c r="V119" i="4"/>
  <c r="S120" i="4"/>
  <c r="V120" i="4"/>
  <c r="R121" i="4"/>
  <c r="U121" i="4"/>
  <c r="R132" i="4"/>
  <c r="U132" i="4"/>
  <c r="S135" i="4"/>
  <c r="V135" i="4"/>
  <c r="S136" i="4"/>
  <c r="V136" i="4"/>
  <c r="R137" i="4"/>
  <c r="U137" i="4"/>
  <c r="R148" i="4"/>
  <c r="U148" i="4"/>
  <c r="S151" i="4"/>
  <c r="V151" i="4"/>
  <c r="S152" i="4"/>
  <c r="V152" i="4"/>
  <c r="S165" i="4"/>
  <c r="V165" i="4"/>
  <c r="R170" i="4"/>
  <c r="U170" i="4"/>
  <c r="S181" i="4"/>
  <c r="V181" i="4"/>
  <c r="S198" i="4"/>
  <c r="V198" i="4"/>
  <c r="S246" i="4"/>
  <c r="V246" i="4"/>
  <c r="S193" i="4"/>
  <c r="V193" i="4"/>
  <c r="S197" i="4"/>
  <c r="V197" i="4"/>
  <c r="S200" i="4"/>
  <c r="V200" i="4"/>
  <c r="S206" i="4"/>
  <c r="V206" i="4"/>
  <c r="R241" i="4"/>
  <c r="U241" i="4"/>
  <c r="S275" i="4"/>
  <c r="V275" i="4"/>
  <c r="S188" i="4"/>
  <c r="V188" i="4"/>
  <c r="S190" i="4"/>
  <c r="V190" i="4"/>
  <c r="S192" i="4"/>
  <c r="V192" i="4"/>
  <c r="S196" i="4"/>
  <c r="V196" i="4"/>
  <c r="S204" i="4"/>
  <c r="V204" i="4"/>
  <c r="S248" i="4"/>
  <c r="V248" i="4"/>
  <c r="S250" i="4"/>
  <c r="V250" i="4"/>
  <c r="R341" i="4"/>
  <c r="U341" i="4"/>
  <c r="S194" i="4"/>
  <c r="V194" i="4"/>
  <c r="S202" i="4"/>
  <c r="V202" i="4"/>
  <c r="R242" i="4"/>
  <c r="U242" i="4"/>
  <c r="S277" i="4"/>
  <c r="V277" i="4"/>
  <c r="S288" i="4"/>
  <c r="V288" i="4"/>
  <c r="S317" i="4"/>
  <c r="V317" i="4"/>
  <c r="S276" i="4"/>
  <c r="V276" i="4"/>
  <c r="S285" i="4"/>
  <c r="V285" i="4"/>
  <c r="R299" i="4"/>
  <c r="U299" i="4"/>
  <c r="R303" i="4"/>
  <c r="U303" i="4"/>
  <c r="R307" i="4"/>
  <c r="U307" i="4"/>
  <c r="R311" i="4"/>
  <c r="U311" i="4"/>
  <c r="R334" i="4"/>
  <c r="U334" i="4"/>
  <c r="R298" i="4"/>
  <c r="U298" i="4"/>
  <c r="S301" i="4"/>
  <c r="V301" i="4"/>
  <c r="R302" i="4"/>
  <c r="U302" i="4"/>
  <c r="S305" i="4"/>
  <c r="V305" i="4"/>
  <c r="R306" i="4"/>
  <c r="U306" i="4"/>
  <c r="S309" i="4"/>
  <c r="V309" i="4"/>
  <c r="R310" i="4"/>
  <c r="U310" i="4"/>
  <c r="S313" i="4"/>
  <c r="V313" i="4"/>
  <c r="S325" i="4"/>
  <c r="V325" i="4"/>
  <c r="R331" i="4"/>
  <c r="U331" i="4"/>
  <c r="R335" i="4"/>
  <c r="U335" i="4"/>
  <c r="S322" i="4"/>
  <c r="V322" i="4"/>
  <c r="S328" i="4"/>
  <c r="V328" i="4"/>
  <c r="R329" i="4"/>
  <c r="U329" i="4"/>
  <c r="R343" i="4"/>
  <c r="U343" i="4"/>
  <c r="R322" i="4"/>
  <c r="U322" i="4"/>
  <c r="S324" i="4"/>
  <c r="V324" i="4"/>
  <c r="S335" i="4"/>
  <c r="V335" i="4"/>
  <c r="S337" i="4"/>
  <c r="V337" i="4"/>
  <c r="S343" i="4"/>
  <c r="V343" i="4"/>
  <c r="R314" i="4"/>
  <c r="U314" i="4"/>
  <c r="R315" i="4"/>
  <c r="U315" i="4"/>
  <c r="R316" i="4"/>
  <c r="U316" i="4"/>
  <c r="R317" i="4"/>
  <c r="U317" i="4"/>
  <c r="S319" i="4"/>
  <c r="V319" i="4"/>
  <c r="R321" i="4"/>
  <c r="U321" i="4"/>
  <c r="R325" i="4"/>
  <c r="U325" i="4"/>
  <c r="S327" i="4"/>
  <c r="V327" i="4"/>
  <c r="S329" i="4"/>
  <c r="V329" i="4"/>
  <c r="S330" i="4"/>
  <c r="V330" i="4"/>
  <c r="R337" i="4"/>
  <c r="U337" i="4"/>
  <c r="S340" i="4"/>
  <c r="V340" i="4"/>
  <c r="S339" i="4"/>
  <c r="V339" i="4"/>
  <c r="S314" i="4"/>
  <c r="V314" i="4"/>
  <c r="S315" i="4"/>
  <c r="V315" i="4"/>
  <c r="S316" i="4"/>
  <c r="V316" i="4"/>
  <c r="R319" i="4"/>
  <c r="U319" i="4"/>
  <c r="R323" i="4"/>
  <c r="U323" i="4"/>
  <c r="R327" i="4"/>
  <c r="U327" i="4"/>
  <c r="R332" i="4"/>
  <c r="U332" i="4"/>
  <c r="S333" i="4"/>
  <c r="V333" i="4"/>
  <c r="S334" i="4"/>
  <c r="V334" i="4"/>
  <c r="R336" i="4"/>
  <c r="U336" i="4"/>
  <c r="S341" i="4"/>
  <c r="V341" i="4"/>
  <c r="S342" i="4"/>
  <c r="V342" i="4"/>
  <c r="R318" i="4"/>
  <c r="U318" i="4"/>
  <c r="S320" i="4"/>
  <c r="V320" i="4"/>
  <c r="R326" i="4"/>
  <c r="U326" i="4"/>
  <c r="S323" i="4"/>
  <c r="V323" i="4"/>
  <c r="R320" i="4"/>
  <c r="U320" i="4"/>
  <c r="R324" i="4"/>
  <c r="U324" i="4"/>
  <c r="R328" i="4"/>
  <c r="U328" i="4"/>
  <c r="R330" i="4"/>
  <c r="U330" i="4"/>
  <c r="S331" i="4"/>
  <c r="V331" i="4"/>
  <c r="S332" i="4"/>
  <c r="V332" i="4"/>
  <c r="R339" i="4"/>
  <c r="U339" i="4"/>
  <c r="S338" i="4"/>
  <c r="V338" i="4"/>
  <c r="S336" i="4"/>
  <c r="V336" i="4"/>
  <c r="R73" i="4"/>
  <c r="U73" i="4"/>
  <c r="R200" i="4"/>
  <c r="U200" i="4"/>
  <c r="R72" i="4"/>
  <c r="U72" i="4"/>
  <c r="R76" i="4"/>
  <c r="U76" i="4"/>
  <c r="R80" i="4"/>
  <c r="U80" i="4"/>
  <c r="R84" i="4"/>
  <c r="U84" i="4"/>
  <c r="R88" i="4"/>
  <c r="U88" i="4"/>
  <c r="R92" i="4"/>
  <c r="U92" i="4"/>
  <c r="R188" i="4"/>
  <c r="U188" i="4"/>
  <c r="R204" i="4"/>
  <c r="U204" i="4"/>
  <c r="R77" i="4"/>
  <c r="U77" i="4"/>
  <c r="R81" i="4"/>
  <c r="U81" i="4"/>
  <c r="R89" i="4"/>
  <c r="U89" i="4"/>
  <c r="R93" i="4"/>
  <c r="U93" i="4"/>
  <c r="S19" i="4"/>
  <c r="V19" i="4"/>
  <c r="S11" i="4"/>
  <c r="V11" i="4"/>
  <c r="R32" i="4"/>
  <c r="U32" i="4"/>
  <c r="R61" i="4"/>
  <c r="U61" i="4"/>
  <c r="R75" i="4"/>
  <c r="U75" i="4"/>
  <c r="R79" i="4"/>
  <c r="U79" i="4"/>
  <c r="R83" i="4"/>
  <c r="U83" i="4"/>
  <c r="R87" i="4"/>
  <c r="U87" i="4"/>
  <c r="R91" i="4"/>
  <c r="U91" i="4"/>
  <c r="R192" i="4"/>
  <c r="U192" i="4"/>
  <c r="R208" i="4"/>
  <c r="U208" i="4"/>
  <c r="R212" i="4"/>
  <c r="U212" i="4"/>
  <c r="R216" i="4"/>
  <c r="U216" i="4"/>
  <c r="R220" i="4"/>
  <c r="U220" i="4"/>
  <c r="R224" i="4"/>
  <c r="U224" i="4"/>
  <c r="R85" i="4"/>
  <c r="U85" i="4"/>
  <c r="S9" i="4"/>
  <c r="V9" i="4"/>
  <c r="S10" i="4"/>
  <c r="V10" i="4"/>
  <c r="S33" i="4"/>
  <c r="V33" i="4"/>
  <c r="R71" i="4"/>
  <c r="U71" i="4"/>
  <c r="R74" i="4"/>
  <c r="U74" i="4"/>
  <c r="R78" i="4"/>
  <c r="U78" i="4"/>
  <c r="R82" i="4"/>
  <c r="U82" i="4"/>
  <c r="R86" i="4"/>
  <c r="U86" i="4"/>
  <c r="R90" i="4"/>
  <c r="U90" i="4"/>
  <c r="R196" i="4"/>
  <c r="U196" i="4"/>
  <c r="S247" i="4"/>
  <c r="V247" i="4"/>
  <c r="R153" i="4"/>
  <c r="U153" i="4"/>
  <c r="R155" i="4"/>
  <c r="U155" i="4"/>
  <c r="R157" i="4"/>
  <c r="U157" i="4"/>
  <c r="R159" i="4"/>
  <c r="U159" i="4"/>
  <c r="R161" i="4"/>
  <c r="U161" i="4"/>
  <c r="R163" i="4"/>
  <c r="U163" i="4"/>
  <c r="R165" i="4"/>
  <c r="U165" i="4"/>
  <c r="R167" i="4"/>
  <c r="U167" i="4"/>
  <c r="R169" i="4"/>
  <c r="U169" i="4"/>
  <c r="R171" i="4"/>
  <c r="U171" i="4"/>
  <c r="R173" i="4"/>
  <c r="U173" i="4"/>
  <c r="R175" i="4"/>
  <c r="U175" i="4"/>
  <c r="R177" i="4"/>
  <c r="U177" i="4"/>
  <c r="R179" i="4"/>
  <c r="U179" i="4"/>
  <c r="R181" i="4"/>
  <c r="U181" i="4"/>
  <c r="R183" i="4"/>
  <c r="U183" i="4"/>
  <c r="R187" i="4"/>
  <c r="U187" i="4"/>
  <c r="R191" i="4"/>
  <c r="U191" i="4"/>
  <c r="R195" i="4"/>
  <c r="U195" i="4"/>
  <c r="R199" i="4"/>
  <c r="U199" i="4"/>
  <c r="R203" i="4"/>
  <c r="U203" i="4"/>
  <c r="R207" i="4"/>
  <c r="U207" i="4"/>
  <c r="R209" i="4"/>
  <c r="U209" i="4"/>
  <c r="R213" i="4"/>
  <c r="U213" i="4"/>
  <c r="R217" i="4"/>
  <c r="U217" i="4"/>
  <c r="R221" i="4"/>
  <c r="U221" i="4"/>
  <c r="R225" i="4"/>
  <c r="U225" i="4"/>
  <c r="S241" i="4"/>
  <c r="V241" i="4"/>
  <c r="S244" i="4"/>
  <c r="V244" i="4"/>
  <c r="R186" i="4"/>
  <c r="U186" i="4"/>
  <c r="R190" i="4"/>
  <c r="U190" i="4"/>
  <c r="R194" i="4"/>
  <c r="U194" i="4"/>
  <c r="R198" i="4"/>
  <c r="U198" i="4"/>
  <c r="R202" i="4"/>
  <c r="U202" i="4"/>
  <c r="R206" i="4"/>
  <c r="U206" i="4"/>
  <c r="R210" i="4"/>
  <c r="U210" i="4"/>
  <c r="R214" i="4"/>
  <c r="U214" i="4"/>
  <c r="R218" i="4"/>
  <c r="U218" i="4"/>
  <c r="R222" i="4"/>
  <c r="U222" i="4"/>
  <c r="R226" i="4"/>
  <c r="U226" i="4"/>
  <c r="R240" i="4"/>
  <c r="U240" i="4"/>
  <c r="R94" i="4"/>
  <c r="U94" i="4"/>
  <c r="R95" i="4"/>
  <c r="U95" i="4"/>
  <c r="R96" i="4"/>
  <c r="U96" i="4"/>
  <c r="R97" i="4"/>
  <c r="U97" i="4"/>
  <c r="R98" i="4"/>
  <c r="U98" i="4"/>
  <c r="R99" i="4"/>
  <c r="U99" i="4"/>
  <c r="R185" i="4"/>
  <c r="U185" i="4"/>
  <c r="R189" i="4"/>
  <c r="U189" i="4"/>
  <c r="R193" i="4"/>
  <c r="U193" i="4"/>
  <c r="R197" i="4"/>
  <c r="U197" i="4"/>
  <c r="R201" i="4"/>
  <c r="U201" i="4"/>
  <c r="R205" i="4"/>
  <c r="U205" i="4"/>
  <c r="R211" i="4"/>
  <c r="U211" i="4"/>
  <c r="R215" i="4"/>
  <c r="U215" i="4"/>
  <c r="R219" i="4"/>
  <c r="U219" i="4"/>
  <c r="R223" i="4"/>
  <c r="U223" i="4"/>
  <c r="R227" i="4"/>
  <c r="U227" i="4"/>
  <c r="R228" i="4"/>
  <c r="U228" i="4"/>
  <c r="R229" i="4"/>
  <c r="U229" i="4"/>
  <c r="R230" i="4"/>
  <c r="U230" i="4"/>
  <c r="R231" i="4"/>
  <c r="U231" i="4"/>
  <c r="R232" i="4"/>
  <c r="U232" i="4"/>
  <c r="R233" i="4"/>
  <c r="U233" i="4"/>
  <c r="R234" i="4"/>
  <c r="U234" i="4"/>
  <c r="R235" i="4"/>
  <c r="U235" i="4"/>
  <c r="R236" i="4"/>
  <c r="U236" i="4"/>
  <c r="R237" i="4"/>
  <c r="U237" i="4"/>
  <c r="R238" i="4"/>
  <c r="U238" i="4"/>
  <c r="R239" i="4"/>
  <c r="U239" i="4"/>
  <c r="S251" i="4"/>
  <c r="V251" i="4"/>
  <c r="S208" i="4"/>
  <c r="V208" i="4"/>
  <c r="S209" i="4"/>
  <c r="V209" i="4"/>
  <c r="S210" i="4"/>
  <c r="V210" i="4"/>
  <c r="S211" i="4"/>
  <c r="V211" i="4"/>
  <c r="S212" i="4"/>
  <c r="V212" i="4"/>
  <c r="S213" i="4"/>
  <c r="V213" i="4"/>
  <c r="S214" i="4"/>
  <c r="V214" i="4"/>
  <c r="S215" i="4"/>
  <c r="V215" i="4"/>
  <c r="S216" i="4"/>
  <c r="V216" i="4"/>
  <c r="S217" i="4"/>
  <c r="V217" i="4"/>
  <c r="S218" i="4"/>
  <c r="V218" i="4"/>
  <c r="S219" i="4"/>
  <c r="V219" i="4"/>
  <c r="S220" i="4"/>
  <c r="V220" i="4"/>
  <c r="S221" i="4"/>
  <c r="V221" i="4"/>
  <c r="S222" i="4"/>
  <c r="V222" i="4"/>
  <c r="S223" i="4"/>
  <c r="V223" i="4"/>
  <c r="S224" i="4"/>
  <c r="V224" i="4"/>
  <c r="S225" i="4"/>
  <c r="V225" i="4"/>
  <c r="S226" i="4"/>
  <c r="V226" i="4"/>
  <c r="S227" i="4"/>
  <c r="V227" i="4"/>
  <c r="S228" i="4"/>
  <c r="V228" i="4"/>
  <c r="S229" i="4"/>
  <c r="V229" i="4"/>
  <c r="S230" i="4"/>
  <c r="V230" i="4"/>
  <c r="S231" i="4"/>
  <c r="V231" i="4"/>
  <c r="S232" i="4"/>
  <c r="V232" i="4"/>
  <c r="S233" i="4"/>
  <c r="V233" i="4"/>
  <c r="S234" i="4"/>
  <c r="V234" i="4"/>
  <c r="S235" i="4"/>
  <c r="V235" i="4"/>
  <c r="S236" i="4"/>
  <c r="V236" i="4"/>
  <c r="S237" i="4"/>
  <c r="V237" i="4"/>
  <c r="S238" i="4"/>
  <c r="V238" i="4"/>
  <c r="S239" i="4"/>
  <c r="V239" i="4"/>
  <c r="S240" i="4"/>
  <c r="V240" i="4"/>
  <c r="S249" i="4"/>
  <c r="V249" i="4"/>
  <c r="S253" i="4"/>
  <c r="V253" i="4"/>
  <c r="S242" i="4"/>
  <c r="V242" i="4"/>
  <c r="R259" i="4"/>
  <c r="U259" i="4"/>
  <c r="R280" i="4"/>
  <c r="U280" i="4"/>
  <c r="R243" i="4"/>
  <c r="U243" i="4"/>
  <c r="R244" i="4"/>
  <c r="U244" i="4"/>
  <c r="R245" i="4"/>
  <c r="U245" i="4"/>
  <c r="R246" i="4"/>
  <c r="U246" i="4"/>
  <c r="R247" i="4"/>
  <c r="U247" i="4"/>
  <c r="R248" i="4"/>
  <c r="U248" i="4"/>
  <c r="R249" i="4"/>
  <c r="U249" i="4"/>
  <c r="R250" i="4"/>
  <c r="U250" i="4"/>
  <c r="R251" i="4"/>
  <c r="U251" i="4"/>
  <c r="R252" i="4"/>
  <c r="U252" i="4"/>
  <c r="R253" i="4"/>
  <c r="U253" i="4"/>
  <c r="S254" i="4"/>
  <c r="V254" i="4"/>
  <c r="S255" i="4"/>
  <c r="V255" i="4"/>
  <c r="S256" i="4"/>
  <c r="V256" i="4"/>
  <c r="S257" i="4"/>
  <c r="V257" i="4"/>
  <c r="S258" i="4"/>
  <c r="V258" i="4"/>
  <c r="S269" i="4"/>
  <c r="V269" i="4"/>
  <c r="S271" i="4"/>
  <c r="V271" i="4"/>
  <c r="S268" i="4"/>
  <c r="V268" i="4"/>
  <c r="S261" i="4"/>
  <c r="V261" i="4"/>
  <c r="S264" i="4"/>
  <c r="V264" i="4"/>
  <c r="S272" i="4"/>
  <c r="V272" i="4"/>
  <c r="R273" i="4"/>
  <c r="U273" i="4"/>
  <c r="R279" i="4"/>
  <c r="U279" i="4"/>
  <c r="R254" i="4"/>
  <c r="U254" i="4"/>
  <c r="R255" i="4"/>
  <c r="U255" i="4"/>
  <c r="R256" i="4"/>
  <c r="U256" i="4"/>
  <c r="R257" i="4"/>
  <c r="U257" i="4"/>
  <c r="R258" i="4"/>
  <c r="U258" i="4"/>
  <c r="R269" i="4"/>
  <c r="U269" i="4"/>
  <c r="R271" i="4"/>
  <c r="U271" i="4"/>
  <c r="R268" i="4"/>
  <c r="U268" i="4"/>
  <c r="R261" i="4"/>
  <c r="U261" i="4"/>
  <c r="R264" i="4"/>
  <c r="U264" i="4"/>
  <c r="R272" i="4"/>
  <c r="U272" i="4"/>
  <c r="R263" i="4"/>
  <c r="U263" i="4"/>
  <c r="R267" i="4"/>
  <c r="U267" i="4"/>
  <c r="R262" i="4"/>
  <c r="U262" i="4"/>
  <c r="R266" i="4"/>
  <c r="U266" i="4"/>
  <c r="R270" i="4"/>
  <c r="U270" i="4"/>
  <c r="R265" i="4"/>
  <c r="U265" i="4"/>
  <c r="R275" i="4"/>
  <c r="U275" i="4"/>
  <c r="R276" i="4"/>
  <c r="U276" i="4"/>
  <c r="R260" i="4"/>
  <c r="U260" i="4"/>
  <c r="R277" i="4"/>
  <c r="U277" i="4"/>
  <c r="R282" i="4"/>
  <c r="U282" i="4"/>
  <c r="S263" i="4"/>
  <c r="V263" i="4"/>
  <c r="S267" i="4"/>
  <c r="V267" i="4"/>
  <c r="S262" i="4"/>
  <c r="V262" i="4"/>
  <c r="S266" i="4"/>
  <c r="V266" i="4"/>
  <c r="S270" i="4"/>
  <c r="V270" i="4"/>
  <c r="S265" i="4"/>
  <c r="V265" i="4"/>
  <c r="R274" i="4"/>
  <c r="U274" i="4"/>
  <c r="R278" i="4"/>
  <c r="U278" i="4"/>
  <c r="R288" i="4"/>
  <c r="U288" i="4"/>
  <c r="R284" i="4"/>
  <c r="U284" i="4"/>
  <c r="R287" i="4"/>
  <c r="U287" i="4"/>
  <c r="R285" i="4"/>
  <c r="U285" i="4"/>
  <c r="R283" i="4"/>
  <c r="U283" i="4"/>
  <c r="R281" i="4"/>
  <c r="U281" i="4"/>
  <c r="R286" i="4"/>
  <c r="U286" i="4"/>
  <c r="T343" i="1"/>
  <c r="Q343" i="1"/>
  <c r="P343" i="1"/>
  <c r="I343" i="1"/>
  <c r="H343" i="1"/>
  <c r="T342" i="1"/>
  <c r="Q342" i="1"/>
  <c r="P342" i="1"/>
  <c r="I342" i="1"/>
  <c r="H342" i="1"/>
  <c r="T341" i="1"/>
  <c r="Q341" i="1"/>
  <c r="P341" i="1"/>
  <c r="I341" i="1"/>
  <c r="H341" i="1"/>
  <c r="T337" i="1"/>
  <c r="Q337" i="1"/>
  <c r="P337" i="1"/>
  <c r="I337" i="1"/>
  <c r="H337" i="1"/>
  <c r="T338" i="1"/>
  <c r="Q338" i="1"/>
  <c r="P338" i="1"/>
  <c r="I338" i="1"/>
  <c r="H338" i="1"/>
  <c r="T340" i="1"/>
  <c r="Q340" i="1"/>
  <c r="P340" i="1"/>
  <c r="I340" i="1"/>
  <c r="H340" i="1"/>
  <c r="T335" i="1"/>
  <c r="Q335" i="1"/>
  <c r="P335" i="1"/>
  <c r="I335" i="1"/>
  <c r="H335" i="1"/>
  <c r="T336" i="1"/>
  <c r="Q336" i="1"/>
  <c r="P336" i="1"/>
  <c r="I336" i="1"/>
  <c r="H336" i="1"/>
  <c r="T339" i="1"/>
  <c r="Q339" i="1"/>
  <c r="P339" i="1"/>
  <c r="I339" i="1"/>
  <c r="H339" i="1"/>
  <c r="T334" i="1"/>
  <c r="Q334" i="1"/>
  <c r="P334" i="1"/>
  <c r="I334" i="1"/>
  <c r="H334" i="1"/>
  <c r="T329" i="1"/>
  <c r="Q329" i="1"/>
  <c r="P329" i="1"/>
  <c r="I329" i="1"/>
  <c r="H329" i="1"/>
  <c r="T318" i="1"/>
  <c r="Q318" i="1"/>
  <c r="P318" i="1"/>
  <c r="I318" i="1"/>
  <c r="H318" i="1"/>
  <c r="T333" i="1"/>
  <c r="Q333" i="1"/>
  <c r="P333" i="1"/>
  <c r="I333" i="1"/>
  <c r="H333" i="1"/>
  <c r="T332" i="1"/>
  <c r="Q332" i="1"/>
  <c r="P332" i="1"/>
  <c r="I332" i="1"/>
  <c r="H332" i="1"/>
  <c r="T331" i="1"/>
  <c r="Q331" i="1"/>
  <c r="P331" i="1"/>
  <c r="I331" i="1"/>
  <c r="H331" i="1"/>
  <c r="T330" i="1"/>
  <c r="Q330" i="1"/>
  <c r="P330" i="1"/>
  <c r="I330" i="1"/>
  <c r="H330" i="1"/>
  <c r="T328" i="1"/>
  <c r="Q328" i="1"/>
  <c r="P328" i="1"/>
  <c r="I328" i="1"/>
  <c r="H328" i="1"/>
  <c r="T327" i="1"/>
  <c r="Q327" i="1"/>
  <c r="P327" i="1"/>
  <c r="I327" i="1"/>
  <c r="H327" i="1"/>
  <c r="T326" i="1"/>
  <c r="Q326" i="1"/>
  <c r="P326" i="1"/>
  <c r="I326" i="1"/>
  <c r="H326" i="1"/>
  <c r="T325" i="1"/>
  <c r="Q325" i="1"/>
  <c r="P325" i="1"/>
  <c r="I325" i="1"/>
  <c r="H325" i="1"/>
  <c r="T324" i="1"/>
  <c r="Q324" i="1"/>
  <c r="P324" i="1"/>
  <c r="I324" i="1"/>
  <c r="H324" i="1"/>
  <c r="T323" i="1"/>
  <c r="Q323" i="1"/>
  <c r="P323" i="1"/>
  <c r="I323" i="1"/>
  <c r="H323" i="1"/>
  <c r="T322" i="1"/>
  <c r="Q322" i="1"/>
  <c r="P322" i="1"/>
  <c r="I322" i="1"/>
  <c r="H322" i="1"/>
  <c r="T321" i="1"/>
  <c r="Q321" i="1"/>
  <c r="P321" i="1"/>
  <c r="I321" i="1"/>
  <c r="H321" i="1"/>
  <c r="T320" i="1"/>
  <c r="Q320" i="1"/>
  <c r="P320" i="1"/>
  <c r="I320" i="1"/>
  <c r="H320" i="1"/>
  <c r="T319" i="1"/>
  <c r="Q319" i="1"/>
  <c r="P319" i="1"/>
  <c r="I319" i="1"/>
  <c r="H319" i="1"/>
  <c r="T317" i="1"/>
  <c r="Q317" i="1"/>
  <c r="P317" i="1"/>
  <c r="I317" i="1"/>
  <c r="H317" i="1"/>
  <c r="T316" i="1"/>
  <c r="Q316" i="1"/>
  <c r="P316" i="1"/>
  <c r="I316" i="1"/>
  <c r="H316" i="1"/>
  <c r="T315" i="1"/>
  <c r="Q315" i="1"/>
  <c r="P315" i="1"/>
  <c r="I315" i="1"/>
  <c r="H315" i="1"/>
  <c r="T314" i="1"/>
  <c r="Q314" i="1"/>
  <c r="P314" i="1"/>
  <c r="I314" i="1"/>
  <c r="H314" i="1"/>
  <c r="T313" i="1"/>
  <c r="Q313" i="1"/>
  <c r="P313" i="1"/>
  <c r="I313" i="1"/>
  <c r="H313" i="1"/>
  <c r="T312" i="1"/>
  <c r="Q312" i="1"/>
  <c r="P312" i="1"/>
  <c r="I312" i="1"/>
  <c r="H312" i="1"/>
  <c r="T311" i="1"/>
  <c r="Q311" i="1"/>
  <c r="P311" i="1"/>
  <c r="I311" i="1"/>
  <c r="H311" i="1"/>
  <c r="T310" i="1"/>
  <c r="Q310" i="1"/>
  <c r="P310" i="1"/>
  <c r="I310" i="1"/>
  <c r="H310" i="1"/>
  <c r="T309" i="1"/>
  <c r="Q309" i="1"/>
  <c r="P309" i="1"/>
  <c r="I309" i="1"/>
  <c r="H309" i="1"/>
  <c r="T308" i="1"/>
  <c r="Q308" i="1"/>
  <c r="P308" i="1"/>
  <c r="I308" i="1"/>
  <c r="H308" i="1"/>
  <c r="T307" i="1"/>
  <c r="Q307" i="1"/>
  <c r="P307" i="1"/>
  <c r="I307" i="1"/>
  <c r="H307" i="1"/>
  <c r="T306" i="1"/>
  <c r="Q306" i="1"/>
  <c r="P306" i="1"/>
  <c r="I306" i="1"/>
  <c r="H306" i="1"/>
  <c r="T305" i="1"/>
  <c r="Q305" i="1"/>
  <c r="P305" i="1"/>
  <c r="I305" i="1"/>
  <c r="H305" i="1"/>
  <c r="T304" i="1"/>
  <c r="Q304" i="1"/>
  <c r="P304" i="1"/>
  <c r="I304" i="1"/>
  <c r="H304" i="1"/>
  <c r="T303" i="1"/>
  <c r="Q303" i="1"/>
  <c r="P303" i="1"/>
  <c r="I303" i="1"/>
  <c r="H303" i="1"/>
  <c r="T302" i="1"/>
  <c r="Q302" i="1"/>
  <c r="P302" i="1"/>
  <c r="I302" i="1"/>
  <c r="H302" i="1"/>
  <c r="T301" i="1"/>
  <c r="Q301" i="1"/>
  <c r="P301" i="1"/>
  <c r="I301" i="1"/>
  <c r="H301" i="1"/>
  <c r="T300" i="1"/>
  <c r="Q300" i="1"/>
  <c r="P300" i="1"/>
  <c r="I300" i="1"/>
  <c r="H300" i="1"/>
  <c r="T299" i="1"/>
  <c r="Q299" i="1"/>
  <c r="P299" i="1"/>
  <c r="I299" i="1"/>
  <c r="H299" i="1"/>
  <c r="T298" i="1"/>
  <c r="Q298" i="1"/>
  <c r="P298" i="1"/>
  <c r="I298" i="1"/>
  <c r="H298" i="1"/>
  <c r="S341" i="1"/>
  <c r="V341" i="1"/>
  <c r="S309" i="1"/>
  <c r="V309" i="1"/>
  <c r="S329" i="1"/>
  <c r="V329" i="1"/>
  <c r="R301" i="1"/>
  <c r="U301" i="1"/>
  <c r="S302" i="1"/>
  <c r="V302" i="1"/>
  <c r="S304" i="1"/>
  <c r="V304" i="1"/>
  <c r="S312" i="1"/>
  <c r="V312" i="1"/>
  <c r="S314" i="1"/>
  <c r="V314" i="1"/>
  <c r="R337" i="1"/>
  <c r="U337" i="1"/>
  <c r="R342" i="1"/>
  <c r="U342" i="1"/>
  <c r="R303" i="1"/>
  <c r="U303" i="1"/>
  <c r="R302" i="1"/>
  <c r="U302" i="1"/>
  <c r="S303" i="1"/>
  <c r="V303" i="1"/>
  <c r="R304" i="1"/>
  <c r="U304" i="1"/>
  <c r="S305" i="1"/>
  <c r="V305" i="1"/>
  <c r="S316" i="1"/>
  <c r="V316" i="1"/>
  <c r="S321" i="1"/>
  <c r="V321" i="1"/>
  <c r="S308" i="1"/>
  <c r="V308" i="1"/>
  <c r="S313" i="1"/>
  <c r="V313" i="1"/>
  <c r="S315" i="1"/>
  <c r="V315" i="1"/>
  <c r="R316" i="1"/>
  <c r="U316" i="1"/>
  <c r="S320" i="1"/>
  <c r="V320" i="1"/>
  <c r="R321" i="1"/>
  <c r="U321" i="1"/>
  <c r="R325" i="1"/>
  <c r="U325" i="1"/>
  <c r="S326" i="1"/>
  <c r="V326" i="1"/>
  <c r="S328" i="1"/>
  <c r="V328" i="1"/>
  <c r="R318" i="1"/>
  <c r="U318" i="1"/>
  <c r="S339" i="1"/>
  <c r="V339" i="1"/>
  <c r="R298" i="1"/>
  <c r="U298" i="1"/>
  <c r="S299" i="1"/>
  <c r="V299" i="1"/>
  <c r="R300" i="1"/>
  <c r="U300" i="1"/>
  <c r="R305" i="1"/>
  <c r="U305" i="1"/>
  <c r="R306" i="1"/>
  <c r="U306" i="1"/>
  <c r="S307" i="1"/>
  <c r="V307" i="1"/>
  <c r="R309" i="1"/>
  <c r="U309" i="1"/>
  <c r="S311" i="1"/>
  <c r="V311" i="1"/>
  <c r="R312" i="1"/>
  <c r="U312" i="1"/>
  <c r="S322" i="1"/>
  <c r="V322" i="1"/>
  <c r="R330" i="1"/>
  <c r="U330" i="1"/>
  <c r="R336" i="1"/>
  <c r="U336" i="1"/>
  <c r="R341" i="1"/>
  <c r="U341" i="1"/>
  <c r="S342" i="1"/>
  <c r="V342" i="1"/>
  <c r="S298" i="1"/>
  <c r="V298" i="1"/>
  <c r="R299" i="1"/>
  <c r="U299" i="1"/>
  <c r="S300" i="1"/>
  <c r="V300" i="1"/>
  <c r="S301" i="1"/>
  <c r="V301" i="1"/>
  <c r="S306" i="1"/>
  <c r="V306" i="1"/>
  <c r="R307" i="1"/>
  <c r="U307" i="1"/>
  <c r="S317" i="1"/>
  <c r="V317" i="1"/>
  <c r="S324" i="1"/>
  <c r="V324" i="1"/>
  <c r="S331" i="1"/>
  <c r="V331" i="1"/>
  <c r="S333" i="1"/>
  <c r="V333" i="1"/>
  <c r="S335" i="1"/>
  <c r="V335" i="1"/>
  <c r="S338" i="1"/>
  <c r="V338" i="1"/>
  <c r="R343" i="1"/>
  <c r="U343" i="1"/>
  <c r="S336" i="1"/>
  <c r="V336" i="1"/>
  <c r="R310" i="1"/>
  <c r="U310" i="1"/>
  <c r="R311" i="1"/>
  <c r="U311" i="1"/>
  <c r="R314" i="1"/>
  <c r="U314" i="1"/>
  <c r="R315" i="1"/>
  <c r="U315" i="1"/>
  <c r="R319" i="1"/>
  <c r="U319" i="1"/>
  <c r="R320" i="1"/>
  <c r="U320" i="1"/>
  <c r="R323" i="1"/>
  <c r="U323" i="1"/>
  <c r="R327" i="1"/>
  <c r="U327" i="1"/>
  <c r="R332" i="1"/>
  <c r="U332" i="1"/>
  <c r="R334" i="1"/>
  <c r="U334" i="1"/>
  <c r="R340" i="1"/>
  <c r="U340" i="1"/>
  <c r="S337" i="1"/>
  <c r="V337" i="1"/>
  <c r="R308" i="1"/>
  <c r="U308" i="1"/>
  <c r="S310" i="1"/>
  <c r="V310" i="1"/>
  <c r="R313" i="1"/>
  <c r="U313" i="1"/>
  <c r="R317" i="1"/>
  <c r="U317" i="1"/>
  <c r="S319" i="1"/>
  <c r="V319" i="1"/>
  <c r="R322" i="1"/>
  <c r="U322" i="1"/>
  <c r="S323" i="1"/>
  <c r="V323" i="1"/>
  <c r="S327" i="1"/>
  <c r="V327" i="1"/>
  <c r="S332" i="1"/>
  <c r="V332" i="1"/>
  <c r="S334" i="1"/>
  <c r="V334" i="1"/>
  <c r="S340" i="1"/>
  <c r="V340" i="1"/>
  <c r="S325" i="1"/>
  <c r="V325" i="1"/>
  <c r="S330" i="1"/>
  <c r="V330" i="1"/>
  <c r="S318" i="1"/>
  <c r="V318" i="1"/>
  <c r="R324" i="1"/>
  <c r="U324" i="1"/>
  <c r="R326" i="1"/>
  <c r="U326" i="1"/>
  <c r="R328" i="1"/>
  <c r="U328" i="1"/>
  <c r="R331" i="1"/>
  <c r="U331" i="1"/>
  <c r="R333" i="1"/>
  <c r="U333" i="1"/>
  <c r="R329" i="1"/>
  <c r="U329" i="1"/>
  <c r="R339" i="1"/>
  <c r="U339" i="1"/>
  <c r="R335" i="1"/>
  <c r="U335" i="1"/>
  <c r="R338" i="1"/>
  <c r="U338" i="1"/>
  <c r="S343" i="1"/>
  <c r="V343" i="1"/>
  <c r="T288" i="1"/>
  <c r="Q288" i="1"/>
  <c r="P288" i="1"/>
  <c r="I288" i="1"/>
  <c r="H288" i="1"/>
  <c r="T287" i="1"/>
  <c r="Q287" i="1"/>
  <c r="P287" i="1"/>
  <c r="I287" i="1"/>
  <c r="H287" i="1"/>
  <c r="T286" i="1"/>
  <c r="Q286" i="1"/>
  <c r="P286" i="1"/>
  <c r="I286" i="1"/>
  <c r="H286" i="1"/>
  <c r="T285" i="1"/>
  <c r="Q285" i="1"/>
  <c r="P285" i="1"/>
  <c r="I285" i="1"/>
  <c r="H285" i="1"/>
  <c r="T284" i="1"/>
  <c r="Q284" i="1"/>
  <c r="P284" i="1"/>
  <c r="I284" i="1"/>
  <c r="H284" i="1"/>
  <c r="T283" i="1"/>
  <c r="Q283" i="1"/>
  <c r="P283" i="1"/>
  <c r="I283" i="1"/>
  <c r="H283" i="1"/>
  <c r="T282" i="1"/>
  <c r="Q282" i="1"/>
  <c r="P282" i="1"/>
  <c r="I282" i="1"/>
  <c r="H282" i="1"/>
  <c r="T281" i="1"/>
  <c r="Q281" i="1"/>
  <c r="P281" i="1"/>
  <c r="I281" i="1"/>
  <c r="H281" i="1"/>
  <c r="T280" i="1"/>
  <c r="Q280" i="1"/>
  <c r="P280" i="1"/>
  <c r="I280" i="1"/>
  <c r="H280" i="1"/>
  <c r="T279" i="1"/>
  <c r="Q279" i="1"/>
  <c r="P279" i="1"/>
  <c r="I279" i="1"/>
  <c r="H279" i="1"/>
  <c r="T278" i="1"/>
  <c r="Q278" i="1"/>
  <c r="P278" i="1"/>
  <c r="I278" i="1"/>
  <c r="H278" i="1"/>
  <c r="T277" i="1"/>
  <c r="Q277" i="1"/>
  <c r="P277" i="1"/>
  <c r="I277" i="1"/>
  <c r="H277" i="1"/>
  <c r="T276" i="1"/>
  <c r="Q276" i="1"/>
  <c r="P276" i="1"/>
  <c r="I276" i="1"/>
  <c r="H276" i="1"/>
  <c r="T275" i="1"/>
  <c r="Q275" i="1"/>
  <c r="P275" i="1"/>
  <c r="I275" i="1"/>
  <c r="H275" i="1"/>
  <c r="T274" i="1"/>
  <c r="Q274" i="1"/>
  <c r="P274" i="1"/>
  <c r="I274" i="1"/>
  <c r="H274" i="1"/>
  <c r="T273" i="1"/>
  <c r="Q273" i="1"/>
  <c r="P273" i="1"/>
  <c r="I273" i="1"/>
  <c r="H273" i="1"/>
  <c r="T272" i="1"/>
  <c r="Q272" i="1"/>
  <c r="P272" i="1"/>
  <c r="I272" i="1"/>
  <c r="H272" i="1"/>
  <c r="T271" i="1"/>
  <c r="Q271" i="1"/>
  <c r="P271" i="1"/>
  <c r="I271" i="1"/>
  <c r="H271" i="1"/>
  <c r="T268" i="1"/>
  <c r="Q268" i="1"/>
  <c r="P268" i="1"/>
  <c r="I268" i="1"/>
  <c r="H268" i="1"/>
  <c r="T269" i="1"/>
  <c r="Q269" i="1"/>
  <c r="P269" i="1"/>
  <c r="I269" i="1"/>
  <c r="H269" i="1"/>
  <c r="T267" i="1"/>
  <c r="Q267" i="1"/>
  <c r="P267" i="1"/>
  <c r="I267" i="1"/>
  <c r="H267" i="1"/>
  <c r="T270" i="1"/>
  <c r="Q270" i="1"/>
  <c r="P270" i="1"/>
  <c r="I270" i="1"/>
  <c r="H270" i="1"/>
  <c r="T263" i="1"/>
  <c r="Q263" i="1"/>
  <c r="P263" i="1"/>
  <c r="I263" i="1"/>
  <c r="H263" i="1"/>
  <c r="T255" i="1"/>
  <c r="Q255" i="1"/>
  <c r="P255" i="1"/>
  <c r="I255" i="1"/>
  <c r="H255" i="1"/>
  <c r="T264" i="1"/>
  <c r="Q264" i="1"/>
  <c r="P264" i="1"/>
  <c r="I264" i="1"/>
  <c r="H264" i="1"/>
  <c r="T262" i="1"/>
  <c r="Q262" i="1"/>
  <c r="P262" i="1"/>
  <c r="I262" i="1"/>
  <c r="H262" i="1"/>
  <c r="T259" i="1"/>
  <c r="Q259" i="1"/>
  <c r="P259" i="1"/>
  <c r="I259" i="1"/>
  <c r="H259" i="1"/>
  <c r="T260" i="1"/>
  <c r="Q260" i="1"/>
  <c r="P260" i="1"/>
  <c r="I260" i="1"/>
  <c r="H260" i="1"/>
  <c r="T256" i="1"/>
  <c r="Q256" i="1"/>
  <c r="P256" i="1"/>
  <c r="I256" i="1"/>
  <c r="H256" i="1"/>
  <c r="T265" i="1"/>
  <c r="Q265" i="1"/>
  <c r="P265" i="1"/>
  <c r="I265" i="1"/>
  <c r="H265" i="1"/>
  <c r="T258" i="1"/>
  <c r="Q258" i="1"/>
  <c r="P258" i="1"/>
  <c r="I258" i="1"/>
  <c r="H258" i="1"/>
  <c r="T257" i="1"/>
  <c r="Q257" i="1"/>
  <c r="P257" i="1"/>
  <c r="I257" i="1"/>
  <c r="H257" i="1"/>
  <c r="T266" i="1"/>
  <c r="Q266" i="1"/>
  <c r="P266" i="1"/>
  <c r="I266" i="1"/>
  <c r="H266" i="1"/>
  <c r="T261" i="1"/>
  <c r="Q261" i="1"/>
  <c r="P261" i="1"/>
  <c r="I261" i="1"/>
  <c r="H261" i="1"/>
  <c r="T254" i="1"/>
  <c r="Q254" i="1"/>
  <c r="P254" i="1"/>
  <c r="I254" i="1"/>
  <c r="H254" i="1"/>
  <c r="T253" i="1"/>
  <c r="Q253" i="1"/>
  <c r="P253" i="1"/>
  <c r="I253" i="1"/>
  <c r="H253" i="1"/>
  <c r="T252" i="1"/>
  <c r="Q252" i="1"/>
  <c r="P252" i="1"/>
  <c r="I252" i="1"/>
  <c r="H252" i="1"/>
  <c r="T251" i="1"/>
  <c r="Q251" i="1"/>
  <c r="P251" i="1"/>
  <c r="I251" i="1"/>
  <c r="H251" i="1"/>
  <c r="T250" i="1"/>
  <c r="Q250" i="1"/>
  <c r="P250" i="1"/>
  <c r="I250" i="1"/>
  <c r="H250" i="1"/>
  <c r="T249" i="1"/>
  <c r="Q249" i="1"/>
  <c r="P249" i="1"/>
  <c r="I249" i="1"/>
  <c r="H249" i="1"/>
  <c r="T248" i="1"/>
  <c r="Q248" i="1"/>
  <c r="P248" i="1"/>
  <c r="I248" i="1"/>
  <c r="H248" i="1"/>
  <c r="T247" i="1"/>
  <c r="Q247" i="1"/>
  <c r="P247" i="1"/>
  <c r="I247" i="1"/>
  <c r="H247" i="1"/>
  <c r="T246" i="1"/>
  <c r="Q246" i="1"/>
  <c r="P246" i="1"/>
  <c r="I246" i="1"/>
  <c r="H246" i="1"/>
  <c r="T245" i="1"/>
  <c r="Q245" i="1"/>
  <c r="P245" i="1"/>
  <c r="I245" i="1"/>
  <c r="H245" i="1"/>
  <c r="T244" i="1"/>
  <c r="Q244" i="1"/>
  <c r="P244" i="1"/>
  <c r="I244" i="1"/>
  <c r="H244" i="1"/>
  <c r="T243" i="1"/>
  <c r="Q243" i="1"/>
  <c r="P243" i="1"/>
  <c r="I243" i="1"/>
  <c r="H243" i="1"/>
  <c r="T242" i="1"/>
  <c r="Q242" i="1"/>
  <c r="P242" i="1"/>
  <c r="I242" i="1"/>
  <c r="H242" i="1"/>
  <c r="T241" i="1"/>
  <c r="Q241" i="1"/>
  <c r="P241" i="1"/>
  <c r="I241" i="1"/>
  <c r="H241" i="1"/>
  <c r="T240" i="1"/>
  <c r="Q240" i="1"/>
  <c r="P240" i="1"/>
  <c r="I240" i="1"/>
  <c r="H240" i="1"/>
  <c r="T239" i="1"/>
  <c r="Q239" i="1"/>
  <c r="P239" i="1"/>
  <c r="I239" i="1"/>
  <c r="H239" i="1"/>
  <c r="T238" i="1"/>
  <c r="Q238" i="1"/>
  <c r="P238" i="1"/>
  <c r="I238" i="1"/>
  <c r="H238" i="1"/>
  <c r="T237" i="1"/>
  <c r="Q237" i="1"/>
  <c r="P237" i="1"/>
  <c r="I237" i="1"/>
  <c r="H237" i="1"/>
  <c r="T236" i="1"/>
  <c r="Q236" i="1"/>
  <c r="P236" i="1"/>
  <c r="I236" i="1"/>
  <c r="H236" i="1"/>
  <c r="T235" i="1"/>
  <c r="Q235" i="1"/>
  <c r="P235" i="1"/>
  <c r="I235" i="1"/>
  <c r="H235" i="1"/>
  <c r="T234" i="1"/>
  <c r="Q234" i="1"/>
  <c r="P234" i="1"/>
  <c r="I234" i="1"/>
  <c r="H234" i="1"/>
  <c r="T233" i="1"/>
  <c r="Q233" i="1"/>
  <c r="P233" i="1"/>
  <c r="I233" i="1"/>
  <c r="H233" i="1"/>
  <c r="T232" i="1"/>
  <c r="Q232" i="1"/>
  <c r="P232" i="1"/>
  <c r="I232" i="1"/>
  <c r="H232" i="1"/>
  <c r="T231" i="1"/>
  <c r="Q231" i="1"/>
  <c r="P231" i="1"/>
  <c r="I231" i="1"/>
  <c r="H231" i="1"/>
  <c r="T230" i="1"/>
  <c r="Q230" i="1"/>
  <c r="P230" i="1"/>
  <c r="I230" i="1"/>
  <c r="H230" i="1"/>
  <c r="T229" i="1"/>
  <c r="Q229" i="1"/>
  <c r="P229" i="1"/>
  <c r="I229" i="1"/>
  <c r="H229" i="1"/>
  <c r="T228" i="1"/>
  <c r="Q228" i="1"/>
  <c r="P228" i="1"/>
  <c r="I228" i="1"/>
  <c r="H228" i="1"/>
  <c r="T227" i="1"/>
  <c r="Q227" i="1"/>
  <c r="P227" i="1"/>
  <c r="I227" i="1"/>
  <c r="H227" i="1"/>
  <c r="T226" i="1"/>
  <c r="Q226" i="1"/>
  <c r="P226" i="1"/>
  <c r="I226" i="1"/>
  <c r="H226" i="1"/>
  <c r="T225" i="1"/>
  <c r="Q225" i="1"/>
  <c r="P225" i="1"/>
  <c r="I225" i="1"/>
  <c r="H225" i="1"/>
  <c r="T224" i="1"/>
  <c r="Q224" i="1"/>
  <c r="P224" i="1"/>
  <c r="I224" i="1"/>
  <c r="H224" i="1"/>
  <c r="T223" i="1"/>
  <c r="Q223" i="1"/>
  <c r="P223" i="1"/>
  <c r="I223" i="1"/>
  <c r="H223" i="1"/>
  <c r="T222" i="1"/>
  <c r="Q222" i="1"/>
  <c r="P222" i="1"/>
  <c r="I222" i="1"/>
  <c r="H222" i="1"/>
  <c r="T221" i="1"/>
  <c r="Q221" i="1"/>
  <c r="P221" i="1"/>
  <c r="I221" i="1"/>
  <c r="H221" i="1"/>
  <c r="T220" i="1"/>
  <c r="Q220" i="1"/>
  <c r="P220" i="1"/>
  <c r="I220" i="1"/>
  <c r="H220" i="1"/>
  <c r="T219" i="1"/>
  <c r="Q219" i="1"/>
  <c r="P219" i="1"/>
  <c r="I219" i="1"/>
  <c r="H219" i="1"/>
  <c r="T218" i="1"/>
  <c r="Q218" i="1"/>
  <c r="P218" i="1"/>
  <c r="I218" i="1"/>
  <c r="H218" i="1"/>
  <c r="T217" i="1"/>
  <c r="Q217" i="1"/>
  <c r="P217" i="1"/>
  <c r="I217" i="1"/>
  <c r="H217" i="1"/>
  <c r="T216" i="1"/>
  <c r="Q216" i="1"/>
  <c r="P216" i="1"/>
  <c r="I216" i="1"/>
  <c r="H216" i="1"/>
  <c r="T215" i="1"/>
  <c r="Q215" i="1"/>
  <c r="P215" i="1"/>
  <c r="I215" i="1"/>
  <c r="H215" i="1"/>
  <c r="T214" i="1"/>
  <c r="Q214" i="1"/>
  <c r="P214" i="1"/>
  <c r="I214" i="1"/>
  <c r="H214" i="1"/>
  <c r="T213" i="1"/>
  <c r="Q213" i="1"/>
  <c r="P213" i="1"/>
  <c r="I213" i="1"/>
  <c r="H213" i="1"/>
  <c r="T212" i="1"/>
  <c r="Q212" i="1"/>
  <c r="P212" i="1"/>
  <c r="I212" i="1"/>
  <c r="H212" i="1"/>
  <c r="T211" i="1"/>
  <c r="Q211" i="1"/>
  <c r="P211" i="1"/>
  <c r="I211" i="1"/>
  <c r="H211" i="1"/>
  <c r="T210" i="1"/>
  <c r="Q210" i="1"/>
  <c r="P210" i="1"/>
  <c r="I210" i="1"/>
  <c r="H210" i="1"/>
  <c r="T209" i="1"/>
  <c r="Q209" i="1"/>
  <c r="P209" i="1"/>
  <c r="I209" i="1"/>
  <c r="H209" i="1"/>
  <c r="T208" i="1"/>
  <c r="Q208" i="1"/>
  <c r="P208" i="1"/>
  <c r="I208" i="1"/>
  <c r="H208" i="1"/>
  <c r="T207" i="1"/>
  <c r="Q207" i="1"/>
  <c r="P207" i="1"/>
  <c r="I207" i="1"/>
  <c r="H207" i="1"/>
  <c r="T206" i="1"/>
  <c r="Q206" i="1"/>
  <c r="P206" i="1"/>
  <c r="I206" i="1"/>
  <c r="H206" i="1"/>
  <c r="T205" i="1"/>
  <c r="Q205" i="1"/>
  <c r="P205" i="1"/>
  <c r="I205" i="1"/>
  <c r="H205" i="1"/>
  <c r="T204" i="1"/>
  <c r="Q204" i="1"/>
  <c r="P204" i="1"/>
  <c r="I204" i="1"/>
  <c r="H204" i="1"/>
  <c r="T203" i="1"/>
  <c r="Q203" i="1"/>
  <c r="P203" i="1"/>
  <c r="I203" i="1"/>
  <c r="H203" i="1"/>
  <c r="T202" i="1"/>
  <c r="Q202" i="1"/>
  <c r="P202" i="1"/>
  <c r="I202" i="1"/>
  <c r="H202" i="1"/>
  <c r="T201" i="1"/>
  <c r="Q201" i="1"/>
  <c r="P201" i="1"/>
  <c r="I201" i="1"/>
  <c r="H201" i="1"/>
  <c r="T200" i="1"/>
  <c r="Q200" i="1"/>
  <c r="P200" i="1"/>
  <c r="I200" i="1"/>
  <c r="H200" i="1"/>
  <c r="T199" i="1"/>
  <c r="Q199" i="1"/>
  <c r="P199" i="1"/>
  <c r="I199" i="1"/>
  <c r="H199" i="1"/>
  <c r="T198" i="1"/>
  <c r="Q198" i="1"/>
  <c r="P198" i="1"/>
  <c r="I198" i="1"/>
  <c r="H198" i="1"/>
  <c r="T197" i="1"/>
  <c r="Q197" i="1"/>
  <c r="P197" i="1"/>
  <c r="I197" i="1"/>
  <c r="H197" i="1"/>
  <c r="T196" i="1"/>
  <c r="Q196" i="1"/>
  <c r="P196" i="1"/>
  <c r="I196" i="1"/>
  <c r="H196" i="1"/>
  <c r="T195" i="1"/>
  <c r="Q195" i="1"/>
  <c r="P195" i="1"/>
  <c r="I195" i="1"/>
  <c r="H195" i="1"/>
  <c r="T194" i="1"/>
  <c r="Q194" i="1"/>
  <c r="P194" i="1"/>
  <c r="I194" i="1"/>
  <c r="H194" i="1"/>
  <c r="T193" i="1"/>
  <c r="Q193" i="1"/>
  <c r="P193" i="1"/>
  <c r="I193" i="1"/>
  <c r="H193" i="1"/>
  <c r="T192" i="1"/>
  <c r="Q192" i="1"/>
  <c r="P192" i="1"/>
  <c r="I192" i="1"/>
  <c r="H192" i="1"/>
  <c r="T191" i="1"/>
  <c r="Q191" i="1"/>
  <c r="P191" i="1"/>
  <c r="I191" i="1"/>
  <c r="H191" i="1"/>
  <c r="T190" i="1"/>
  <c r="Q190" i="1"/>
  <c r="P190" i="1"/>
  <c r="I190" i="1"/>
  <c r="H190" i="1"/>
  <c r="T189" i="1"/>
  <c r="Q189" i="1"/>
  <c r="P189" i="1"/>
  <c r="I189" i="1"/>
  <c r="H189" i="1"/>
  <c r="T188" i="1"/>
  <c r="Q188" i="1"/>
  <c r="P188" i="1"/>
  <c r="I188" i="1"/>
  <c r="H188" i="1"/>
  <c r="T187" i="1"/>
  <c r="Q187" i="1"/>
  <c r="P187" i="1"/>
  <c r="I187" i="1"/>
  <c r="H187" i="1"/>
  <c r="T186" i="1"/>
  <c r="Q186" i="1"/>
  <c r="P186" i="1"/>
  <c r="I186" i="1"/>
  <c r="H186" i="1"/>
  <c r="T185" i="1"/>
  <c r="Q185" i="1"/>
  <c r="P185" i="1"/>
  <c r="I185" i="1"/>
  <c r="H185" i="1"/>
  <c r="T184" i="1"/>
  <c r="Q184" i="1"/>
  <c r="P184" i="1"/>
  <c r="I184" i="1"/>
  <c r="H184" i="1"/>
  <c r="T183" i="1"/>
  <c r="Q183" i="1"/>
  <c r="P183" i="1"/>
  <c r="I183" i="1"/>
  <c r="H183" i="1"/>
  <c r="T182" i="1"/>
  <c r="Q182" i="1"/>
  <c r="P182" i="1"/>
  <c r="I182" i="1"/>
  <c r="H182" i="1"/>
  <c r="T181" i="1"/>
  <c r="Q181" i="1"/>
  <c r="P181" i="1"/>
  <c r="I181" i="1"/>
  <c r="H181" i="1"/>
  <c r="T180" i="1"/>
  <c r="Q180" i="1"/>
  <c r="P180" i="1"/>
  <c r="I180" i="1"/>
  <c r="H180" i="1"/>
  <c r="T179" i="1"/>
  <c r="Q179" i="1"/>
  <c r="P179" i="1"/>
  <c r="I179" i="1"/>
  <c r="H179" i="1"/>
  <c r="T178" i="1"/>
  <c r="Q178" i="1"/>
  <c r="P178" i="1"/>
  <c r="I178" i="1"/>
  <c r="H178" i="1"/>
  <c r="T177" i="1"/>
  <c r="Q177" i="1"/>
  <c r="P177" i="1"/>
  <c r="I177" i="1"/>
  <c r="H177" i="1"/>
  <c r="T176" i="1"/>
  <c r="Q176" i="1"/>
  <c r="P176" i="1"/>
  <c r="I176" i="1"/>
  <c r="H176" i="1"/>
  <c r="T175" i="1"/>
  <c r="Q175" i="1"/>
  <c r="P175" i="1"/>
  <c r="I175" i="1"/>
  <c r="H175" i="1"/>
  <c r="T174" i="1"/>
  <c r="Q174" i="1"/>
  <c r="P174" i="1"/>
  <c r="I174" i="1"/>
  <c r="H174" i="1"/>
  <c r="T173" i="1"/>
  <c r="Q173" i="1"/>
  <c r="P173" i="1"/>
  <c r="I173" i="1"/>
  <c r="H173" i="1"/>
  <c r="T172" i="1"/>
  <c r="Q172" i="1"/>
  <c r="P172" i="1"/>
  <c r="I172" i="1"/>
  <c r="H172" i="1"/>
  <c r="T171" i="1"/>
  <c r="Q171" i="1"/>
  <c r="P171" i="1"/>
  <c r="I171" i="1"/>
  <c r="H171" i="1"/>
  <c r="T170" i="1"/>
  <c r="Q170" i="1"/>
  <c r="P170" i="1"/>
  <c r="I170" i="1"/>
  <c r="H170" i="1"/>
  <c r="T169" i="1"/>
  <c r="Q169" i="1"/>
  <c r="P169" i="1"/>
  <c r="I169" i="1"/>
  <c r="H169" i="1"/>
  <c r="T168" i="1"/>
  <c r="Q168" i="1"/>
  <c r="P168" i="1"/>
  <c r="I168" i="1"/>
  <c r="H168" i="1"/>
  <c r="T167" i="1"/>
  <c r="Q167" i="1"/>
  <c r="P167" i="1"/>
  <c r="I167" i="1"/>
  <c r="H167" i="1"/>
  <c r="T166" i="1"/>
  <c r="Q166" i="1"/>
  <c r="P166" i="1"/>
  <c r="I166" i="1"/>
  <c r="H166" i="1"/>
  <c r="T165" i="1"/>
  <c r="Q165" i="1"/>
  <c r="P165" i="1"/>
  <c r="I165" i="1"/>
  <c r="H165" i="1"/>
  <c r="T164" i="1"/>
  <c r="Q164" i="1"/>
  <c r="P164" i="1"/>
  <c r="I164" i="1"/>
  <c r="H164" i="1"/>
  <c r="T163" i="1"/>
  <c r="Q163" i="1"/>
  <c r="P163" i="1"/>
  <c r="I163" i="1"/>
  <c r="H163" i="1"/>
  <c r="T162" i="1"/>
  <c r="Q162" i="1"/>
  <c r="P162" i="1"/>
  <c r="I162" i="1"/>
  <c r="H162" i="1"/>
  <c r="T161" i="1"/>
  <c r="Q161" i="1"/>
  <c r="P161" i="1"/>
  <c r="I161" i="1"/>
  <c r="H161" i="1"/>
  <c r="T160" i="1"/>
  <c r="Q160" i="1"/>
  <c r="P160" i="1"/>
  <c r="I160" i="1"/>
  <c r="H160" i="1"/>
  <c r="T159" i="1"/>
  <c r="Q159" i="1"/>
  <c r="P159" i="1"/>
  <c r="I159" i="1"/>
  <c r="H159" i="1"/>
  <c r="T158" i="1"/>
  <c r="Q158" i="1"/>
  <c r="P158" i="1"/>
  <c r="I158" i="1"/>
  <c r="H158" i="1"/>
  <c r="T157" i="1"/>
  <c r="Q157" i="1"/>
  <c r="P157" i="1"/>
  <c r="I157" i="1"/>
  <c r="H157" i="1"/>
  <c r="T156" i="1"/>
  <c r="Q156" i="1"/>
  <c r="P156" i="1"/>
  <c r="I156" i="1"/>
  <c r="H156" i="1"/>
  <c r="T155" i="1"/>
  <c r="Q155" i="1"/>
  <c r="P155" i="1"/>
  <c r="I155" i="1"/>
  <c r="H155" i="1"/>
  <c r="T154" i="1"/>
  <c r="Q154" i="1"/>
  <c r="P154" i="1"/>
  <c r="I154" i="1"/>
  <c r="H154" i="1"/>
  <c r="T153" i="1"/>
  <c r="Q153" i="1"/>
  <c r="P153" i="1"/>
  <c r="I153" i="1"/>
  <c r="H153" i="1"/>
  <c r="T152" i="1"/>
  <c r="Q152" i="1"/>
  <c r="P152" i="1"/>
  <c r="I152" i="1"/>
  <c r="H152" i="1"/>
  <c r="T151" i="1"/>
  <c r="Q151" i="1"/>
  <c r="P151" i="1"/>
  <c r="I151" i="1"/>
  <c r="H151" i="1"/>
  <c r="T150" i="1"/>
  <c r="Q150" i="1"/>
  <c r="P150" i="1"/>
  <c r="I150" i="1"/>
  <c r="H150" i="1"/>
  <c r="T149" i="1"/>
  <c r="Q149" i="1"/>
  <c r="P149" i="1"/>
  <c r="I149" i="1"/>
  <c r="H149" i="1"/>
  <c r="T148" i="1"/>
  <c r="Q148" i="1"/>
  <c r="P148" i="1"/>
  <c r="I148" i="1"/>
  <c r="H148" i="1"/>
  <c r="T147" i="1"/>
  <c r="Q147" i="1"/>
  <c r="P147" i="1"/>
  <c r="I147" i="1"/>
  <c r="H147" i="1"/>
  <c r="T146" i="1"/>
  <c r="Q146" i="1"/>
  <c r="P146" i="1"/>
  <c r="I146" i="1"/>
  <c r="H146" i="1"/>
  <c r="T145" i="1"/>
  <c r="Q145" i="1"/>
  <c r="P145" i="1"/>
  <c r="I145" i="1"/>
  <c r="H145" i="1"/>
  <c r="T144" i="1"/>
  <c r="Q144" i="1"/>
  <c r="P144" i="1"/>
  <c r="I144" i="1"/>
  <c r="H144" i="1"/>
  <c r="T143" i="1"/>
  <c r="Q143" i="1"/>
  <c r="P143" i="1"/>
  <c r="I143" i="1"/>
  <c r="H143" i="1"/>
  <c r="T142" i="1"/>
  <c r="Q142" i="1"/>
  <c r="P142" i="1"/>
  <c r="I142" i="1"/>
  <c r="H142" i="1"/>
  <c r="T141" i="1"/>
  <c r="Q141" i="1"/>
  <c r="P141" i="1"/>
  <c r="I141" i="1"/>
  <c r="H141" i="1"/>
  <c r="T140" i="1"/>
  <c r="Q140" i="1"/>
  <c r="P140" i="1"/>
  <c r="I140" i="1"/>
  <c r="H140" i="1"/>
  <c r="T139" i="1"/>
  <c r="Q139" i="1"/>
  <c r="P139" i="1"/>
  <c r="I139" i="1"/>
  <c r="H139" i="1"/>
  <c r="T138" i="1"/>
  <c r="Q138" i="1"/>
  <c r="P138" i="1"/>
  <c r="I138" i="1"/>
  <c r="H138" i="1"/>
  <c r="T137" i="1"/>
  <c r="Q137" i="1"/>
  <c r="P137" i="1"/>
  <c r="I137" i="1"/>
  <c r="H137" i="1"/>
  <c r="T136" i="1"/>
  <c r="Q136" i="1"/>
  <c r="P136" i="1"/>
  <c r="I136" i="1"/>
  <c r="H136" i="1"/>
  <c r="T135" i="1"/>
  <c r="Q135" i="1"/>
  <c r="P135" i="1"/>
  <c r="I135" i="1"/>
  <c r="H135" i="1"/>
  <c r="T134" i="1"/>
  <c r="Q134" i="1"/>
  <c r="P134" i="1"/>
  <c r="I134" i="1"/>
  <c r="H134" i="1"/>
  <c r="T133" i="1"/>
  <c r="Q133" i="1"/>
  <c r="P133" i="1"/>
  <c r="I133" i="1"/>
  <c r="H133" i="1"/>
  <c r="T132" i="1"/>
  <c r="Q132" i="1"/>
  <c r="P132" i="1"/>
  <c r="I132" i="1"/>
  <c r="H132" i="1"/>
  <c r="T131" i="1"/>
  <c r="Q131" i="1"/>
  <c r="P131" i="1"/>
  <c r="I131" i="1"/>
  <c r="H131" i="1"/>
  <c r="T130" i="1"/>
  <c r="Q130" i="1"/>
  <c r="P130" i="1"/>
  <c r="I130" i="1"/>
  <c r="H130" i="1"/>
  <c r="T129" i="1"/>
  <c r="Q129" i="1"/>
  <c r="P129" i="1"/>
  <c r="I129" i="1"/>
  <c r="H129" i="1"/>
  <c r="T128" i="1"/>
  <c r="Q128" i="1"/>
  <c r="P128" i="1"/>
  <c r="I128" i="1"/>
  <c r="H128" i="1"/>
  <c r="T127" i="1"/>
  <c r="Q127" i="1"/>
  <c r="P127" i="1"/>
  <c r="I127" i="1"/>
  <c r="H127" i="1"/>
  <c r="T126" i="1"/>
  <c r="Q126" i="1"/>
  <c r="P126" i="1"/>
  <c r="I126" i="1"/>
  <c r="H126" i="1"/>
  <c r="T125" i="1"/>
  <c r="Q125" i="1"/>
  <c r="P125" i="1"/>
  <c r="I125" i="1"/>
  <c r="H125" i="1"/>
  <c r="T124" i="1"/>
  <c r="Q124" i="1"/>
  <c r="P124" i="1"/>
  <c r="I124" i="1"/>
  <c r="H124" i="1"/>
  <c r="T123" i="1"/>
  <c r="Q123" i="1"/>
  <c r="P123" i="1"/>
  <c r="I123" i="1"/>
  <c r="H123" i="1"/>
  <c r="T122" i="1"/>
  <c r="Q122" i="1"/>
  <c r="P122" i="1"/>
  <c r="I122" i="1"/>
  <c r="H122" i="1"/>
  <c r="T121" i="1"/>
  <c r="Q121" i="1"/>
  <c r="P121" i="1"/>
  <c r="I121" i="1"/>
  <c r="H121" i="1"/>
  <c r="T120" i="1"/>
  <c r="Q120" i="1"/>
  <c r="P120" i="1"/>
  <c r="I120" i="1"/>
  <c r="H120" i="1"/>
  <c r="T119" i="1"/>
  <c r="Q119" i="1"/>
  <c r="P119" i="1"/>
  <c r="I119" i="1"/>
  <c r="H119" i="1"/>
  <c r="T118" i="1"/>
  <c r="Q118" i="1"/>
  <c r="P118" i="1"/>
  <c r="I118" i="1"/>
  <c r="H118" i="1"/>
  <c r="T117" i="1"/>
  <c r="Q117" i="1"/>
  <c r="P117" i="1"/>
  <c r="I117" i="1"/>
  <c r="H117" i="1"/>
  <c r="T116" i="1"/>
  <c r="Q116" i="1"/>
  <c r="P116" i="1"/>
  <c r="I116" i="1"/>
  <c r="H116" i="1"/>
  <c r="T115" i="1"/>
  <c r="Q115" i="1"/>
  <c r="P115" i="1"/>
  <c r="I115" i="1"/>
  <c r="H115" i="1"/>
  <c r="T114" i="1"/>
  <c r="Q114" i="1"/>
  <c r="P114" i="1"/>
  <c r="I114" i="1"/>
  <c r="H114" i="1"/>
  <c r="T113" i="1"/>
  <c r="Q113" i="1"/>
  <c r="P113" i="1"/>
  <c r="I113" i="1"/>
  <c r="H113" i="1"/>
  <c r="T112" i="1"/>
  <c r="Q112" i="1"/>
  <c r="P112" i="1"/>
  <c r="I112" i="1"/>
  <c r="H112" i="1"/>
  <c r="T111" i="1"/>
  <c r="Q111" i="1"/>
  <c r="P111" i="1"/>
  <c r="I111" i="1"/>
  <c r="H111" i="1"/>
  <c r="T110" i="1"/>
  <c r="Q110" i="1"/>
  <c r="P110" i="1"/>
  <c r="I110" i="1"/>
  <c r="H110" i="1"/>
  <c r="T109" i="1"/>
  <c r="Q109" i="1"/>
  <c r="P109" i="1"/>
  <c r="I109" i="1"/>
  <c r="H109" i="1"/>
  <c r="T108" i="1"/>
  <c r="Q108" i="1"/>
  <c r="P108" i="1"/>
  <c r="I108" i="1"/>
  <c r="H108" i="1"/>
  <c r="T107" i="1"/>
  <c r="Q107" i="1"/>
  <c r="P107" i="1"/>
  <c r="I107" i="1"/>
  <c r="H107" i="1"/>
  <c r="T106" i="1"/>
  <c r="Q106" i="1"/>
  <c r="P106" i="1"/>
  <c r="I106" i="1"/>
  <c r="H106" i="1"/>
  <c r="T105" i="1"/>
  <c r="Q105" i="1"/>
  <c r="P105" i="1"/>
  <c r="I105" i="1"/>
  <c r="H105" i="1"/>
  <c r="T104" i="1"/>
  <c r="Q104" i="1"/>
  <c r="P104" i="1"/>
  <c r="I104" i="1"/>
  <c r="H104" i="1"/>
  <c r="T103" i="1"/>
  <c r="Q103" i="1"/>
  <c r="P103" i="1"/>
  <c r="I103" i="1"/>
  <c r="H103" i="1"/>
  <c r="T102" i="1"/>
  <c r="Q102" i="1"/>
  <c r="P102" i="1"/>
  <c r="I102" i="1"/>
  <c r="H102" i="1"/>
  <c r="T101" i="1"/>
  <c r="Q101" i="1"/>
  <c r="P101" i="1"/>
  <c r="I101" i="1"/>
  <c r="H101" i="1"/>
  <c r="T100" i="1"/>
  <c r="Q100" i="1"/>
  <c r="P100" i="1"/>
  <c r="I100" i="1"/>
  <c r="H100" i="1"/>
  <c r="T99" i="1"/>
  <c r="Q99" i="1"/>
  <c r="P99" i="1"/>
  <c r="I99" i="1"/>
  <c r="H99" i="1"/>
  <c r="T98" i="1"/>
  <c r="Q98" i="1"/>
  <c r="P98" i="1"/>
  <c r="I98" i="1"/>
  <c r="H98" i="1"/>
  <c r="T97" i="1"/>
  <c r="Q97" i="1"/>
  <c r="P97" i="1"/>
  <c r="I97" i="1"/>
  <c r="H97" i="1"/>
  <c r="T96" i="1"/>
  <c r="Q96" i="1"/>
  <c r="P96" i="1"/>
  <c r="I96" i="1"/>
  <c r="H96" i="1"/>
  <c r="T95" i="1"/>
  <c r="Q95" i="1"/>
  <c r="P95" i="1"/>
  <c r="I95" i="1"/>
  <c r="H95" i="1"/>
  <c r="T94" i="1"/>
  <c r="Q94" i="1"/>
  <c r="P94" i="1"/>
  <c r="I94" i="1"/>
  <c r="H94" i="1"/>
  <c r="T93" i="1"/>
  <c r="Q93" i="1"/>
  <c r="P93" i="1"/>
  <c r="I93" i="1"/>
  <c r="H93" i="1"/>
  <c r="T92" i="1"/>
  <c r="Q92" i="1"/>
  <c r="P92" i="1"/>
  <c r="I92" i="1"/>
  <c r="H92" i="1"/>
  <c r="T91" i="1"/>
  <c r="Q91" i="1"/>
  <c r="P91" i="1"/>
  <c r="I91" i="1"/>
  <c r="H91" i="1"/>
  <c r="T90" i="1"/>
  <c r="Q90" i="1"/>
  <c r="P90" i="1"/>
  <c r="I90" i="1"/>
  <c r="H90" i="1"/>
  <c r="T89" i="1"/>
  <c r="Q89" i="1"/>
  <c r="P89" i="1"/>
  <c r="I89" i="1"/>
  <c r="H89" i="1"/>
  <c r="T88" i="1"/>
  <c r="Q88" i="1"/>
  <c r="P88" i="1"/>
  <c r="I88" i="1"/>
  <c r="H88" i="1"/>
  <c r="T87" i="1"/>
  <c r="Q87" i="1"/>
  <c r="P87" i="1"/>
  <c r="I87" i="1"/>
  <c r="H87" i="1"/>
  <c r="T86" i="1"/>
  <c r="Q86" i="1"/>
  <c r="P86" i="1"/>
  <c r="I86" i="1"/>
  <c r="H86" i="1"/>
  <c r="T85" i="1"/>
  <c r="Q85" i="1"/>
  <c r="P85" i="1"/>
  <c r="I85" i="1"/>
  <c r="H85" i="1"/>
  <c r="T84" i="1"/>
  <c r="Q84" i="1"/>
  <c r="P84" i="1"/>
  <c r="I84" i="1"/>
  <c r="H84" i="1"/>
  <c r="T83" i="1"/>
  <c r="Q83" i="1"/>
  <c r="P83" i="1"/>
  <c r="I83" i="1"/>
  <c r="H83" i="1"/>
  <c r="T82" i="1"/>
  <c r="Q82" i="1"/>
  <c r="P82" i="1"/>
  <c r="I82" i="1"/>
  <c r="H82" i="1"/>
  <c r="T81" i="1"/>
  <c r="Q81" i="1"/>
  <c r="P81" i="1"/>
  <c r="I81" i="1"/>
  <c r="H81" i="1"/>
  <c r="T80" i="1"/>
  <c r="Q80" i="1"/>
  <c r="P80" i="1"/>
  <c r="I80" i="1"/>
  <c r="H80" i="1"/>
  <c r="T79" i="1"/>
  <c r="Q79" i="1"/>
  <c r="P79" i="1"/>
  <c r="I79" i="1"/>
  <c r="H79" i="1"/>
  <c r="T78" i="1"/>
  <c r="Q78" i="1"/>
  <c r="P78" i="1"/>
  <c r="I78" i="1"/>
  <c r="H78" i="1"/>
  <c r="T77" i="1"/>
  <c r="Q77" i="1"/>
  <c r="P77" i="1"/>
  <c r="I77" i="1"/>
  <c r="H77" i="1"/>
  <c r="T76" i="1"/>
  <c r="Q76" i="1"/>
  <c r="P76" i="1"/>
  <c r="I76" i="1"/>
  <c r="H76" i="1"/>
  <c r="T75" i="1"/>
  <c r="Q75" i="1"/>
  <c r="P75" i="1"/>
  <c r="I75" i="1"/>
  <c r="H75" i="1"/>
  <c r="T74" i="1"/>
  <c r="Q74" i="1"/>
  <c r="P74" i="1"/>
  <c r="I74" i="1"/>
  <c r="H74" i="1"/>
  <c r="T73" i="1"/>
  <c r="Q73" i="1"/>
  <c r="P73" i="1"/>
  <c r="I73" i="1"/>
  <c r="H73" i="1"/>
  <c r="T72" i="1"/>
  <c r="Q72" i="1"/>
  <c r="P72" i="1"/>
  <c r="I72" i="1"/>
  <c r="H72" i="1"/>
  <c r="T71" i="1"/>
  <c r="Q71" i="1"/>
  <c r="P71" i="1"/>
  <c r="I71" i="1"/>
  <c r="H71" i="1"/>
  <c r="T70" i="1"/>
  <c r="Q70" i="1"/>
  <c r="P70" i="1"/>
  <c r="I70" i="1"/>
  <c r="H70" i="1"/>
  <c r="T69" i="1"/>
  <c r="Q69" i="1"/>
  <c r="P69" i="1"/>
  <c r="I69" i="1"/>
  <c r="H69" i="1"/>
  <c r="T66" i="1"/>
  <c r="Q66" i="1"/>
  <c r="P66" i="1"/>
  <c r="I66" i="1"/>
  <c r="H66" i="1"/>
  <c r="T65" i="1"/>
  <c r="Q65" i="1"/>
  <c r="P65" i="1"/>
  <c r="I65" i="1"/>
  <c r="H65" i="1"/>
  <c r="T67" i="1"/>
  <c r="Q67" i="1"/>
  <c r="P67" i="1"/>
  <c r="I67" i="1"/>
  <c r="H67" i="1"/>
  <c r="T68" i="1"/>
  <c r="Q68" i="1"/>
  <c r="P68" i="1"/>
  <c r="I68" i="1"/>
  <c r="H68" i="1"/>
  <c r="T59" i="1"/>
  <c r="Q59" i="1"/>
  <c r="P59" i="1"/>
  <c r="I59" i="1"/>
  <c r="H59" i="1"/>
  <c r="T51" i="1"/>
  <c r="Q51" i="1"/>
  <c r="P51" i="1"/>
  <c r="I51" i="1"/>
  <c r="H51" i="1"/>
  <c r="T49" i="1"/>
  <c r="Q49" i="1"/>
  <c r="P49" i="1"/>
  <c r="I49" i="1"/>
  <c r="H49" i="1"/>
  <c r="T54" i="1"/>
  <c r="Q54" i="1"/>
  <c r="P54" i="1"/>
  <c r="I54" i="1"/>
  <c r="H54" i="1"/>
  <c r="T63" i="1"/>
  <c r="Q63" i="1"/>
  <c r="P63" i="1"/>
  <c r="I63" i="1"/>
  <c r="H63" i="1"/>
  <c r="T27" i="1"/>
  <c r="Q27" i="1"/>
  <c r="P27" i="1"/>
  <c r="I27" i="1"/>
  <c r="H27" i="1"/>
  <c r="T50" i="1"/>
  <c r="Q50" i="1"/>
  <c r="P50" i="1"/>
  <c r="I50" i="1"/>
  <c r="H50" i="1"/>
  <c r="T46" i="1"/>
  <c r="Q46" i="1"/>
  <c r="P46" i="1"/>
  <c r="I46" i="1"/>
  <c r="H46" i="1"/>
  <c r="T44" i="1"/>
  <c r="Q44" i="1"/>
  <c r="P44" i="1"/>
  <c r="I44" i="1"/>
  <c r="H44" i="1"/>
  <c r="T53" i="1"/>
  <c r="Q53" i="1"/>
  <c r="P53" i="1"/>
  <c r="I53" i="1"/>
  <c r="H53" i="1"/>
  <c r="T45" i="1"/>
  <c r="Q45" i="1"/>
  <c r="P45" i="1"/>
  <c r="I45" i="1"/>
  <c r="H45" i="1"/>
  <c r="T39" i="1"/>
  <c r="Q39" i="1"/>
  <c r="P39" i="1"/>
  <c r="I39" i="1"/>
  <c r="H39" i="1"/>
  <c r="T42" i="1"/>
  <c r="Q42" i="1"/>
  <c r="P42" i="1"/>
  <c r="I42" i="1"/>
  <c r="H42" i="1"/>
  <c r="T25" i="1"/>
  <c r="Q25" i="1"/>
  <c r="P25" i="1"/>
  <c r="I25" i="1"/>
  <c r="H25" i="1"/>
  <c r="T10" i="1"/>
  <c r="Q10" i="1"/>
  <c r="P10" i="1"/>
  <c r="I10" i="1"/>
  <c r="H10" i="1"/>
  <c r="T52" i="1"/>
  <c r="Q52" i="1"/>
  <c r="P52" i="1"/>
  <c r="I52" i="1"/>
  <c r="H52" i="1"/>
  <c r="T57" i="1"/>
  <c r="Q57" i="1"/>
  <c r="P57" i="1"/>
  <c r="I57" i="1"/>
  <c r="H57" i="1"/>
  <c r="T58" i="1"/>
  <c r="Q58" i="1"/>
  <c r="P58" i="1"/>
  <c r="I58" i="1"/>
  <c r="H58" i="1"/>
  <c r="T48" i="1"/>
  <c r="Q48" i="1"/>
  <c r="P48" i="1"/>
  <c r="I48" i="1"/>
  <c r="H48" i="1"/>
  <c r="T35" i="1"/>
  <c r="Q35" i="1"/>
  <c r="P35" i="1"/>
  <c r="I35" i="1"/>
  <c r="H35" i="1"/>
  <c r="T15" i="1"/>
  <c r="Q15" i="1"/>
  <c r="P15" i="1"/>
  <c r="I15" i="1"/>
  <c r="H15" i="1"/>
  <c r="T64" i="1"/>
  <c r="Q64" i="1"/>
  <c r="P64" i="1"/>
  <c r="I64" i="1"/>
  <c r="H64" i="1"/>
  <c r="T36" i="1"/>
  <c r="Q36" i="1"/>
  <c r="P36" i="1"/>
  <c r="I36" i="1"/>
  <c r="H36" i="1"/>
  <c r="T16" i="1"/>
  <c r="Q16" i="1"/>
  <c r="P16" i="1"/>
  <c r="I16" i="1"/>
  <c r="H16" i="1"/>
  <c r="T47" i="1"/>
  <c r="Q47" i="1"/>
  <c r="P47" i="1"/>
  <c r="I47" i="1"/>
  <c r="H47" i="1"/>
  <c r="T55" i="1"/>
  <c r="Q55" i="1"/>
  <c r="P55" i="1"/>
  <c r="I55" i="1"/>
  <c r="H55" i="1"/>
  <c r="T38" i="1"/>
  <c r="Q38" i="1"/>
  <c r="P38" i="1"/>
  <c r="I38" i="1"/>
  <c r="H38" i="1"/>
  <c r="T62" i="1"/>
  <c r="Q62" i="1"/>
  <c r="P62" i="1"/>
  <c r="I62" i="1"/>
  <c r="H62" i="1"/>
  <c r="T17" i="1"/>
  <c r="Q17" i="1"/>
  <c r="P17" i="1"/>
  <c r="I17" i="1"/>
  <c r="H17" i="1"/>
  <c r="T20" i="1"/>
  <c r="Q20" i="1"/>
  <c r="P20" i="1"/>
  <c r="I20" i="1"/>
  <c r="H20" i="1"/>
  <c r="T14" i="1"/>
  <c r="Q14" i="1"/>
  <c r="P14" i="1"/>
  <c r="I14" i="1"/>
  <c r="H14" i="1"/>
  <c r="T13" i="1"/>
  <c r="Q13" i="1"/>
  <c r="P13" i="1"/>
  <c r="I13" i="1"/>
  <c r="H13" i="1"/>
  <c r="T19" i="1"/>
  <c r="Q19" i="1"/>
  <c r="P19" i="1"/>
  <c r="I19" i="1"/>
  <c r="H19" i="1"/>
  <c r="T33" i="1"/>
  <c r="Q33" i="1"/>
  <c r="P33" i="1"/>
  <c r="I33" i="1"/>
  <c r="H33" i="1"/>
  <c r="T29" i="1"/>
  <c r="Q29" i="1"/>
  <c r="P29" i="1"/>
  <c r="I29" i="1"/>
  <c r="H29" i="1"/>
  <c r="T11" i="1"/>
  <c r="Q11" i="1"/>
  <c r="P11" i="1"/>
  <c r="I11" i="1"/>
  <c r="H11" i="1"/>
  <c r="T21" i="1"/>
  <c r="Q21" i="1"/>
  <c r="P21" i="1"/>
  <c r="I21" i="1"/>
  <c r="H21" i="1"/>
  <c r="T43" i="1"/>
  <c r="Q43" i="1"/>
  <c r="P43" i="1"/>
  <c r="I43" i="1"/>
  <c r="H43" i="1"/>
  <c r="T60" i="1"/>
  <c r="Q60" i="1"/>
  <c r="P60" i="1"/>
  <c r="I60" i="1"/>
  <c r="H60" i="1"/>
  <c r="T12" i="1"/>
  <c r="Q12" i="1"/>
  <c r="P12" i="1"/>
  <c r="I12" i="1"/>
  <c r="H12" i="1"/>
  <c r="T30" i="1"/>
  <c r="Q30" i="1"/>
  <c r="P30" i="1"/>
  <c r="I30" i="1"/>
  <c r="H30" i="1"/>
  <c r="T24" i="1"/>
  <c r="Q24" i="1"/>
  <c r="P24" i="1"/>
  <c r="I24" i="1"/>
  <c r="H24" i="1"/>
  <c r="T28" i="1"/>
  <c r="Q28" i="1"/>
  <c r="P28" i="1"/>
  <c r="I28" i="1"/>
  <c r="H28" i="1"/>
  <c r="T31" i="1"/>
  <c r="Q31" i="1"/>
  <c r="P31" i="1"/>
  <c r="I31" i="1"/>
  <c r="H31" i="1"/>
  <c r="T56" i="1"/>
  <c r="Q56" i="1"/>
  <c r="P56" i="1"/>
  <c r="I56" i="1"/>
  <c r="H56" i="1"/>
  <c r="T34" i="1"/>
  <c r="Q34" i="1"/>
  <c r="P34" i="1"/>
  <c r="I34" i="1"/>
  <c r="H34" i="1"/>
  <c r="T61" i="1"/>
  <c r="Q61" i="1"/>
  <c r="P61" i="1"/>
  <c r="I61" i="1"/>
  <c r="H61" i="1"/>
  <c r="T32" i="1"/>
  <c r="Q32" i="1"/>
  <c r="P32" i="1"/>
  <c r="I32" i="1"/>
  <c r="H32" i="1"/>
  <c r="T41" i="1"/>
  <c r="Q41" i="1"/>
  <c r="P41" i="1"/>
  <c r="I41" i="1"/>
  <c r="H41" i="1"/>
  <c r="T23" i="1"/>
  <c r="Q23" i="1"/>
  <c r="P23" i="1"/>
  <c r="I23" i="1"/>
  <c r="H23" i="1"/>
  <c r="T26" i="1"/>
  <c r="Q26" i="1"/>
  <c r="P26" i="1"/>
  <c r="I26" i="1"/>
  <c r="H26" i="1"/>
  <c r="T18" i="1"/>
  <c r="Q18" i="1"/>
  <c r="P18" i="1"/>
  <c r="I18" i="1"/>
  <c r="H18" i="1"/>
  <c r="T40" i="1"/>
  <c r="Q40" i="1"/>
  <c r="P40" i="1"/>
  <c r="I40" i="1"/>
  <c r="H40" i="1"/>
  <c r="T22" i="1"/>
  <c r="Q22" i="1"/>
  <c r="P22" i="1"/>
  <c r="I22" i="1"/>
  <c r="H22" i="1"/>
  <c r="T9" i="1"/>
  <c r="Q9" i="1"/>
  <c r="P9" i="1"/>
  <c r="I9" i="1"/>
  <c r="H9" i="1"/>
  <c r="T37" i="1"/>
  <c r="Q37" i="1"/>
  <c r="P37" i="1"/>
  <c r="I37" i="1"/>
  <c r="H37" i="1"/>
  <c r="R123" i="1"/>
  <c r="U123" i="1"/>
  <c r="R152" i="1"/>
  <c r="U152" i="1"/>
  <c r="R30" i="1"/>
  <c r="U30" i="1"/>
  <c r="S43" i="1"/>
  <c r="V43" i="1"/>
  <c r="S33" i="1"/>
  <c r="V33" i="1"/>
  <c r="S13" i="1"/>
  <c r="V13" i="1"/>
  <c r="R38" i="1"/>
  <c r="U38" i="1"/>
  <c r="R15" i="1"/>
  <c r="U15" i="1"/>
  <c r="S58" i="1"/>
  <c r="V58" i="1"/>
  <c r="S52" i="1"/>
  <c r="V52" i="1"/>
  <c r="S27" i="1"/>
  <c r="V27" i="1"/>
  <c r="S51" i="1"/>
  <c r="V51" i="1"/>
  <c r="R80" i="1"/>
  <c r="U80" i="1"/>
  <c r="S81" i="1"/>
  <c r="V81" i="1"/>
  <c r="R122" i="1"/>
  <c r="U122" i="1"/>
  <c r="R126" i="1"/>
  <c r="U126" i="1"/>
  <c r="R128" i="1"/>
  <c r="U128" i="1"/>
  <c r="R138" i="1"/>
  <c r="U138" i="1"/>
  <c r="R158" i="1"/>
  <c r="U158" i="1"/>
  <c r="S169" i="1"/>
  <c r="V169" i="1"/>
  <c r="R182" i="1"/>
  <c r="U182" i="1"/>
  <c r="R190" i="1"/>
  <c r="U190" i="1"/>
  <c r="R232" i="1"/>
  <c r="U232" i="1"/>
  <c r="R236" i="1"/>
  <c r="U236" i="1"/>
  <c r="S247" i="1"/>
  <c r="V247" i="1"/>
  <c r="S253" i="1"/>
  <c r="V253" i="1"/>
  <c r="R254" i="1"/>
  <c r="U254" i="1"/>
  <c r="S269" i="1"/>
  <c r="V269" i="1"/>
  <c r="R268" i="1"/>
  <c r="U268" i="1"/>
  <c r="S271" i="1"/>
  <c r="V271" i="1"/>
  <c r="R272" i="1"/>
  <c r="U272" i="1"/>
  <c r="S273" i="1"/>
  <c r="V273" i="1"/>
  <c r="R274" i="1"/>
  <c r="U274" i="1"/>
  <c r="S275" i="1"/>
  <c r="V275" i="1"/>
  <c r="S277" i="1"/>
  <c r="V277" i="1"/>
  <c r="S279" i="1"/>
  <c r="V279" i="1"/>
  <c r="S281" i="1"/>
  <c r="V281" i="1"/>
  <c r="S283" i="1"/>
  <c r="V283" i="1"/>
  <c r="S285" i="1"/>
  <c r="V285" i="1"/>
  <c r="R286" i="1"/>
  <c r="U286" i="1"/>
  <c r="S287" i="1"/>
  <c r="V287" i="1"/>
  <c r="R22" i="1"/>
  <c r="U22" i="1"/>
  <c r="R27" i="1"/>
  <c r="U27" i="1"/>
  <c r="R51" i="1"/>
  <c r="U51" i="1"/>
  <c r="R81" i="1"/>
  <c r="U81" i="1"/>
  <c r="R95" i="1"/>
  <c r="U95" i="1"/>
  <c r="R99" i="1"/>
  <c r="U99" i="1"/>
  <c r="S104" i="1"/>
  <c r="V104" i="1"/>
  <c r="S110" i="1"/>
  <c r="V110" i="1"/>
  <c r="R117" i="1"/>
  <c r="U117" i="1"/>
  <c r="S120" i="1"/>
  <c r="V120" i="1"/>
  <c r="R125" i="1"/>
  <c r="U125" i="1"/>
  <c r="S126" i="1"/>
  <c r="V126" i="1"/>
  <c r="S132" i="1"/>
  <c r="V132" i="1"/>
  <c r="R133" i="1"/>
  <c r="U133" i="1"/>
  <c r="S136" i="1"/>
  <c r="V136" i="1"/>
  <c r="S150" i="1"/>
  <c r="V150" i="1"/>
  <c r="R157" i="1"/>
  <c r="U157" i="1"/>
  <c r="S158" i="1"/>
  <c r="V158" i="1"/>
  <c r="S162" i="1"/>
  <c r="V162" i="1"/>
  <c r="S168" i="1"/>
  <c r="V168" i="1"/>
  <c r="R169" i="1"/>
  <c r="U169" i="1"/>
  <c r="S182" i="1"/>
  <c r="V182" i="1"/>
  <c r="S184" i="1"/>
  <c r="V184" i="1"/>
  <c r="R189" i="1"/>
  <c r="U189" i="1"/>
  <c r="S190" i="1"/>
  <c r="V190" i="1"/>
  <c r="S194" i="1"/>
  <c r="V194" i="1"/>
  <c r="R195" i="1"/>
  <c r="U195" i="1"/>
  <c r="R203" i="1"/>
  <c r="U203" i="1"/>
  <c r="S204" i="1"/>
  <c r="V204" i="1"/>
  <c r="S206" i="1"/>
  <c r="V206" i="1"/>
  <c r="R209" i="1"/>
  <c r="U209" i="1"/>
  <c r="S210" i="1"/>
  <c r="V210" i="1"/>
  <c r="R211" i="1"/>
  <c r="U211" i="1"/>
  <c r="R213" i="1"/>
  <c r="U213" i="1"/>
  <c r="S218" i="1"/>
  <c r="V218" i="1"/>
  <c r="S222" i="1"/>
  <c r="V222" i="1"/>
  <c r="S226" i="1"/>
  <c r="V226" i="1"/>
  <c r="R247" i="1"/>
  <c r="U247" i="1"/>
  <c r="S250" i="1"/>
  <c r="V250" i="1"/>
  <c r="R266" i="1"/>
  <c r="U266" i="1"/>
  <c r="S257" i="1"/>
  <c r="V257" i="1"/>
  <c r="R259" i="1"/>
  <c r="U259" i="1"/>
  <c r="S75" i="1"/>
  <c r="V75" i="1"/>
  <c r="R76" i="1"/>
  <c r="U76" i="1"/>
  <c r="R96" i="1"/>
  <c r="U96" i="1"/>
  <c r="R100" i="1"/>
  <c r="U100" i="1"/>
  <c r="R106" i="1"/>
  <c r="U106" i="1"/>
  <c r="R114" i="1"/>
  <c r="U114" i="1"/>
  <c r="R130" i="1"/>
  <c r="U130" i="1"/>
  <c r="S131" i="1"/>
  <c r="V131" i="1"/>
  <c r="R132" i="1"/>
  <c r="U132" i="1"/>
  <c r="R134" i="1"/>
  <c r="U134" i="1"/>
  <c r="R140" i="1"/>
  <c r="U140" i="1"/>
  <c r="R142" i="1"/>
  <c r="U142" i="1"/>
  <c r="S143" i="1"/>
  <c r="V143" i="1"/>
  <c r="R144" i="1"/>
  <c r="U144" i="1"/>
  <c r="R148" i="1"/>
  <c r="U148" i="1"/>
  <c r="S153" i="1"/>
  <c r="V153" i="1"/>
  <c r="R154" i="1"/>
  <c r="U154" i="1"/>
  <c r="R156" i="1"/>
  <c r="U156" i="1"/>
  <c r="R160" i="1"/>
  <c r="U160" i="1"/>
  <c r="R174" i="1"/>
  <c r="U174" i="1"/>
  <c r="R176" i="1"/>
  <c r="U176" i="1"/>
  <c r="R178" i="1"/>
  <c r="U178" i="1"/>
  <c r="R180" i="1"/>
  <c r="U180" i="1"/>
  <c r="R184" i="1"/>
  <c r="U184" i="1"/>
  <c r="R188" i="1"/>
  <c r="U188" i="1"/>
  <c r="S189" i="1"/>
  <c r="V189" i="1"/>
  <c r="S195" i="1"/>
  <c r="V195" i="1"/>
  <c r="R200" i="1"/>
  <c r="U200" i="1"/>
  <c r="S201" i="1"/>
  <c r="V201" i="1"/>
  <c r="R208" i="1"/>
  <c r="U208" i="1"/>
  <c r="R212" i="1"/>
  <c r="U212" i="1"/>
  <c r="S213" i="1"/>
  <c r="V213" i="1"/>
  <c r="R214" i="1"/>
  <c r="U214" i="1"/>
  <c r="R216" i="1"/>
  <c r="U216" i="1"/>
  <c r="R220" i="1"/>
  <c r="U220" i="1"/>
  <c r="R222" i="1"/>
  <c r="U222" i="1"/>
  <c r="S231" i="1"/>
  <c r="V231" i="1"/>
  <c r="S233" i="1"/>
  <c r="V233" i="1"/>
  <c r="R240" i="1"/>
  <c r="U240" i="1"/>
  <c r="S245" i="1"/>
  <c r="V245" i="1"/>
  <c r="S251" i="1"/>
  <c r="V251" i="1"/>
  <c r="R252" i="1"/>
  <c r="U252" i="1"/>
  <c r="R261" i="1"/>
  <c r="U261" i="1"/>
  <c r="S259" i="1"/>
  <c r="V259" i="1"/>
  <c r="S263" i="1"/>
  <c r="V263" i="1"/>
  <c r="R258" i="1"/>
  <c r="U258" i="1"/>
  <c r="R256" i="1"/>
  <c r="U256" i="1"/>
  <c r="S255" i="1"/>
  <c r="V255" i="1"/>
  <c r="R263" i="1"/>
  <c r="U263" i="1"/>
  <c r="S286" i="1"/>
  <c r="V286" i="1"/>
  <c r="R287" i="1"/>
  <c r="U287" i="1"/>
  <c r="S65" i="1"/>
  <c r="V65" i="1"/>
  <c r="S71" i="1"/>
  <c r="V71" i="1"/>
  <c r="S79" i="1"/>
  <c r="V79" i="1"/>
  <c r="S83" i="1"/>
  <c r="V83" i="1"/>
  <c r="S87" i="1"/>
  <c r="V87" i="1"/>
  <c r="R92" i="1"/>
  <c r="U92" i="1"/>
  <c r="S95" i="1"/>
  <c r="V95" i="1"/>
  <c r="S103" i="1"/>
  <c r="V103" i="1"/>
  <c r="S107" i="1"/>
  <c r="V107" i="1"/>
  <c r="R108" i="1"/>
  <c r="U108" i="1"/>
  <c r="R116" i="1"/>
  <c r="U116" i="1"/>
  <c r="R124" i="1"/>
  <c r="U124" i="1"/>
  <c r="S127" i="1"/>
  <c r="V127" i="1"/>
  <c r="S147" i="1"/>
  <c r="V147" i="1"/>
  <c r="R172" i="1"/>
  <c r="U172" i="1"/>
  <c r="S187" i="1"/>
  <c r="V187" i="1"/>
  <c r="R192" i="1"/>
  <c r="U192" i="1"/>
  <c r="R196" i="1"/>
  <c r="U196" i="1"/>
  <c r="R73" i="1"/>
  <c r="U73" i="1"/>
  <c r="R163" i="1"/>
  <c r="U163" i="1"/>
  <c r="R171" i="1"/>
  <c r="U171" i="1"/>
  <c r="S124" i="1"/>
  <c r="V124" i="1"/>
  <c r="R185" i="1"/>
  <c r="U185" i="1"/>
  <c r="S192" i="1"/>
  <c r="V192" i="1"/>
  <c r="R193" i="1"/>
  <c r="U193" i="1"/>
  <c r="S200" i="1"/>
  <c r="V200" i="1"/>
  <c r="R205" i="1"/>
  <c r="U205" i="1"/>
  <c r="S216" i="1"/>
  <c r="V216" i="1"/>
  <c r="R217" i="1"/>
  <c r="U217" i="1"/>
  <c r="S220" i="1"/>
  <c r="V220" i="1"/>
  <c r="S224" i="1"/>
  <c r="V224" i="1"/>
  <c r="S228" i="1"/>
  <c r="V228" i="1"/>
  <c r="R233" i="1"/>
  <c r="U233" i="1"/>
  <c r="R237" i="1"/>
  <c r="U237" i="1"/>
  <c r="S240" i="1"/>
  <c r="V240" i="1"/>
  <c r="R251" i="1"/>
  <c r="U251" i="1"/>
  <c r="R257" i="1"/>
  <c r="U257" i="1"/>
  <c r="S203" i="1"/>
  <c r="V203" i="1"/>
  <c r="R43" i="1"/>
  <c r="U43" i="1"/>
  <c r="R65" i="1"/>
  <c r="U65" i="1"/>
  <c r="R87" i="1"/>
  <c r="U87" i="1"/>
  <c r="S166" i="1"/>
  <c r="V166" i="1"/>
  <c r="S174" i="1"/>
  <c r="V174" i="1"/>
  <c r="R231" i="1"/>
  <c r="U231" i="1"/>
  <c r="S274" i="1"/>
  <c r="V274" i="1"/>
  <c r="R37" i="1"/>
  <c r="U37" i="1"/>
  <c r="R32" i="1"/>
  <c r="U32" i="1"/>
  <c r="R31" i="1"/>
  <c r="U31" i="1"/>
  <c r="R11" i="1"/>
  <c r="U11" i="1"/>
  <c r="S47" i="1"/>
  <c r="V47" i="1"/>
  <c r="R16" i="1"/>
  <c r="U16" i="1"/>
  <c r="R35" i="1"/>
  <c r="U35" i="1"/>
  <c r="S42" i="1"/>
  <c r="V42" i="1"/>
  <c r="R54" i="1"/>
  <c r="U54" i="1"/>
  <c r="R68" i="1"/>
  <c r="U68" i="1"/>
  <c r="R69" i="1"/>
  <c r="U69" i="1"/>
  <c r="S80" i="1"/>
  <c r="V80" i="1"/>
  <c r="R85" i="1"/>
  <c r="U85" i="1"/>
  <c r="S88" i="1"/>
  <c r="V88" i="1"/>
  <c r="R89" i="1"/>
  <c r="U89" i="1"/>
  <c r="S92" i="1"/>
  <c r="V92" i="1"/>
  <c r="R97" i="1"/>
  <c r="U97" i="1"/>
  <c r="R101" i="1"/>
  <c r="U101" i="1"/>
  <c r="R155" i="1"/>
  <c r="U155" i="1"/>
  <c r="R159" i="1"/>
  <c r="U159" i="1"/>
  <c r="S178" i="1"/>
  <c r="V178" i="1"/>
  <c r="R191" i="1"/>
  <c r="U191" i="1"/>
  <c r="R199" i="1"/>
  <c r="U199" i="1"/>
  <c r="R207" i="1"/>
  <c r="U207" i="1"/>
  <c r="S28" i="1"/>
  <c r="V28" i="1"/>
  <c r="R25" i="1"/>
  <c r="U25" i="1"/>
  <c r="R53" i="1"/>
  <c r="U53" i="1"/>
  <c r="R71" i="1"/>
  <c r="U71" i="1"/>
  <c r="S106" i="1"/>
  <c r="V106" i="1"/>
  <c r="R107" i="1"/>
  <c r="U107" i="1"/>
  <c r="R111" i="1"/>
  <c r="U111" i="1"/>
  <c r="S112" i="1"/>
  <c r="V112" i="1"/>
  <c r="S114" i="1"/>
  <c r="V114" i="1"/>
  <c r="S122" i="1"/>
  <c r="V122" i="1"/>
  <c r="R127" i="1"/>
  <c r="U127" i="1"/>
  <c r="R93" i="1"/>
  <c r="U93" i="1"/>
  <c r="R79" i="1"/>
  <c r="U79" i="1"/>
  <c r="S64" i="1"/>
  <c r="V64" i="1"/>
  <c r="S25" i="1"/>
  <c r="V25" i="1"/>
  <c r="S265" i="1"/>
  <c r="V265" i="1"/>
  <c r="S9" i="1"/>
  <c r="V9" i="1"/>
  <c r="R23" i="1"/>
  <c r="U23" i="1"/>
  <c r="R34" i="1"/>
  <c r="U34" i="1"/>
  <c r="R24" i="1"/>
  <c r="U24" i="1"/>
  <c r="R33" i="1"/>
  <c r="U33" i="1"/>
  <c r="R75" i="1"/>
  <c r="U75" i="1"/>
  <c r="R83" i="1"/>
  <c r="U83" i="1"/>
  <c r="S98" i="1"/>
  <c r="V98" i="1"/>
  <c r="R119" i="1"/>
  <c r="U119" i="1"/>
  <c r="S118" i="1"/>
  <c r="V118" i="1"/>
  <c r="S116" i="1"/>
  <c r="V116" i="1"/>
  <c r="S94" i="1"/>
  <c r="V94" i="1"/>
  <c r="S248" i="1"/>
  <c r="V248" i="1"/>
  <c r="R29" i="1"/>
  <c r="U29" i="1"/>
  <c r="S16" i="1"/>
  <c r="V16" i="1"/>
  <c r="R36" i="1"/>
  <c r="U36" i="1"/>
  <c r="S35" i="1"/>
  <c r="V35" i="1"/>
  <c r="S46" i="1"/>
  <c r="V46" i="1"/>
  <c r="S68" i="1"/>
  <c r="V68" i="1"/>
  <c r="S69" i="1"/>
  <c r="V69" i="1"/>
  <c r="S73" i="1"/>
  <c r="V73" i="1"/>
  <c r="S77" i="1"/>
  <c r="V77" i="1"/>
  <c r="S89" i="1"/>
  <c r="V89" i="1"/>
  <c r="S91" i="1"/>
  <c r="V91" i="1"/>
  <c r="S97" i="1"/>
  <c r="V97" i="1"/>
  <c r="R98" i="1"/>
  <c r="U98" i="1"/>
  <c r="S101" i="1"/>
  <c r="V101" i="1"/>
  <c r="S105" i="1"/>
  <c r="V105" i="1"/>
  <c r="S149" i="1"/>
  <c r="V149" i="1"/>
  <c r="S157" i="1"/>
  <c r="V157" i="1"/>
  <c r="R162" i="1"/>
  <c r="U162" i="1"/>
  <c r="S165" i="1"/>
  <c r="V165" i="1"/>
  <c r="R166" i="1"/>
  <c r="U166" i="1"/>
  <c r="S167" i="1"/>
  <c r="V167" i="1"/>
  <c r="R170" i="1"/>
  <c r="U170" i="1"/>
  <c r="S177" i="1"/>
  <c r="V177" i="1"/>
  <c r="S181" i="1"/>
  <c r="V181" i="1"/>
  <c r="S185" i="1"/>
  <c r="V185" i="1"/>
  <c r="R194" i="1"/>
  <c r="U194" i="1"/>
  <c r="S197" i="1"/>
  <c r="V197" i="1"/>
  <c r="R198" i="1"/>
  <c r="U198" i="1"/>
  <c r="R202" i="1"/>
  <c r="U202" i="1"/>
  <c r="R210" i="1"/>
  <c r="U210" i="1"/>
  <c r="R110" i="1"/>
  <c r="U110" i="1"/>
  <c r="S121" i="1"/>
  <c r="V121" i="1"/>
  <c r="S137" i="1"/>
  <c r="V137" i="1"/>
  <c r="S144" i="1"/>
  <c r="V144" i="1"/>
  <c r="S148" i="1"/>
  <c r="V148" i="1"/>
  <c r="S160" i="1"/>
  <c r="V160" i="1"/>
  <c r="R161" i="1"/>
  <c r="U161" i="1"/>
  <c r="R165" i="1"/>
  <c r="U165" i="1"/>
  <c r="S188" i="1"/>
  <c r="V188" i="1"/>
  <c r="S217" i="1"/>
  <c r="V217" i="1"/>
  <c r="S219" i="1"/>
  <c r="V219" i="1"/>
  <c r="S223" i="1"/>
  <c r="V223" i="1"/>
  <c r="R238" i="1"/>
  <c r="U238" i="1"/>
  <c r="R242" i="1"/>
  <c r="U242" i="1"/>
  <c r="S243" i="1"/>
  <c r="V243" i="1"/>
  <c r="S249" i="1"/>
  <c r="V249" i="1"/>
  <c r="S261" i="1"/>
  <c r="V261" i="1"/>
  <c r="S258" i="1"/>
  <c r="V258" i="1"/>
  <c r="R255" i="1"/>
  <c r="U255" i="1"/>
  <c r="R270" i="1"/>
  <c r="U270" i="1"/>
  <c r="R269" i="1"/>
  <c r="U269" i="1"/>
  <c r="R271" i="1"/>
  <c r="U271" i="1"/>
  <c r="R277" i="1"/>
  <c r="U277" i="1"/>
  <c r="R281" i="1"/>
  <c r="U281" i="1"/>
  <c r="R283" i="1"/>
  <c r="U283" i="1"/>
  <c r="S288" i="1"/>
  <c r="V288" i="1"/>
  <c r="R215" i="1"/>
  <c r="U215" i="1"/>
  <c r="R225" i="1"/>
  <c r="U225" i="1"/>
  <c r="R229" i="1"/>
  <c r="U229" i="1"/>
  <c r="S230" i="1"/>
  <c r="V230" i="1"/>
  <c r="R235" i="1"/>
  <c r="U235" i="1"/>
  <c r="S236" i="1"/>
  <c r="V236" i="1"/>
  <c r="S238" i="1"/>
  <c r="V238" i="1"/>
  <c r="S244" i="1"/>
  <c r="V244" i="1"/>
  <c r="R249" i="1"/>
  <c r="U249" i="1"/>
  <c r="S252" i="1"/>
  <c r="V252" i="1"/>
  <c r="S260" i="1"/>
  <c r="V260" i="1"/>
  <c r="S262" i="1"/>
  <c r="V262" i="1"/>
  <c r="R264" i="1"/>
  <c r="U264" i="1"/>
  <c r="R280" i="1"/>
  <c r="U280" i="1"/>
  <c r="R288" i="1"/>
  <c r="U288" i="1"/>
  <c r="R57" i="1"/>
  <c r="U57" i="1"/>
  <c r="R44" i="1"/>
  <c r="U44" i="1"/>
  <c r="R84" i="1"/>
  <c r="U84" i="1"/>
  <c r="R183" i="1"/>
  <c r="U183" i="1"/>
  <c r="R187" i="1"/>
  <c r="U187" i="1"/>
  <c r="R201" i="1"/>
  <c r="U201" i="1"/>
  <c r="S256" i="1"/>
  <c r="V256" i="1"/>
  <c r="S214" i="1"/>
  <c r="V214" i="1"/>
  <c r="S208" i="1"/>
  <c r="V208" i="1"/>
  <c r="R246" i="1"/>
  <c r="U246" i="1"/>
  <c r="S196" i="1"/>
  <c r="V196" i="1"/>
  <c r="S202" i="1"/>
  <c r="V202" i="1"/>
  <c r="S198" i="1"/>
  <c r="V198" i="1"/>
  <c r="S186" i="1"/>
  <c r="V186" i="1"/>
  <c r="S170" i="1"/>
  <c r="V170" i="1"/>
  <c r="S172" i="1"/>
  <c r="V172" i="1"/>
  <c r="S156" i="1"/>
  <c r="V156" i="1"/>
  <c r="S85" i="1"/>
  <c r="V85" i="1"/>
  <c r="R218" i="1"/>
  <c r="U218" i="1"/>
  <c r="R265" i="1"/>
  <c r="U265" i="1"/>
  <c r="R167" i="1"/>
  <c r="U167" i="1"/>
  <c r="S139" i="1"/>
  <c r="V139" i="1"/>
  <c r="R77" i="1"/>
  <c r="U77" i="1"/>
  <c r="R91" i="1"/>
  <c r="U91" i="1"/>
  <c r="S100" i="1"/>
  <c r="V100" i="1"/>
  <c r="S171" i="1"/>
  <c r="V171" i="1"/>
  <c r="S199" i="1"/>
  <c r="V199" i="1"/>
  <c r="R241" i="1"/>
  <c r="U241" i="1"/>
  <c r="S242" i="1"/>
  <c r="V242" i="1"/>
  <c r="R243" i="1"/>
  <c r="U243" i="1"/>
  <c r="R245" i="1"/>
  <c r="U245" i="1"/>
  <c r="R253" i="1"/>
  <c r="U253" i="1"/>
  <c r="R10" i="1"/>
  <c r="U10" i="1"/>
  <c r="S221" i="1"/>
  <c r="V221" i="1"/>
  <c r="S241" i="1"/>
  <c r="V241" i="1"/>
  <c r="S239" i="1"/>
  <c r="V239" i="1"/>
  <c r="R248" i="1"/>
  <c r="U248" i="1"/>
  <c r="R244" i="1"/>
  <c r="U244" i="1"/>
  <c r="S176" i="1"/>
  <c r="V176" i="1"/>
  <c r="S180" i="1"/>
  <c r="V180" i="1"/>
  <c r="S164" i="1"/>
  <c r="V164" i="1"/>
  <c r="R136" i="1"/>
  <c r="U136" i="1"/>
  <c r="S99" i="1"/>
  <c r="V99" i="1"/>
  <c r="S135" i="1"/>
  <c r="V135" i="1"/>
  <c r="S61" i="1"/>
  <c r="V61" i="1"/>
  <c r="S72" i="1"/>
  <c r="V72" i="1"/>
  <c r="S78" i="1"/>
  <c r="V78" i="1"/>
  <c r="S96" i="1"/>
  <c r="V96" i="1"/>
  <c r="S161" i="1"/>
  <c r="V161" i="1"/>
  <c r="S173" i="1"/>
  <c r="V173" i="1"/>
  <c r="S183" i="1"/>
  <c r="V183" i="1"/>
  <c r="S193" i="1"/>
  <c r="V193" i="1"/>
  <c r="S211" i="1"/>
  <c r="V211" i="1"/>
  <c r="R223" i="1"/>
  <c r="U223" i="1"/>
  <c r="R279" i="1"/>
  <c r="U279" i="1"/>
  <c r="R250" i="1"/>
  <c r="U250" i="1"/>
  <c r="S264" i="1"/>
  <c r="V264" i="1"/>
  <c r="S212" i="1"/>
  <c r="V212" i="1"/>
  <c r="R186" i="1"/>
  <c r="U186" i="1"/>
  <c r="R164" i="1"/>
  <c r="U164" i="1"/>
  <c r="R150" i="1"/>
  <c r="U150" i="1"/>
  <c r="R102" i="1"/>
  <c r="U102" i="1"/>
  <c r="S130" i="1"/>
  <c r="V130" i="1"/>
  <c r="S54" i="1"/>
  <c r="V54" i="1"/>
  <c r="S93" i="1"/>
  <c r="V93" i="1"/>
  <c r="R48" i="1"/>
  <c r="U48" i="1"/>
  <c r="R227" i="1"/>
  <c r="U227" i="1"/>
  <c r="S151" i="1"/>
  <c r="V151" i="1"/>
  <c r="R278" i="1"/>
  <c r="U278" i="1"/>
  <c r="R88" i="1"/>
  <c r="U88" i="1"/>
  <c r="R90" i="1"/>
  <c r="U90" i="1"/>
  <c r="R104" i="1"/>
  <c r="U104" i="1"/>
  <c r="S111" i="1"/>
  <c r="V111" i="1"/>
  <c r="S117" i="1"/>
  <c r="V117" i="1"/>
  <c r="R120" i="1"/>
  <c r="U120" i="1"/>
  <c r="S133" i="1"/>
  <c r="V133" i="1"/>
  <c r="S40" i="1"/>
  <c r="V40" i="1"/>
  <c r="S41" i="1"/>
  <c r="V41" i="1"/>
  <c r="S44" i="1"/>
  <c r="V44" i="1"/>
  <c r="S63" i="1"/>
  <c r="V63" i="1"/>
  <c r="S59" i="1"/>
  <c r="V59" i="1"/>
  <c r="S66" i="1"/>
  <c r="V66" i="1"/>
  <c r="R113" i="1"/>
  <c r="U113" i="1"/>
  <c r="R115" i="1"/>
  <c r="U115" i="1"/>
  <c r="S155" i="1"/>
  <c r="V155" i="1"/>
  <c r="S159" i="1"/>
  <c r="V159" i="1"/>
  <c r="R168" i="1"/>
  <c r="U168" i="1"/>
  <c r="R204" i="1"/>
  <c r="U204" i="1"/>
  <c r="S142" i="1"/>
  <c r="V142" i="1"/>
  <c r="S152" i="1"/>
  <c r="V152" i="1"/>
  <c r="S138" i="1"/>
  <c r="V138" i="1"/>
  <c r="R12" i="1"/>
  <c r="U12" i="1"/>
  <c r="S26" i="1"/>
  <c r="V26" i="1"/>
  <c r="S134" i="1"/>
  <c r="V134" i="1"/>
  <c r="S268" i="1"/>
  <c r="V268" i="1"/>
  <c r="S272" i="1"/>
  <c r="V272" i="1"/>
  <c r="R55" i="1"/>
  <c r="U55" i="1"/>
  <c r="S38" i="1"/>
  <c r="V38" i="1"/>
  <c r="S60" i="1"/>
  <c r="V60" i="1"/>
  <c r="R145" i="1"/>
  <c r="U145" i="1"/>
  <c r="R153" i="1"/>
  <c r="U153" i="1"/>
  <c r="S267" i="1"/>
  <c r="V267" i="1"/>
  <c r="S128" i="1"/>
  <c r="V128" i="1"/>
  <c r="S140" i="1"/>
  <c r="V140" i="1"/>
  <c r="R18" i="1"/>
  <c r="U18" i="1"/>
  <c r="R64" i="1"/>
  <c r="U64" i="1"/>
  <c r="R20" i="1"/>
  <c r="U20" i="1"/>
  <c r="S56" i="1"/>
  <c r="V56" i="1"/>
  <c r="S278" i="1"/>
  <c r="V278" i="1"/>
  <c r="R151" i="1"/>
  <c r="U151" i="1"/>
  <c r="R129" i="1"/>
  <c r="U129" i="1"/>
  <c r="R149" i="1"/>
  <c r="U149" i="1"/>
  <c r="R39" i="1"/>
  <c r="U39" i="1"/>
  <c r="S76" i="1"/>
  <c r="V76" i="1"/>
  <c r="R275" i="1"/>
  <c r="U275" i="1"/>
  <c r="R273" i="1"/>
  <c r="U273" i="1"/>
  <c r="S154" i="1"/>
  <c r="V154" i="1"/>
  <c r="S146" i="1"/>
  <c r="V146" i="1"/>
  <c r="R46" i="1"/>
  <c r="U46" i="1"/>
  <c r="S30" i="1"/>
  <c r="V30" i="1"/>
  <c r="S280" i="1"/>
  <c r="V280" i="1"/>
  <c r="R285" i="1"/>
  <c r="U285" i="1"/>
  <c r="S109" i="1"/>
  <c r="V109" i="1"/>
  <c r="S29" i="1"/>
  <c r="V29" i="1"/>
  <c r="R94" i="1"/>
  <c r="U94" i="1"/>
  <c r="S123" i="1"/>
  <c r="V123" i="1"/>
  <c r="S84" i="1"/>
  <c r="V84" i="1"/>
  <c r="S86" i="1"/>
  <c r="V86" i="1"/>
  <c r="R131" i="1"/>
  <c r="U131" i="1"/>
  <c r="R137" i="1"/>
  <c r="U137" i="1"/>
  <c r="R197" i="1"/>
  <c r="U197" i="1"/>
  <c r="S234" i="1"/>
  <c r="V234" i="1"/>
  <c r="S282" i="1"/>
  <c r="V282" i="1"/>
  <c r="R40" i="1"/>
  <c r="U40" i="1"/>
  <c r="R41" i="1"/>
  <c r="U41" i="1"/>
  <c r="R28" i="1"/>
  <c r="U28" i="1"/>
  <c r="S11" i="1"/>
  <c r="V11" i="1"/>
  <c r="R19" i="1"/>
  <c r="U19" i="1"/>
  <c r="S20" i="1"/>
  <c r="V20" i="1"/>
  <c r="R17" i="1"/>
  <c r="U17" i="1"/>
  <c r="S62" i="1"/>
  <c r="V62" i="1"/>
  <c r="S55" i="1"/>
  <c r="V55" i="1"/>
  <c r="R47" i="1"/>
  <c r="U47" i="1"/>
  <c r="S108" i="1"/>
  <c r="V108" i="1"/>
  <c r="R109" i="1"/>
  <c r="U109" i="1"/>
  <c r="R121" i="1"/>
  <c r="U121" i="1"/>
  <c r="S179" i="1"/>
  <c r="V179" i="1"/>
  <c r="S191" i="1"/>
  <c r="V191" i="1"/>
  <c r="R224" i="1"/>
  <c r="U224" i="1"/>
  <c r="S225" i="1"/>
  <c r="V225" i="1"/>
  <c r="R226" i="1"/>
  <c r="U226" i="1"/>
  <c r="R228" i="1"/>
  <c r="U228" i="1"/>
  <c r="R234" i="1"/>
  <c r="U234" i="1"/>
  <c r="S235" i="1"/>
  <c r="V235" i="1"/>
  <c r="S237" i="1"/>
  <c r="V237" i="1"/>
  <c r="S266" i="1"/>
  <c r="V266" i="1"/>
  <c r="R260" i="1"/>
  <c r="U260" i="1"/>
  <c r="R262" i="1"/>
  <c r="U262" i="1"/>
  <c r="S270" i="1"/>
  <c r="V270" i="1"/>
  <c r="R267" i="1"/>
  <c r="U267" i="1"/>
  <c r="R276" i="1"/>
  <c r="U276" i="1"/>
  <c r="R45" i="1"/>
  <c r="U45" i="1"/>
  <c r="S53" i="1"/>
  <c r="V53" i="1"/>
  <c r="R63" i="1"/>
  <c r="U63" i="1"/>
  <c r="R59" i="1"/>
  <c r="U59" i="1"/>
  <c r="R66" i="1"/>
  <c r="U66" i="1"/>
  <c r="R72" i="1"/>
  <c r="U72" i="1"/>
  <c r="R74" i="1"/>
  <c r="U74" i="1"/>
  <c r="R78" i="1"/>
  <c r="U78" i="1"/>
  <c r="S215" i="1"/>
  <c r="V215" i="1"/>
  <c r="R219" i="1"/>
  <c r="U219" i="1"/>
  <c r="R221" i="1"/>
  <c r="U221" i="1"/>
  <c r="S39" i="1"/>
  <c r="V39" i="1"/>
  <c r="R70" i="1"/>
  <c r="U70" i="1"/>
  <c r="R49" i="1"/>
  <c r="U49" i="1"/>
  <c r="S36" i="1"/>
  <c r="V36" i="1"/>
  <c r="S15" i="1"/>
  <c r="V15" i="1"/>
  <c r="S48" i="1"/>
  <c r="V48" i="1"/>
  <c r="R58" i="1"/>
  <c r="U58" i="1"/>
  <c r="S57" i="1"/>
  <c r="V57" i="1"/>
  <c r="R52" i="1"/>
  <c r="U52" i="1"/>
  <c r="S10" i="1"/>
  <c r="V10" i="1"/>
  <c r="R112" i="1"/>
  <c r="U112" i="1"/>
  <c r="S113" i="1"/>
  <c r="V113" i="1"/>
  <c r="S115" i="1"/>
  <c r="V115" i="1"/>
  <c r="S205" i="1"/>
  <c r="V205" i="1"/>
  <c r="R206" i="1"/>
  <c r="U206" i="1"/>
  <c r="S207" i="1"/>
  <c r="V207" i="1"/>
  <c r="S209" i="1"/>
  <c r="V209" i="1"/>
  <c r="R282" i="1"/>
  <c r="U282" i="1"/>
  <c r="R284" i="1"/>
  <c r="U284" i="1"/>
  <c r="S37" i="1"/>
  <c r="V37" i="1"/>
  <c r="R9" i="1"/>
  <c r="U9" i="1"/>
  <c r="S22" i="1"/>
  <c r="V22" i="1"/>
  <c r="S18" i="1"/>
  <c r="V18" i="1"/>
  <c r="R26" i="1"/>
  <c r="U26" i="1"/>
  <c r="S23" i="1"/>
  <c r="V23" i="1"/>
  <c r="S32" i="1"/>
  <c r="V32" i="1"/>
  <c r="R61" i="1"/>
  <c r="U61" i="1"/>
  <c r="S34" i="1"/>
  <c r="V34" i="1"/>
  <c r="R56" i="1"/>
  <c r="U56" i="1"/>
  <c r="S31" i="1"/>
  <c r="V31" i="1"/>
  <c r="S24" i="1"/>
  <c r="V24" i="1"/>
  <c r="S12" i="1"/>
  <c r="V12" i="1"/>
  <c r="R60" i="1"/>
  <c r="U60" i="1"/>
  <c r="R21" i="1"/>
  <c r="U21" i="1"/>
  <c r="R14" i="1"/>
  <c r="U14" i="1"/>
  <c r="S102" i="1"/>
  <c r="V102" i="1"/>
  <c r="R103" i="1"/>
  <c r="U103" i="1"/>
  <c r="R105" i="1"/>
  <c r="U105" i="1"/>
  <c r="R67" i="1"/>
  <c r="U67" i="1"/>
  <c r="R50" i="1"/>
  <c r="U50" i="1"/>
  <c r="R141" i="1"/>
  <c r="U141" i="1"/>
  <c r="R143" i="1"/>
  <c r="U143" i="1"/>
  <c r="S145" i="1"/>
  <c r="V145" i="1"/>
  <c r="R146" i="1"/>
  <c r="U146" i="1"/>
  <c r="S229" i="1"/>
  <c r="V229" i="1"/>
  <c r="R230" i="1"/>
  <c r="U230" i="1"/>
  <c r="S45" i="1"/>
  <c r="V45" i="1"/>
  <c r="S50" i="1"/>
  <c r="V50" i="1"/>
  <c r="S49" i="1"/>
  <c r="V49" i="1"/>
  <c r="S90" i="1"/>
  <c r="V90" i="1"/>
  <c r="R147" i="1"/>
  <c r="U147" i="1"/>
  <c r="R175" i="1"/>
  <c r="U175" i="1"/>
  <c r="R179" i="1"/>
  <c r="U179" i="1"/>
  <c r="S232" i="1"/>
  <c r="V232" i="1"/>
  <c r="S19" i="1"/>
  <c r="V19" i="1"/>
  <c r="S125" i="1"/>
  <c r="V125" i="1"/>
  <c r="S141" i="1"/>
  <c r="V141" i="1"/>
  <c r="R239" i="1"/>
  <c r="U239" i="1"/>
  <c r="S276" i="1"/>
  <c r="V276" i="1"/>
  <c r="S129" i="1"/>
  <c r="V129" i="1"/>
  <c r="S21" i="1"/>
  <c r="V21" i="1"/>
  <c r="R13" i="1"/>
  <c r="U13" i="1"/>
  <c r="S17" i="1"/>
  <c r="V17" i="1"/>
  <c r="R62" i="1"/>
  <c r="U62" i="1"/>
  <c r="R139" i="1"/>
  <c r="U139" i="1"/>
  <c r="S175" i="1"/>
  <c r="V175" i="1"/>
  <c r="S254" i="1"/>
  <c r="V254" i="1"/>
  <c r="R42" i="1"/>
  <c r="U42" i="1"/>
  <c r="S82" i="1"/>
  <c r="V82" i="1"/>
  <c r="R118" i="1"/>
  <c r="U118" i="1"/>
  <c r="S119" i="1"/>
  <c r="V119" i="1"/>
  <c r="R173" i="1"/>
  <c r="U173" i="1"/>
  <c r="R177" i="1"/>
  <c r="U177" i="1"/>
  <c r="R181" i="1"/>
  <c r="U181" i="1"/>
  <c r="S246" i="1"/>
  <c r="V246" i="1"/>
  <c r="S284" i="1"/>
  <c r="V284" i="1"/>
  <c r="S14" i="1"/>
  <c r="R86" i="1"/>
  <c r="U86" i="1"/>
  <c r="S70" i="1"/>
  <c r="V70" i="1"/>
  <c r="S67" i="1"/>
  <c r="V67" i="1"/>
  <c r="S74" i="1"/>
  <c r="V74" i="1"/>
  <c r="S163" i="1"/>
  <c r="V163" i="1"/>
  <c r="S227" i="1"/>
  <c r="V227" i="1"/>
  <c r="R82" i="1"/>
  <c r="U82" i="1"/>
  <c r="R135" i="1"/>
  <c r="U135" i="1"/>
  <c r="V14" i="1"/>
</calcChain>
</file>

<file path=xl/sharedStrings.xml><?xml version="1.0" encoding="utf-8"?>
<sst xmlns="http://schemas.openxmlformats.org/spreadsheetml/2006/main" count="18992" uniqueCount="1794">
  <si>
    <t>AT1G29080.1</t>
  </si>
  <si>
    <t>log</t>
  </si>
  <si>
    <t>Lerxcol</t>
  </si>
  <si>
    <t>Lerxmet1-7/9</t>
  </si>
  <si>
    <t>back transformed</t>
  </si>
  <si>
    <t>BR1</t>
  </si>
  <si>
    <t>BR2</t>
  </si>
  <si>
    <t>BR3</t>
  </si>
  <si>
    <t>AT2G04620</t>
  </si>
  <si>
    <t>mat</t>
  </si>
  <si>
    <t>pat</t>
  </si>
  <si>
    <t>t-test pat</t>
  </si>
  <si>
    <t>gene</t>
  </si>
  <si>
    <t>AT2G40030.1</t>
  </si>
  <si>
    <t>NRPD1B</t>
  </si>
  <si>
    <t>nuclear RNA polymerase D1B</t>
  </si>
  <si>
    <t>nuclear RNA polymerase D1B (NRPD1B); CONTAINS InterPro DOMAIN/s: Protein of unknown function DUF3223 (InterPro:IPR021602), RNA polymerase, N-terminal (InterPro:IPR006592), RNA polymerase, alpha subunit (InterPro:IPR000722), RNA polymerase Rpb1, domain 3 (InterPro:IPR007066), RNA polymerase Rpb1, domain 1 (InterPro:IPR007080), RNA polymerase Rpb1, domain 5 (InterPro:IPR007081); BEST Arabidopsis thaliana protein match is: nuclear RNA polymerase D1A (TAIR:AT1G63020.2); Has 52919 Blast hits to 31940 proteins in 6835 species: Archae - 366; Bacteria - 10380; Metazoa - 13235; Fungi - 6920; Plants - 7147; Viruses - 757; Other Eukaryotes - 14114 (source: NCBI BLink).</t>
  </si>
  <si>
    <t>AT2G32990.1</t>
  </si>
  <si>
    <t>GH9B8</t>
  </si>
  <si>
    <t>glycosyl hydrolase 9B8</t>
  </si>
  <si>
    <t>glycosyl hydrolase 9B8 (GH9B8); FUNCTIONS IN: hydrolase activity, hydrolyzing O-glycosyl compounds, catalytic activity; INVOLVED IN: carbohydrate metabolic process; LOCATED IN: endomembrane system; EXPRESSED IN: 17 plant structures; EXPRESSED DURING: 11 growth stages; CONTAINS InterPro DOMAIN/s: Six-hairpin glycosidase (InterPro:IPR012341), Glycoside hydrolase, family 9, active site (InterPro:IPR018221), Six-hairpin glycosidase-like (InterPro:IPR008928), Glycoside hydrolase, family 9 (InterPro:IPR001701); BEST Arabidopsis thaliana protein match is: glycosyl hydrolase 9C2 (TAIR:AT1G64390.1); Has 1753 Blast hits to 1740 proteins in 252 species: Archae - 2; Bacteria - 582; Metazoa - 189; Fungi - 17; Plants - 922; Viruses - 0; Other Eukaryotes - 41 (source: NCBI BLink).</t>
  </si>
  <si>
    <t>AT2G30590.1</t>
  </si>
  <si>
    <t>WRKY21</t>
  </si>
  <si>
    <t>WRKY DNA-binding protein 21</t>
  </si>
  <si>
    <t>WRKY DNA-binding protein 21 (WRKY21); FUNCTIONS IN: calmodulin binding, sequence-specific DNA binding transcription factor activity; INVOLVED IN: regulation of transcription, DNA-dependent, regulation of transcription; LOCATED IN: nucleus; EXPRESSED IN: 22 plant structures; EXPRESSED DURING: 13 growth stages; CONTAINS InterPro DOMAIN/s: DNA-binding WRKY (InterPro:IPR003657), Transcription factor, WRKY, Zn-cluster (InterPro:IPR018872); BEST Arabidopsis thaliana protein match is: WRKY DNA-binding protein 74 (TAIR:AT5G28650.1); Has 39192 Blast hits to 15053 proteins in 688 species: Archae - 6; Bacteria - 1092; Metazoa - 13773; Fungi - 4123; Plants - 4597; Viruses - 447; Other Eukaryotes - 15154 (source: NCBI BLink).</t>
  </si>
  <si>
    <t>AT5G03280.1</t>
  </si>
  <si>
    <t>EIN2</t>
  </si>
  <si>
    <t>NRAMP metal ion transporter family protein</t>
  </si>
  <si>
    <t>ETHYLENE INSENSITIVE 2 (EIN2); FUNCTIONS IN: transporter activity; INVOLVED IN: in 22 processes; LOCATED IN: membrane; EXPRESSED IN: 23 plant structures; EXPRESSED DURING: 13 growth stages; CONTAINS InterPro DOMAIN/s: Natural resistance-associated macrophage protein (InterPro:IPR001046), Ethylene-insensitive 2 (InterPro:IPR017187); BEST Arabidopsis thaliana protein match is: natural resistance-associated macrophage protein 1 (TAIR:AT1G80830.1); Has 4402 Blast hits to 4259 proteins in 1453 species: Archae - 50; Bacteria - 3021; Metazoa - 376; Fungi - 278; Plants - 375; Viruses - 0; Other Eukaryotes - 302 (source: NCBI BLink).</t>
  </si>
  <si>
    <t>AT5G48650.1</t>
  </si>
  <si>
    <t>AT5G48650</t>
  </si>
  <si>
    <t>Nuclear transport factor 2 (NTF2) family protein with RNA binding (RRM-RBD-RNP motifs) domain-containing protein</t>
  </si>
  <si>
    <t>Nuclear transport factor 2 (NTF2) family protein with RNA binding (RRM-RBD-RNP motifs) domain; FUNCTIONS IN: RNA binding, nucleotide binding, nucleic acid binding; INVOLVED IN: transport, nucleocytoplasmic transport; LOCATED IN: endomembrane system, intracellular; EXPRESSED IN: 16 plant structures; EXPRESSED DURING: 6 growth stages; CONTAINS InterPro DOMAIN/s: Nuclear transport factor 2 (InterPro:IPR002075), RNA recognition motif, RNP-1 (InterPro:IPR000504), Nuclear transport factor 2, Eukaryote (InterPro:IPR018222), Nucleotide-binding, alpha-beta plait (InterPro:IPR012677); BEST Arabidopsis thaliana protein match is: Nuclear transport factor 2 (NTF2) family protein with RNA binding (RRM-RBD-RNP motifs) domain (TAIR:AT3G25150.1); Has 3431 Blast hits to 3335 proteins in 383 species: Archae - 4; Bacteria - 254; Metazoa - 1514; Fungi - 549; Plants - 825; Viruses - 0; Other Eukaryotes - 285 (source: NCBI BLink).</t>
  </si>
  <si>
    <t>AT4G00730.1</t>
  </si>
  <si>
    <t>ANL2</t>
  </si>
  <si>
    <t>Homeobox-leucine zipper family protein / lipid-binding START domain-containing protein</t>
  </si>
  <si>
    <t>ANTHOCYANINLESS 2 (ANL2); FUNCTIONS IN: transcription regulator activity, sequence-specific DNA binding transcription factor activity; INVOLVED IN: root development, anthocyanin accumulation in tissues in response to UV light; LOCATED IN: nucleus; EXPRESSED IN: 22 plant structures; EXPRESSED DURING: 13 growth stages; CONTAINS InterPro DOMAIN/s: Homeobox (InterPro:IPR001356), Homeobox, conserved site (InterPro:IPR017970), Homeodomain-like (InterPro:IPR009057), Lipid-binding START (InterPro:IPR002913), Homeodomain-related (InterPro:IPR012287); BEST Arabidopsis thaliana protein match is: homeodomain GLABROUS 1 (TAIR:AT3G61150.1); Has 12660 Blast hits to 12608 proteins in 595 species: Archae - 0; Bacteria - 0; Metazoa - 9962; Fungi - 223; Plants - 2228; Viruses - 1; Other Eukaryotes - 246 (source: NCBI BLink).</t>
  </si>
  <si>
    <t>AT3G23060.1</t>
  </si>
  <si>
    <t>AT3G23060</t>
  </si>
  <si>
    <t>RING/U-box superfamily protein</t>
  </si>
  <si>
    <t>RING/U-box superfamily protein; FUNCTIONS IN: zinc ion binding; EXPRESSED IN: central cell, flower; EXPRESSED DURING: 4 anthesis; CONTAINS InterPro DOMAIN/s: Zinc finger, RING-type, conserved site (InterPro:IPR017907), Zinc finger, RING-type (InterPro:IPR001841), Zinc finger, C3HC4 RING-type (InterPro:IPR018957); BEST Arabidopsis thaliana protein match is: DREB2A-interacting protein 2 (TAIR:AT2G30580.1); Has 1905 Blast hits to 1881 proteins in 164 species: Archae - 0; Bacteria - 4; Metazoa - 1370; Fungi - 69; Plants - 271; Viruses - 4; Other Eukaryotes - 187 (source: NCBI BLink).</t>
  </si>
  <si>
    <t>AT5G48970.1</t>
  </si>
  <si>
    <t>AT5G48970</t>
  </si>
  <si>
    <t>Mitochondrial substrate carrier family protein</t>
  </si>
  <si>
    <t>Mitochondrial substrate carrier family protein; FUNCTIONS IN: binding; INVOLVED IN: transport, mitochondrial transport, transmembrane transport; LOCATED IN: mitochondrial inner membrane, membrane; EXPRESSED IN: 24 plant structures; EXPRESSED DURING: 15 growth stages; CONTAINS InterPro DOMAIN/s: Mitochondrial carrier protein (InterPro:IPR002067), Mitochondrial substrate carrier (InterPro:IPR001993), Mitochondrial substrate/solute carrier (InterPro:IPR018108); BEST Arabidopsis thaliana protein match is: Mitochondrial substrate carrier family protein (TAIR:AT3G21390.1); Has 1807 Blast hits to 1807 proteins in 277 species: Archae - 0; Bacteria - 0; Metazoa - 736; Fungi - 347; Plants - 385; Viruses - 0; Other Eukaryotes - 339 (source: NCBI BLink).</t>
  </si>
  <si>
    <t>AT4G21430.1</t>
  </si>
  <si>
    <t>B160</t>
  </si>
  <si>
    <t>protein B160</t>
  </si>
  <si>
    <t>B160; FUNCTIONS IN: sequence-specific DNA binding transcription factor activity, zinc ion binding; INVOLVED IN: biological_process unknown; LOCATED IN: cellular_component unknown; EXPRESSED IN: 22 plant structures; EXPRESSED DURING: 13 growth stages; CONTAINS InterPro DOMAIN/s: Transcription factor jumonji/aspartyl beta-hydroxylase (InterPro:IPR003347), Zinc finger, RING-type (InterPro:IPR001841), Transcription factor jumonji (InterPro:IPR013129), WRC (InterPro:IPR014977); BEST Arabidopsis thaliana protein match is: Transcription factor jumonji (jmjC) domain-containing protein (TAIR:AT1G11950.1); Has 965 Blast hits to 873 proteins in 89 species: Archae - 0; Bacteria - 0; Metazoa - 302; Fungi - 24; Plants - 623; Viruses - 0; Other Eukaryotes - 16 (source: NCBI BLink).</t>
  </si>
  <si>
    <t>AT5G02880.1</t>
  </si>
  <si>
    <t>UPL4</t>
  </si>
  <si>
    <t>ubiquitin-protein ligase 4</t>
  </si>
  <si>
    <t>ubiquitin-protein ligase 4 (UPL4); CONTAINS InterPro DOMAIN/s: Armadillo-like helical (InterPro:IPR011989), Armadillo-type fold (InterPro:IPR016024), HECT (InterPro:IPR000569); BEST Arabidopsis thaliana protein match is: HEAT repeat ;HECT-domain (ubiquitin-transferase) (TAIR:AT4G38600.1); Has 5635 Blast hits to 5003 proteins in 272 species: Archae - 0; Bacteria - 11; Metazoa - 3196; Fungi - 992; Plants - 513; Viruses - 0; Other Eukaryotes - 923 (source: NCBI BLink).</t>
  </si>
  <si>
    <t>AT2G24740.1</t>
  </si>
  <si>
    <t>SDG21</t>
  </si>
  <si>
    <t>SET domain group 21</t>
  </si>
  <si>
    <t>SET domain group 21 (SDG21); FUNCTIONS IN: histone methyltransferase activity; INVOLVED IN: regulation of gene expression, epigenetic; LOCATED IN: nucleus; CONTAINS InterPro DOMAIN/s: SET domain (InterPro:IPR001214), AT hook, DNA-binding motif (InterPro:IPR017956), SRA-YDG (InterPro:IPR003105), Pre-SET zinc-binding sub-group (InterPro:IPR003606), Pre-SET domain (InterPro:IPR007728), Post-SET domain (InterPro:IPR003616); BEST Arabidopsis thaliana protein match is: SU(VAR)3-9 homolog 7 (TAIR:AT1G17770.1); Has 4288 Blast hits to 4094 proteins in 395 species: Archae - 0; Bacteria - 274; Metazoa - 2162; Fungi - 458; Plants - 1048; Viruses - 4; Other Eukaryotes - 342 (source: NCBI BLink).</t>
  </si>
  <si>
    <t>AT2G27040.1</t>
  </si>
  <si>
    <t>AGO4</t>
  </si>
  <si>
    <t>Argonaute family protein</t>
  </si>
  <si>
    <t>ARGONAUTE 4 (AGO4); FUNCTIONS IN: siRNA binding; INVOLVED IN: in 6 processes; LOCATED IN: nuclear euchromatin, nucleolus, Cajal body; EXPRESSED IN: 24 plant structures; EXPRESSED DURING: 13 growth stages; CONTAINS InterPro DOMAIN/s: Domain of unknown function DUF1785 (InterPro:IPR014811), Stem cell self-renewal protein Piwi (InterPro:IPR003165), Argonaute/Dicer protein, PAZ (InterPro:IPR003100), Polynucleotidyl transferase, ribonuclease H fold (InterPro:IPR012337); BEST Arabidopsis thaliana protein match is: Argonaute family protein (TAIR:AT5G21150.1); Has 1929 Blast hits to 1875 proteins in 205 species: Archae - 0; Bacteria - 0; Metazoa - 1009; Fungi - 290; Plants - 478; Viruses - 0; Other Eukaryotes - 152 (source: NCBI BLink).</t>
  </si>
  <si>
    <t>AT3G10900.1</t>
  </si>
  <si>
    <t>AT3G10900</t>
  </si>
  <si>
    <t>Glycosyl hydrolase superfamily protein</t>
  </si>
  <si>
    <t>Glycosyl hydrolase superfamily protein; FUNCTIONS IN: cation binding, hydrolase activity, hydrolyzing O-glycosyl compounds, catalytic activity; INVOLVED IN: carbohydrate metabolic process; LOCATED IN: endomembrane system; CONTAINS InterPro DOMAIN/s: Glycoside hydrolase, catalytic core (InterPro:IPR017853), Glycoside hydrolase, family 5 (InterPro:IPR001547), Glycoside hydrolase, subgroup, catalytic core (InterPro:IPR013781); BEST Arabidopsis thaliana protein match is: Glycosyl hydrolase superfamily protein (TAIR:AT3G10890.1); Has 769 Blast hits to 758 proteins in 191 species: Archae - 23; Bacteria - 211; Metazoa - 0; Fungi - 191; Plants - 306; Viruses - 0; Other Eukaryotes - 38 (source: NCBI BLink).</t>
  </si>
  <si>
    <t>AT2G39220.1</t>
  </si>
  <si>
    <t>PLP6</t>
  </si>
  <si>
    <t>PATATIN-like protein 6</t>
  </si>
  <si>
    <t>PATATIN-like protein 6 (PLP6); FUNCTIONS IN: nutrient reservoir activity; INVOLVED IN: metabolic process, lipid metabolic process; EXPRESSED IN: 22 plant structures; EXPRESSED DURING: 13 growth stages; CONTAINS InterPro DOMAIN/s: Acyl transferase/acyl hydrolase/lysophospholipase (InterPro:IPR016035), Patatin (InterPro:IPR002641); BEST Arabidopsis thaliana protein match is: patatin-like protein 6 (TAIR:AT3G54950.1); Has 1294 Blast hits to 1292 proteins in 232 species: Archae - 0; Bacteria - 327; Metazoa - 139; Fungi - 43; Plants - 635; Viruses - 0; Other Eukaryotes - 150 (source: NCBI BLink).</t>
  </si>
  <si>
    <t>AT5G35490.1</t>
  </si>
  <si>
    <t>MRU1</t>
  </si>
  <si>
    <t>mto 1 responding up 1</t>
  </si>
  <si>
    <t>MTO 1 RESPONDING UP 1 (MRU1); Has 35333 Blast hits to 34131 proteins in 2444 species: Archae - 798; Bacteria - 22429; Metazoa - 974; Fungi - 991; Plants - 531; Viruses - 0; Other Eukaryotes - 9610 (source: NCBI BLink).</t>
  </si>
  <si>
    <t>AT4G10640.1</t>
  </si>
  <si>
    <t>IQD16</t>
  </si>
  <si>
    <t>IQ-domain 16</t>
  </si>
  <si>
    <t>IQ-domain 16 (IQD16); CONTAINS InterPro DOMAIN/s: IQ calmodulin-binding region (InterPro:IPR000048); BEST Arabidopsis thaliana protein match is: IQ-domain 17 (TAIR:AT4G00820.1); Has 775 Blast hits to 774 proteins in 30 species: Archae - 0; Bacteria - 0; Metazoa - 7; Fungi - 3; Plants - 758; Viruses - 0; Other Eukaryotes - 7 (source: NCBI BLink).</t>
  </si>
  <si>
    <t>AT2G37390.1</t>
  </si>
  <si>
    <t>NAKR2</t>
  </si>
  <si>
    <t>Chloroplast-targeted copper chaperone protein</t>
  </si>
  <si>
    <t>Chloroplast-targeted copper chaperone protein; FUNCTIONS IN: metal ion binding; INVOLVED IN: metal ion transport; LOCATED IN: cellular_component unknown; EXPRESSED IN: 12 plant structures; EXPRESSED DURING: 7 growth stages; CONTAINS InterPro DOMAIN/s: Heavy metal transport/detoxification protein (InterPro:IPR006121), Copper chaperone, chloroplast-targeted, predicted (InterPro:IPR016578); BEST Arabidopsis thaliana protein match is: Chloroplast-targeted copper chaperone protein (TAIR:AT3G53530.1); Has 1086 Blast hits to 1014 proteins in 44 species: Archae - 0; Bacteria - 10; Metazoa - 2; Fungi - 4; Plants - 1070; Viruses - 0; Other Eukaryotes - 0 (source: NCBI BLink).</t>
  </si>
  <si>
    <t>AT4G15900.1</t>
  </si>
  <si>
    <t>PRL1</t>
  </si>
  <si>
    <t>pleiotropic regulatory locus 1</t>
  </si>
  <si>
    <t>pleiotropic regulatory locus 1 (PRL1); CONTAINS InterPro DOMAIN/s: WD40 repeat 2 (InterPro:IPR019782), WD40 repeat, conserved site (InterPro:IPR019775), WD40 repeat (InterPro:IPR001680), G-protein beta WD-40 repeat, region (InterPro:IPR020472), WD40 repeat-like-containing domain (InterPro:IPR011046), WD40-repeat-containing domain (InterPro:IPR017986), WD40/YVTN repeat-like-containing domain (InterPro:IPR015943), WD40 repeat, subgroup (InterPro:IPR019781); BEST Arabidopsis thaliana protein match is: Transducin/WD40 repeat-like superfamily protein (TAIR:AT3G16650.1); Has 84704 Blast hits to 34179 proteins in 878 species: Archae - 64; Bacteria - 9610; Metazoa - 34201; Fungi - 18356; Plants - 10881; Viruses - 0; Other Eukaryotes - 11592 (source: NCBI BLink).</t>
  </si>
  <si>
    <t>AT1G79530.1</t>
  </si>
  <si>
    <t>GAPCP-1</t>
  </si>
  <si>
    <t>glyceraldehyde-3-phosphate dehydrogenase of plastid 1</t>
  </si>
  <si>
    <t>glyceraldehyde-3-phosphate dehydrogenase of plastid 1 (GAPCP-1); FUNCTIONS IN: glyceraldehyde-3-phosphate dehydrogenase (phosphorylating) activity, copper ion binding, glyceraldehyde-3-phosphate dehydrogenase activity, zinc ion binding; INVOLVED IN: in 6 processes; LOCATED IN: plastid, membrane; EXPRESSED IN: guard cell, leaf; CONTAINS InterPro DOMAIN/s: Glyceraldehyde 3-phosphate dehydrogenase subfamily (InterPro:IPR000173), Glyceraldehyde 3-phosphate dehydrogenase, catalytic domain (InterPro:IPR020829), Glyceraldehyde-3-phosphate dehydrogenase, type I (InterPro:IPR006424), Glyceraldehyde 3-phosphate dehydrogenase, catalytic domain, subgroup (InterPro:IPR020832), Glyceraldehyde 3-phosphate dehydrogenase, active site (InterPro:IPR020830), Glyceraldehyde 3-phosphate dehydrogenase, NAD(P) binding domain (InterPro:IPR020828); BEST Arabidopsis thaliana protein match is: glyceraldehyde-3-phosphate dehydrogenase of plastid 2 (TAIR:AT1G16300.1); Has 25337 Blast hits to 25325 proteins in 6357 species: Archae - 82; Bacteria - 10921; Metazoa - 2380; Fungi - 2852; Plants - 3837; Viruses - 0; Other Eukaryotes - 5265 (source: NCBI BLink).</t>
  </si>
  <si>
    <t>AT5G07460.1</t>
  </si>
  <si>
    <t>PMSR2</t>
  </si>
  <si>
    <t>peptidemethionine sulfoxide reductase 2</t>
  </si>
  <si>
    <t>peptidemethionine sulfoxide reductase 2 (PMSR2); CONTAINS InterPro DOMAIN/s: Peptide methionine sulphoxide reductase MsrA (InterPro:IPR002569); BEST Arabidopsis thaliana protein match is: peptidemethionine sulfoxide reductase 3 (TAIR:AT5G07470.1); Has 1807 Blast hits to 1807 proteins in 277 species: Archae - 0; Bacteria - 0; Metazoa - 736; Fungi - 347; Plants - 385; Viruses - 0; Other Eukaryotes - 339 (source: NCBI BLink).</t>
  </si>
  <si>
    <t>AT4G25530.1</t>
  </si>
  <si>
    <t>FWA</t>
  </si>
  <si>
    <t>FLOWERING WAGENINGEN</t>
  </si>
  <si>
    <t>FLOWERING WAGENINGEN (FWA); CONTAINS InterPro DOMAIN/s: Homeobox (InterPro:IPR001356), Homeodomain-like (InterPro:IPR009057), Lipid-binding START (InterPro:IPR002913), Homeodomain-related (InterPro:IPR012287); BEST Arabidopsis thaliana protein match is: homeodomain GLABROUS 7 (TAIR:AT5G52170.1); Has 30201 Blast hits to 17322 proteins in 780 species: Archae - 12; Bacteria - 1396; Metazoa - 17338; Fungi - 3422; Plants - 5037; Viruses - 0; Other Eukaryotes - 2996 (source: NCBI BLink).</t>
  </si>
  <si>
    <t>AT5G24240.1</t>
  </si>
  <si>
    <t>MOP9.5 AT5G24240</t>
  </si>
  <si>
    <t>phosphatidylinositol 4-kinase gamma-like protein</t>
  </si>
  <si>
    <t>Phosphatidylinositol 3- and 4-kinase ;Ubiquitin family protein; FUNCTIONS IN: inositol or phosphatidylinositol kinase activity, phosphotransferase activity, alcohol group as acceptor; LOCATED IN: peroxisome; EXPRESSED IN: 11 plant structures; EXPRESSED DURING: 6 growth stages; CONTAINS InterPro DOMAIN/s: Phosphatidylinositol 3-/4-kinase, catalytic (InterPro:IPR000403), Ubiquitin (InterPro:IPR000626), Ubiquitin supergroup (InterPro:IPR019955); BEST Arabidopsis thaliana protein match is: phosphoinositide 4-kinase gamma 4 (TAIR:AT2G46500.2); Has 1807 Blast hits to 1807 proteins in 277 species: Archae - 0; Bacteria - 0; Metazoa - 736; Fungi - 347; Plants - 385; Viruses - 0; Other Eukaryotes - 339 (source: NCBI BLink).</t>
  </si>
  <si>
    <t>AT5G14620.1</t>
  </si>
  <si>
    <t>DRM2</t>
  </si>
  <si>
    <t>domains rearranged methyltransferase 2</t>
  </si>
  <si>
    <t>domains rearranged methyltransferase 2 (DRM2); FUNCTIONS IN: N-methyltransferase activity; INVOLVED IN: DNA methylation, histone H3-K9 methylation; LOCATED IN: nucleus; EXPRESSED IN: 25 plant structures; EXPRESSED DURING: 13 growth stages; CONTAINS InterPro DOMAIN/s: Ubiquitin-associated/translation elongation factor EF1B, N-terminal, eukaryote (InterPro:IPR015940), DNA methylase, C-5 cytosine-specific (InterPro:IPR001525); BEST Arabidopsis thaliana protein match is: domains rearranged methylase 1 (TAIR:AT5G15380.1); Has 741 Blast hits to 627 proteins in 144 species: Archae - 0; Bacteria - 170; Metazoa - 285; Fungi - 0; Plants - 156; Viruses - 13; Other Eukaryotes - 117 (source: NCBI BLink).</t>
  </si>
  <si>
    <t>AT3G04100.1</t>
  </si>
  <si>
    <t>AGL57</t>
  </si>
  <si>
    <t>AGAMOUS-like 57</t>
  </si>
  <si>
    <t>AGAMOUS-like 57 (AGL57); FUNCTIONS IN: DNA binding, sequence-specific DNA binding transcription factor activity; INVOLVED IN: regulation of transcription, DNA-dependent; LOCATED IN: nucleus; EXPRESSED IN: antipodal cell, embryo; CONTAINS InterPro DOMAIN/s: Transcription factor, MADS-box (InterPro:IPR002100); BEST Arabidopsis thaliana protein match is: AGAMOUS-like 59 (TAIR:AT1G28460.1); Has 5663 Blast hits to 5663 proteins in 656 species: Archae - 0; Bacteria - 0; Metazoa - 626; Fungi - 298; Plants - 4676; Viruses - 0; Other Eukaryotes - 63 (source: NCBI BLink).</t>
  </si>
  <si>
    <t>AT3G51895.1</t>
  </si>
  <si>
    <t>SULTR3;1</t>
  </si>
  <si>
    <t>sulfate transporter 3;1</t>
  </si>
  <si>
    <t>sulfate transporter 3;1 (SULTR3;1); FUNCTIONS IN: secondary active sulfate transmembrane transporter activity, transporter activity, sulfate transmembrane transporter activity; INVOLVED IN: sulfate transport, transport, transmembrane transport; LOCATED IN: integral to membrane, membrane; EXPRESSED IN: 24 plant structures; EXPRESSED DURING: 15 growth stages; CONTAINS InterPro DOMAIN/s: Sulphate transporter (InterPro:IPR011547), Sulphate transporter/antisigma-factor antagonist STAS (InterPro:IPR002645), Sulphate anion transporter, conserved site (InterPro:IPR018045), Sulphate anion transporter (InterPro:IPR001902); BEST Arabidopsis thaliana protein match is: sulfate transporter 3;2 (TAIR:AT4G02700.1); Has 30201 Blast hits to 17322 proteins in 780 species: Archae - 12; Bacteria - 1396; Metazoa - 17338; Fungi - 3422; Plants - 5037; Viruses - 0; Other Eukaryotes - 2996 (source: NCBI BLink).</t>
  </si>
  <si>
    <t>AT3G25260.1</t>
  </si>
  <si>
    <t>AT3G25260</t>
  </si>
  <si>
    <t>Major facilitator superfamily protein</t>
  </si>
  <si>
    <t>Major facilitator superfamily protein; FUNCTIONS IN: transporter activity; INVOLVED IN: oligopeptide transport; LOCATED IN: membrane; EXPRESSED IN: embryo, flower; EXPRESSED DURING: 4 anthesis, C globular stage, petal differentiation and expansion stage; CONTAINS InterPro DOMAIN/s: Oligopeptide transporter (InterPro:IPR000109), Major facilitator superfamily, general substrate transporter (InterPro:IPR016196); BEST Arabidopsis thaliana protein match is: Major facilitator superfamily protein (TAIR:AT3G25280.1); Has 5539 Blast hits to 5469 proteins in 994 species: Archae - 0; Bacteria - 2299; Metazoa - 478; Fungi - 300; Plants - 2122; Viruses - 0; Other Eukaryotes - 340 (source: NCBI BLink).</t>
  </si>
  <si>
    <t>AT5G11460.1</t>
  </si>
  <si>
    <t>AT5G11460</t>
  </si>
  <si>
    <t>hypothetical protein (DUF581)</t>
  </si>
  <si>
    <t>Protein of unknown function (DUF581); CONTAINS InterPro DOMAIN/s: Protein of unknown function DUF581 (InterPro:IPR007650); BEST Arabidopsis thaliana protein match is: Protein of unknown function (DUF581) (TAIR:AT2G25690.2); Has 1807 Blast hits to 1807 proteins in 277 species: Archae - 0; Bacteria - 0; Metazoa - 736; Fungi - 347; Plants - 385; Viruses - 0; Other Eukaryotes - 339 (source: NCBI BLink).</t>
  </si>
  <si>
    <t>AT2G18880.1</t>
  </si>
  <si>
    <t>VEL2</t>
  </si>
  <si>
    <t>vernalization5/VIN3-like protein</t>
  </si>
  <si>
    <t>vernalization5/VIN3-like (VEL2); FUNCTIONS IN: molecular_function unknown; INVOLVED IN: biological_process unknown; LOCATED IN: cellular_component unknown; EXPRESSED IN: leaf; CONTAINS InterPro DOMAIN/s: Fibronectin, type III (InterPro:IPR003961); BEST Arabidopsis thaliana protein match is: vernalization5/VIN3-like (TAIR:AT4G30200.3); Has 278 Blast hits to 186 proteins in 23 species: Archae - 0; Bacteria - 0; Metazoa - 0; Fungi - 0; Plants - 278; Viruses - 0; Other Eukaryotes - 0 (source: NCBI BLink).</t>
  </si>
  <si>
    <t>AT1G20140.1</t>
  </si>
  <si>
    <t>SK4</t>
  </si>
  <si>
    <t>SKP1-like 4</t>
  </si>
  <si>
    <t>SKP1-like 4 (SK4); CONTAINS InterPro DOMAIN/s: E3 ubiquitin ligase, SCF complex, Skp subunit (InterPro:IPR016897), SKP1 component, dimerisation (InterPro:IPR016072), SKP1 component (InterPro:IPR001232), BTB/POZ fold (InterPro:IPR011333), SKP1 component, POZ (InterPro:IPR016073); BEST Arabidopsis thaliana protein match is: SKP1-like 3 (TAIR:AT2G25700.1); Has 1439 Blast hits to 1435 proteins in 269 species: Archae - 0; Bacteria - 0; Metazoa - 560; Fungi - 180; Plants - 528; Viruses - 11; Other Eukaryotes - 160 (source: NCBI BLink).</t>
  </si>
  <si>
    <t>AT4G00540.1</t>
  </si>
  <si>
    <t>MYB3R2</t>
  </si>
  <si>
    <t>myb domain protein 3r2</t>
  </si>
  <si>
    <t>myb domain protein 3r2 (MYB3R2); CONTAINS InterPro DOMAIN/s: SANT, DNA-binding (InterPro:IPR001005), Homeodomain-like (InterPro:IPR009057), Myb, DNA-binding (InterPro:IPR014778), HTH transcriptional regulator, Myb-type, DNA-binding (InterPro:IPR017930), Homeodomain-related (InterPro:IPR012287), Myb transcription factor (InterPro:IPR015495); BEST Arabidopsis thaliana protein match is: Homeodomain-like protein (TAIR:AT4G32730.2); Has 13272 Blast hits to 8134 proteins in 555 species: Archae - 0; Bacteria - 0; Metazoa - 1137; Fungi - 983; Plants - 8207; Viruses - 4; Other Eukaryotes - 2941 (source: NCBI BLink).</t>
  </si>
  <si>
    <t>AT5G03020.1</t>
  </si>
  <si>
    <t>AT5G03020</t>
  </si>
  <si>
    <t>Galactose oxidase/kelch repeat superfamily protein</t>
  </si>
  <si>
    <t>Galactose oxidase/kelch repeat superfamily protein; CONTAINS InterPro DOMAIN/s: Galactose oxidase/kelch, beta-propeller (InterPro:IPR011043), Kelch repeat type 1 (InterPro:IPR006652), Kelch related (InterPro:IPR013089), Kelch-type beta propeller (InterPro:IPR015915); BEST Arabidopsis thaliana protein match is: Galactose oxidase/kelch repeat superfamily protein (TAIR:AT5G03000.1); Has 6713 Blast hits to 4194 proteins in 283 species: Archae - 8; Bacteria - 340; Metazoa - 4606; Fungi - 65; Plants - 1341; Viruses - 147; Other Eukaryotes - 206 (source: NCBI BLink).</t>
  </si>
  <si>
    <t>AT5G66750.1</t>
  </si>
  <si>
    <t>CHR1</t>
  </si>
  <si>
    <t>chromatin remodeling 1</t>
  </si>
  <si>
    <t>chromatin remodeling 1 (CHR1); FUNCTIONS IN: helicase activity, ATPase activity; INVOLVED IN: methylation-dependent chromatin silencing, DNA mediated transformation, transposition, RNA-mediated; LOCATED IN: nucleosome; EXPRESSED IN: 21 plant structures; EXPRESSED DURING: 14 growth stages; CONTAINS InterPro DOMAIN/s: DEAD-like helicase, N-terminal (InterPro:IPR014001), DNA/RNA helicase, C-terminal (InterPro:IPR001650), Helicase, superfamily 1/2, ATP-binding domain (InterPro:IPR014021), SNF2-related (InterPro:IPR000330); BEST Arabidopsis thaliana protein match is: chromatin remodeling factor17 (TAIR:AT5G18620.2); Has 1807 Blast hits to 1807 proteins in 277 species: Archae - 0; Bacteria - 0; Metazoa - 736; Fungi - 347; Plants - 385; Viruses - 0; Other Eukaryotes - 339 (source: NCBI BLink).</t>
  </si>
  <si>
    <t>AT1G59930.1</t>
  </si>
  <si>
    <t>AT1G59930</t>
  </si>
  <si>
    <t>MADS-box family protein</t>
  </si>
  <si>
    <t>MADS-box family protein; BEST Arabidopsis thaliana protein match is: MADS-box family protein (TAIR:AT1G59920.1); Has 225 Blast hits to 221 proteins in 10 species: Archae - 0; Bacteria - 0; Metazoa - 0; Fungi - 0; Plants - 225; Viruses - 0; Other Eukaryotes - 0 (source: NCBI BLink).</t>
  </si>
  <si>
    <t>AT4G03110.1</t>
  </si>
  <si>
    <t>RBP-DR1</t>
  </si>
  <si>
    <t>RNA-binding protein-defense related 1</t>
  </si>
  <si>
    <t>RNA-binding protein-defense related 1 (RBP-DR1); FUNCTIONS IN: RNA binding, nucleotide binding, nucleic acid binding; INVOLVED IN: plant-type hypersensitive response, positive regulation of salicylic acid mediated signaling pathway; LOCATED IN: cytoplasm; EXPRESSED IN: 24 plant structures; EXPRESSED DURING: 15 growth stages; CONTAINS InterPro DOMAIN/s: RNA recognition motif, RNP-1 (InterPro:IPR000504), Ribonucleoprotein, BRUNO-like (InterPro:IPR015903), Paraneoplastic encephalomyelitis antigen (InterPro:IPR002343), Nucleotide-binding, alpha-beta plait (InterPro:IPR012677); BEST Arabidopsis thaliana protein match is: RNA-binding (RRM/RBD/RNP motifs) family protein (TAIR:AT1G03457.1); Has 30201 Blast hits to 17322 proteins in 780 species: Archae - 12; Bacteria - 1396; Metazoa - 17338; Fungi - 3422; Plants - 5037; Viruses - 0; Other Eukaryotes - 2996 (source: NCBI BLink).</t>
  </si>
  <si>
    <t>AT4G26640.1</t>
  </si>
  <si>
    <t>WRKY20</t>
  </si>
  <si>
    <t>WRKY family transcription factor family protein</t>
  </si>
  <si>
    <t>WRKY20; CONTAINS InterPro DOMAIN/s: DNA-binding WRKY (InterPro:IPR003657); BEST Arabidopsis thaliana protein match is: WRKY DNA-binding protein 3 (TAIR:AT2G03340.1); Has 30201 Blast hits to 17322 proteins in 780 species: Archae - 12; Bacteria - 1396; Metazoa - 17338; Fungi - 3422; Plants - 5037; Viruses - 0; Other Eukaryotes - 2996 (source: NCBI BLink).</t>
  </si>
  <si>
    <t>AT5G41830.1</t>
  </si>
  <si>
    <t>AT5G41830</t>
  </si>
  <si>
    <t>RNI-like superfamily protein</t>
  </si>
  <si>
    <t>RNI-like superfamily protein; CONTAINS InterPro DOMAIN/s: FBD-like (InterPro:IPR006566), Leucine-rich repeat 2 (InterPro:IPR013101); BEST Arabidopsis thaliana protein match is: F-box/RNI-like superfamily protein (TAIR:AT4G00320.1); Has 1807 Blast hits to 1807 proteins in 277 species: Archae - 0; Bacteria - 0; Metazoa - 736; Fungi - 347; Plants - 385; Viruses - 0; Other Eukaryotes - 339 (source: NCBI BLink).</t>
  </si>
  <si>
    <t>AT1G11420.1</t>
  </si>
  <si>
    <t>DUF2</t>
  </si>
  <si>
    <t>agenet domain protein (DOMAIN OF UNKNOWN FUNCTION 724 2)</t>
  </si>
  <si>
    <t>DOMAIN OF UNKNOWN FUNCTION 724 2 (DUF2); FUNCTIONS IN: RNA binding; LOCATED IN: cellular_component unknown; EXPRESSED IN: 26 plant structures; EXPRESSED DURING: 12 growth stages; CONTAINS InterPro DOMAIN/s: Tudor-like, plant (InterPro:IPR014002), Agenet (InterPro:IPR008395), Protein of unknown function DUF724 (InterPro:IPR007930); BEST Arabidopsis thaliana protein match is: DOMAIN OF UNKNOWN FUNCTION 724 6 (TAIR:AT2G47230.1); Has 603 Blast hits to 525 proteins in 93 species: Archae - 19; Bacteria - 36; Metazoa - 149; Fungi - 17; Plants - 302; Viruses - 1; Other Eukaryotes - 79 (source: NCBI BLink).</t>
  </si>
  <si>
    <t>AT4G26410.1</t>
  </si>
  <si>
    <t>AT4G26410</t>
  </si>
  <si>
    <t>chromosome-associated kinesin</t>
  </si>
  <si>
    <t>Uncharacterised conserved protein UCP022280; FUNCTIONS IN: molecular_function unknown; INVOLVED IN: biological_process unknown; LOCATED IN: cellular_component unknown; EXPRESSED IN: 25 plant structures; EXPRESSED DURING: 15 growth stages; CONTAINS InterPro DOMAIN/s: Uncharacterised conserved protein UCP022280 (InterPro:IPR016803); BEST Arabidopsis thaliana protein match is: Uncharacterised conserved protein UCP022280 (TAIR:AT2G45060.1); Has 79 Blast hits to 79 proteins in 22 species: Archae - 3; Bacteria - 0; Metazoa - 1; Fungi - 0; Plants - 72; Viruses - 1; Other Eukaryotes - 2 (source: NCBI BLink).</t>
  </si>
  <si>
    <t>AT2G28380.1</t>
  </si>
  <si>
    <t>DRB2</t>
  </si>
  <si>
    <t>dsRNA-binding protein 2</t>
  </si>
  <si>
    <t>dsRNA-binding protein 2 (DRB2); CONTAINS InterPro DOMAIN/s: Double-stranded RNA-binding (InterPro:IPR001159), Double-stranded RNA-binding-like (InterPro:IPR014720); BEST Arabidopsis thaliana protein match is: dsRNA-binding protein 5 (TAIR:AT5G41070.1); Has 1035 Blast hits to 903 proteins in 271 species: Archae - 2; Bacteria - 346; Metazoa - 166; Fungi - 72; Plants - 365; Viruses - 9; Other Eukaryotes - 75 (source: NCBI BLink).</t>
  </si>
  <si>
    <t>AT4G00570.1</t>
  </si>
  <si>
    <t>NAD-ME2</t>
  </si>
  <si>
    <t>NAD-dependent malic enzyme 2</t>
  </si>
  <si>
    <t>NAD-dependent malic enzyme 2 (NAD-ME2); FUNCTIONS IN: in 7 functions; INVOLVED IN: malate metabolic process; LOCATED IN: mitochondrion, chloroplast; EXPRESSED IN: 25 plant structures; EXPRESSED DURING: 15 growth stages; CONTAINS InterPro DOMAIN/s: Malic enzyme, NAD-binding (InterPro:IPR012302), Malic oxidoreductase (InterPro:IPR001891), Malic enzyme, conserved site (InterPro:IPR015884), Malic enzyme, N-terminal (InterPro:IPR012301), NAD(P)-binding domain (InterPro:IPR016040); BEST Arabidopsis thaliana protein match is: NAD-dependent malic enzyme 1 (TAIR:AT2G13560.1); Has 9343 Blast hits to 9326 proteins in 2439 species: Archae - 143; Bacteria - 6323; Metazoa - 607; Fungi - 223; Plants - 463; Viruses - 0; Other Eukaryotes - 1584 (source: NCBI BLink).</t>
  </si>
  <si>
    <t>AT5G06500.1</t>
  </si>
  <si>
    <t>AGL96</t>
  </si>
  <si>
    <t>AGAMOUS-like 96</t>
  </si>
  <si>
    <t>AGAMOUS-like 96 (AGL96); FUNCTIONS IN: DNA binding, sequence-specific DNA binding transcription factor activity; INVOLVED IN: regulation of transcription, DNA-dependent; LOCATED IN: nucleus; EXPRESSED IN: embryo; CONTAINS InterPro DOMAIN/s: Transcription factor, MADS-box (InterPro:IPR002100); BEST Arabidopsis thaliana protein match is: AGAMOUS-like 48 (TAIR:AT2G40210.1); Has 1807 Blast hits to 1807 proteins in 277 species: Archae - 0; Bacteria - 0; Metazoa - 736; Fungi - 347; Plants - 385; Viruses - 0; Other Eukaryotes - 339 (source: NCBI BLink).</t>
  </si>
  <si>
    <t>AT5G37560.1</t>
  </si>
  <si>
    <t>AT5G37560</t>
  </si>
  <si>
    <t>RING/U-box superfamily protein; FUNCTIONS IN: zinc ion binding; INVOLVED IN: biological_process unknown; LOCATED IN: cellular_component unknown; CONTAINS InterPro DOMAIN/s: Zinc finger, C6HC-type (InterPro:IPR002867); BEST Arabidopsis thaliana protein match is: RING/U-box superfamily protein (TAIR:AT2G25370.1); Has 7408 Blast hits to 4284 proteins in 281 species: Archae - 7; Bacteria - 615; Metazoa - 2514; Fungi - 1158; Plants - 1001; Viruses - 87; Other Eukaryotes - 2026 (source: NCBI BLink).</t>
  </si>
  <si>
    <t>AT3G27150.1</t>
  </si>
  <si>
    <t>AT3G27150</t>
  </si>
  <si>
    <t>Galactose oxidase/kelch repeat superfamily protein; CONTAINS InterPro DOMAIN/s: Galactose oxidase/kelch, beta-propeller (InterPro:IPR011043), Kelch repeat type 1 (InterPro:IPR006652), Kelch related (InterPro:IPR013089), Kelch-type beta propeller (InterPro:IPR015915); BEST Arabidopsis thaliana protein match is: Galactose oxidase/kelch repeat superfamily protein (TAIR:AT5G40680.1); Has 8386 Blast hits to 4773 proteins in 282 species: Archae - 6; Bacteria - 402; Metazoa - 6487; Fungi - 23; Plants - 1074; Viruses - 50; Other Eukaryotes - 344 (source: NCBI BLink).</t>
  </si>
  <si>
    <t>AT5G62140.1</t>
  </si>
  <si>
    <t>AT5G62140</t>
  </si>
  <si>
    <t>ATP-dependent Clp protease ATP-binding subunit</t>
  </si>
  <si>
    <t>unknown protein; FUNCTIONS IN: molecular_function unknown; INVOLVED IN: biological_process unknown; LOCATED IN: chloroplast; EXPRESSED IN: 19 plant structures; EXPRESSED DURING: 13 growth stages; Has 60 Blast hits to 60 proteins in 24 species: Archae - 0; Bacteria - 14; Metazoa - 0; Fungi - 0; Plants - 45; Viruses - 0; Other Eukaryotes - 1 (source: NCBI BLink).</t>
  </si>
  <si>
    <t>AT3G50060.1</t>
  </si>
  <si>
    <t>MYB77</t>
  </si>
  <si>
    <t>myb domain protein 77</t>
  </si>
  <si>
    <t>myb domain protein 77 (MYB77); CONTAINS InterPro DOMAIN/s: SANT, DNA-binding (InterPro:IPR001005), Homeodomain-like (InterPro:IPR009057), Myb, DNA-binding (InterPro:IPR014778), HTH transcriptional regulator, Myb-type, DNA-binding (InterPro:IPR017930), Homeodomain-related (InterPro:IPR012287), Myb transcription factor (InterPro:IPR015495); BEST Arabidopsis thaliana protein match is: myb domain protein r1 (TAIR:AT5G67300.1); Has 8885 Blast hits to 7887 proteins in 483 species: Archae - 0; Bacteria - 2; Metazoa - 822; Fungi - 555; Plants - 5415; Viruses - 3; Other Eukaryotes - 2088 (source: NCBI BLink).</t>
  </si>
  <si>
    <t>AT2G30160.1</t>
  </si>
  <si>
    <t>AT2G30160</t>
  </si>
  <si>
    <t>Mitochondrial substrate carrier family protein; FUNCTIONS IN: transporter activity, binding; INVOLVED IN: transport, mitochondrial transport, transmembrane transport; LOCATED IN: mitochondrial inner membrane, membrane; EXPRESSED IN: 22 plant structures; EXPRESSED DURING: 15 growth stages; CONTAINS InterPro DOMAIN/s: Mitochondrial carrier protein (InterPro:IPR002067), Mitochondrial substrate carrier (InterPro:IPR001993), Mitochondrial substrate/solute carrier (InterPro:IPR018108), Adenine nucleotide translocator 1 (InterPro:IPR002113); BEST Arabidopsis thaliana protein match is: Mitochondrial substrate carrier family protein (TAIR:AT1G07030.1); Has 27492 Blast hits to 13803 proteins in 455 species: Archae - 0; Bacteria - 0; Metazoa - 11880; Fungi - 7531; Plants - 5269; Viruses - 0; Other Eukaryotes - 2812 (source: NCBI BLink).</t>
  </si>
  <si>
    <t>AT1G67500.1</t>
  </si>
  <si>
    <t>REV3</t>
  </si>
  <si>
    <t>recovery protein 3</t>
  </si>
  <si>
    <t>recovery protein 3 (REV3); CONTAINS InterPro DOMAIN/s: DNA polymerase, family B (InterPro:IPR022762), DNA-directed DNA polymerase, family B, exonuclease domain (InterPro:IPR006133), Polynucleotidyl transferase, ribonuclease H fold (InterPro:IPR012337), DNA-directed DNA polymerase, family B, conserved site (InterPro:IPR017964), DNA-directed DNA polymerase, family B (InterPro:IPR006172), DNA-directed DNA polymerase, family B, conserved region (InterPro:IPR006134); BEST Arabidopsis thaliana protein match is: DNA binding;nucleotide binding;nucleic acid binding;DNA-directed DNA polymerases;DNA-directed DNA polymerases (TAIR:AT5G63960.1); Has 6179 Blast hits to 5524 proteins in 1389 species: Archae - 386; Bacteria - 883; Metazoa - 612; Fungi - 614; Plants - 201; Viruses - 2029; Other Eukaryotes - 1454 (source: NCBI BLink).</t>
  </si>
  <si>
    <t>AT5G46230.1</t>
  </si>
  <si>
    <t>AT5G46230</t>
  </si>
  <si>
    <t>hypothetical protein (Protein of unknown function, DUF538)</t>
  </si>
  <si>
    <t>Protein of unknown function, DUF538; CONTAINS InterPro DOMAIN/s: Protein of unknown function DUF538 (InterPro:IPR007493); BEST Arabidopsis thaliana protein match is: Protein of unknown function, DUF538 (TAIR:AT1G09310.1); Has 30201 Blast hits to 17322 proteins in 780 species: Archae - 12; Bacteria - 1396; Metazoa - 17338; Fungi - 3422; Plants - 5037; Viruses - 0; Other Eukaryotes - 2996 (source: NCBI BLink).</t>
  </si>
  <si>
    <t>AT3G58470.1</t>
  </si>
  <si>
    <t>AT3G58470</t>
  </si>
  <si>
    <t>nucleic acid binding / methyltransferase</t>
  </si>
  <si>
    <t>nucleic acid binding;methyltransferases; FUNCTIONS IN: methyltransferase activity, nucleic acid binding; INVOLVED IN: methylation; LOCATED IN: cellular_component unknown; EXPRESSED IN: 21 plant structures; EXPRESSED DURING: 13 growth stages; CONTAINS InterPro DOMAIN/s: DNA methylase, N-6 adenine-specific, eukaryotic (InterPro:IPR019369), DNA methylase, N-6 adenine-specific, conserved site (InterPro:IPR002052); Has 287 Blast hits to 287 proteins in 136 species: Archae - 0; Bacteria - 0; Metazoa - 124; Fungi - 79; Plants - 48; Viruses - 0; Other Eukaryotes - 36 (source: NCBI BLink).</t>
  </si>
  <si>
    <t>AT5G11310.1</t>
  </si>
  <si>
    <t>AT5G11310</t>
  </si>
  <si>
    <t>Pentatricopeptide repeat (PPR) superfamily protein</t>
  </si>
  <si>
    <t>Pentatricopeptide repeat (PPR) superfamily protein; CONTAINS InterPro DOMAIN/s: Pentatricopeptide repeat (InterPro:IPR002885); BEST Arabidopsis thaliana protein match is: Tetratricopeptide repeat (TPR)-like superfamily protein (TAIR:AT3G49730.1); Has 1807 Blast hits to 1807 proteins in 277 species: Archae - 0; Bacteria - 0; Metazoa - 736; Fungi - 347; Plants - 385; Viruses - 0; Other Eukaryotes - 339 (source: NCBI BLink).</t>
  </si>
  <si>
    <t>AT4G00220.1</t>
  </si>
  <si>
    <t>JLO</t>
  </si>
  <si>
    <t>Lateral organ boundaries (LOB) domain family protein</t>
  </si>
  <si>
    <t>JAGGED LATERAL ORGANS (JLO); CONTAINS InterPro DOMAIN/s: Lateral organ boundaries, LOB (InterPro:IPR004883); BEST Arabidopsis thaliana protein match is: LOB domain-containing protein 18 (TAIR:AT2G45420.1); Has 1807 Blast hits to 1807 proteins in 277 species: Archae - 0; Bacteria - 0; Metazoa - 736; Fungi - 347; Plants - 385; Viruses - 0; Other Eukaryotes - 339 (source: NCBI BLink).</t>
  </si>
  <si>
    <t>AT2G04620.1</t>
  </si>
  <si>
    <t>zinc transporter-like protein</t>
  </si>
  <si>
    <t>Cation efflux family protein; FUNCTIONS IN: cation transmembrane transporter activity, efflux transmembrane transporter activity; INVOLVED IN: cation transport, transmembrane transport; LOCATED IN: membrane; EXPRESSED IN: 21 plant structures; EXPRESSED DURING: 12 growth stages; CONTAINS InterPro DOMAIN/s: Cation efflux protein (InterPro:IPR002524); BEST Arabidopsis thaliana protein match is: unknown protein (TAIR:AT5G38380.1); Has 30201 Blast hits to 17322 proteins in 780 species: Archae - 12; Bacteria - 1396; Metazoa - 17338; Fungi - 3422; Plants - 5037; Viruses - 0; Other Eukaryotes - 2996 (source: NCBI BLink).</t>
  </si>
  <si>
    <t>AT1G77000.1</t>
  </si>
  <si>
    <t>SKP2B</t>
  </si>
  <si>
    <t>SKP2B; CONTAINS InterPro DOMAIN/s: F-box domain, cyclin-like (InterPro:IPR001810), Leucine-rich repeat, cysteine-containing subtype (InterPro:IPR006553), Leucine-rich repeat (InterPro:IPR001611); BEST Arabidopsis thaliana protein match is: F-box/RNI-like superfamily protein (TAIR:AT1G21410.1); Has 9510 Blast hits to 4016 proteins in 276 species: Archae - 0; Bacteria - 549; Metazoa - 3688; Fungi - 1101; Plants - 3231; Viruses - 6; Other Eukaryotes - 935 (source: NCBI BLink).</t>
  </si>
  <si>
    <t>AT1G27600.1</t>
  </si>
  <si>
    <t>IRX9-L</t>
  </si>
  <si>
    <t>Nucleotide-diphospho-sugar transferases superfamily protein</t>
  </si>
  <si>
    <t>IRREGULAR XYLEM 9-LIKE (IRX9-L); CONTAINS InterPro DOMAIN/s: Glycosyl transferase, family 43 (InterPro:IPR005027); BEST Arabidopsis thaliana protein match is: Nucleotide-diphospho-sugar transferases superfamily protein (TAIR:AT2G37090.1); Has 684 Blast hits to 682 proteins in 94 species: Archae - 0; Bacteria - 0; Metazoa - 425; Fungi - 0; Plants - 243; Viruses - 0; Other Eukaryotes - 16 (source: NCBI BLink).</t>
  </si>
  <si>
    <t>AT5G38140.1</t>
  </si>
  <si>
    <t>NF-YC12</t>
  </si>
  <si>
    <t>nuclear factor Y, subunit C12</t>
  </si>
  <si>
    <t>nuclear factor Y, subunit C12" (NF-YC12); FUNCTIONS IN: DNA binding, sequence-specific DNA binding transcription factor activity; INVOLVED IN: regulation of transcription, DNA-dependent; LOCATED IN: nucleus, intracellular; EXPRESSED IN: 22 plant structures; EXPRESSED DURING: 13 growth stages; CONTAINS InterPro DOMAIN/s: Transcription factor CBF/NF-Y/archaeal histone (InterPro:IPR003958), Histone-fold (InterPro:IPR009072); BEST Arabidopsis thaliana protein match is: nuclear factor Y, subunit C6 (TAIR:AT5G50480.1); Has 35333 Blast hits to 34131 proteins in 2444 species: Archae - 798; Bacteria - 22429; Metazoa - 974; Fungi - 991; Plants - 531; Viruses - 0; Other Eukaryotes - 9610 (source: NCBI BLink).</t>
  </si>
  <si>
    <t>AT5G28530.1</t>
  </si>
  <si>
    <t>FRS10</t>
  </si>
  <si>
    <t>FAR1-related sequence 10</t>
  </si>
  <si>
    <t>FAR1-related sequence 10 (FRS10); FUNCTIONS IN: zinc ion binding; INVOLVED IN: response to red or far red light; EXPRESSED IN: 16 plant structures; EXPRESSED DURING: 8 growth stages; CONTAINS InterPro DOMAIN/s: MULE transposase, conserved domain (InterPro:IPR018289), Transcription factor, FAR1-related (InterPro:IPR004330), Zinc finger, PMZ-type (InterPro:IPR006564), Zinc finger, SWIM-type (InterPro:IPR007527); BEST Arabidopsis thaliana protein match is: FAR1-related sequence 11 (TAIR:AT1G10240.1); Has 30201 Blast hits to 17322 proteins in 780 species: Archae - 12; Bacteria - 1396; Metazoa - 17338; Fungi - 3422; Plants - 5037; Viruses - 0; Other Eukaryotes - 2996 (source: NCBI BLink).</t>
  </si>
  <si>
    <t>AT3G55320.1</t>
  </si>
  <si>
    <t>AT1G17860.1</t>
  </si>
  <si>
    <t>AT1G69530.1</t>
  </si>
  <si>
    <t>AT2G46990.1</t>
  </si>
  <si>
    <t>AT3G17250.1</t>
  </si>
  <si>
    <t>AT3G53000.1</t>
  </si>
  <si>
    <t>AT4G02700.1</t>
  </si>
  <si>
    <t>AT1G49600.1</t>
  </si>
  <si>
    <t>AT1G80190.1</t>
  </si>
  <si>
    <t>AT2G39650.1</t>
  </si>
  <si>
    <t>AT5G20810.1</t>
  </si>
  <si>
    <t>AT1G53520.1</t>
  </si>
  <si>
    <t>AT5G66100.1</t>
  </si>
  <si>
    <t>AT3G03305.1</t>
  </si>
  <si>
    <t>AT3G22680.1</t>
  </si>
  <si>
    <t>AT1G71100.1</t>
  </si>
  <si>
    <t>AT5G15470.1</t>
  </si>
  <si>
    <t>AT5G65160.1</t>
  </si>
  <si>
    <t>AT1G64750.1</t>
  </si>
  <si>
    <t>AT3G14205.1</t>
  </si>
  <si>
    <t>AT5G58760.1</t>
  </si>
  <si>
    <t>AT1G35660.1</t>
  </si>
  <si>
    <t>AT1G54570.1</t>
  </si>
  <si>
    <t>AT4G09580.1</t>
  </si>
  <si>
    <t>AT3G12110.1</t>
  </si>
  <si>
    <t>AT4G36220.1</t>
  </si>
  <si>
    <t>AT2G36760.1</t>
  </si>
  <si>
    <t>AT1G21790.1</t>
  </si>
  <si>
    <t>AT3G26990.1</t>
  </si>
  <si>
    <t>AT4G18400.1</t>
  </si>
  <si>
    <t>AT2G13560.1</t>
  </si>
  <si>
    <t>AT5G58030.1</t>
  </si>
  <si>
    <t>AT4G11130.1</t>
  </si>
  <si>
    <t>AT1G71850.1</t>
  </si>
  <si>
    <t>AT3G49500.1</t>
  </si>
  <si>
    <t>AT1G44750.1</t>
  </si>
  <si>
    <t>AT1G20690.1</t>
  </si>
  <si>
    <t>AT2G17990.1</t>
  </si>
  <si>
    <t>AT3G07190.1</t>
  </si>
  <si>
    <t>AT3G25280.1</t>
  </si>
  <si>
    <t>AT3G62130.1</t>
  </si>
  <si>
    <t>AT5G41850.1</t>
  </si>
  <si>
    <t>AT5G66985.1</t>
  </si>
  <si>
    <t>AT3G11490.1</t>
  </si>
  <si>
    <t>AT3G22968.1</t>
  </si>
  <si>
    <t>AT5G24460.1</t>
  </si>
  <si>
    <t>AT3G08840.1</t>
  </si>
  <si>
    <t>AT1G06470.1</t>
  </si>
  <si>
    <t>AT5G03370.1</t>
  </si>
  <si>
    <t>AT5G17320.1</t>
  </si>
  <si>
    <t>AT3G08040.1</t>
  </si>
  <si>
    <t>AT3G49660.1</t>
  </si>
  <si>
    <t>AT4G32850.1</t>
  </si>
  <si>
    <t>AT4G01840.1</t>
  </si>
  <si>
    <t>AT5G24810.1</t>
  </si>
  <si>
    <t>AT2G03190.1</t>
  </si>
  <si>
    <t>AT4G19120.1</t>
  </si>
  <si>
    <t>AT4G12790.1</t>
  </si>
  <si>
    <t>AT4G31180.1</t>
  </si>
  <si>
    <t>AT4G39390.1</t>
  </si>
  <si>
    <t>AT3G45090.1</t>
  </si>
  <si>
    <t>AT2G15280.1</t>
  </si>
  <si>
    <t>AT1G71940.1</t>
  </si>
  <si>
    <t>AT5G47770.1</t>
  </si>
  <si>
    <t>AT1G22040.1</t>
  </si>
  <si>
    <t>AT3G43520.1</t>
  </si>
  <si>
    <t>AT1G76250.1</t>
  </si>
  <si>
    <t>AT2G36310.1</t>
  </si>
  <si>
    <t>AT5G04560.1</t>
  </si>
  <si>
    <t>AT4G13345.1</t>
  </si>
  <si>
    <t>AT4G18800.1</t>
  </si>
  <si>
    <t>AT3G27640.1</t>
  </si>
  <si>
    <t>AT1G71210.1</t>
  </si>
  <si>
    <t>AT5G65870.1</t>
  </si>
  <si>
    <t>AT4G38960.1</t>
  </si>
  <si>
    <t>AT4G24740.1</t>
  </si>
  <si>
    <t>AT1G60440.1</t>
  </si>
  <si>
    <t>AT2G29570.1</t>
  </si>
  <si>
    <t>AT4G15050.1</t>
  </si>
  <si>
    <t>AT2G46650.1</t>
  </si>
  <si>
    <t>AT5G09900.1</t>
  </si>
  <si>
    <t>AT3G16720.1</t>
  </si>
  <si>
    <t>AT3G23780.1</t>
  </si>
  <si>
    <t>AT5G23340.1</t>
  </si>
  <si>
    <t>AT3G53370.1</t>
  </si>
  <si>
    <t>AT4G35740.1</t>
  </si>
  <si>
    <t>AT3G25540.1</t>
  </si>
  <si>
    <t>AT3G49730.1</t>
  </si>
  <si>
    <t>AT3G18210.1</t>
  </si>
  <si>
    <t>AT5G42690.1</t>
  </si>
  <si>
    <t>AT3G43920.1</t>
  </si>
  <si>
    <t>AT1G55920.1</t>
  </si>
  <si>
    <t>AT5G47790.1</t>
  </si>
  <si>
    <t>AT5G42670.1</t>
  </si>
  <si>
    <t>AT4G31770.1</t>
  </si>
  <si>
    <t>AT2G19480.1</t>
  </si>
  <si>
    <t>AT4G12590.1</t>
  </si>
  <si>
    <t>AT3G59640.1</t>
  </si>
  <si>
    <t>AT3G54100.1</t>
  </si>
  <si>
    <t>AT3G26410.1</t>
  </si>
  <si>
    <t>AT4G00231.1</t>
  </si>
  <si>
    <t>AT3G11200.1</t>
  </si>
  <si>
    <t>AT2G34200.1</t>
  </si>
  <si>
    <t>AT3G61620.1</t>
  </si>
  <si>
    <t>AT5G22440.1</t>
  </si>
  <si>
    <t>AT4G12080.1</t>
  </si>
  <si>
    <t>AT5G49830.1</t>
  </si>
  <si>
    <t>AT1G71270.1</t>
  </si>
  <si>
    <t>AT1G08030.1</t>
  </si>
  <si>
    <t>AT4G31080.1</t>
  </si>
  <si>
    <t>AT5G37290.1</t>
  </si>
  <si>
    <t>AT2G26280.1</t>
  </si>
  <si>
    <t>AT2G39300.1</t>
  </si>
  <si>
    <t>AT5G40600.1</t>
  </si>
  <si>
    <t>AT4G31060.1</t>
  </si>
  <si>
    <t>AT2G34260.1</t>
  </si>
  <si>
    <t>AT5G43780.1</t>
  </si>
  <si>
    <t>AT2G36010.1</t>
  </si>
  <si>
    <t>AT4G39690.1</t>
  </si>
  <si>
    <t>AT3G49680.1</t>
  </si>
  <si>
    <t>AT4G31720.1</t>
  </si>
  <si>
    <t>AT1G22180.1</t>
  </si>
  <si>
    <t>AT5G64400.1</t>
  </si>
  <si>
    <t>AT5G41260.1</t>
  </si>
  <si>
    <t>AT3G21580.1</t>
  </si>
  <si>
    <t>AT5G49890.1</t>
  </si>
  <si>
    <t>AT5G49900.1</t>
  </si>
  <si>
    <t>AT1G27000.1</t>
  </si>
  <si>
    <t>AT5G37420.1</t>
  </si>
  <si>
    <t>AT4G26140.1</t>
  </si>
  <si>
    <t>AT4G00550.1</t>
  </si>
  <si>
    <t>AT4G20830.1</t>
  </si>
  <si>
    <t>AT1G78830.1</t>
  </si>
  <si>
    <t>AT4G09900.1</t>
  </si>
  <si>
    <t>AT4G32500.1</t>
  </si>
  <si>
    <t>AT5G47620.1</t>
  </si>
  <si>
    <t>AT4G29530.1</t>
  </si>
  <si>
    <t>AT4G17486.1</t>
  </si>
  <si>
    <t>AT3G22810.1</t>
  </si>
  <si>
    <t>AT5G10950.1</t>
  </si>
  <si>
    <t>AT1G65860.1</t>
  </si>
  <si>
    <t>AT4G13460.1</t>
  </si>
  <si>
    <t>AT5G02630.1</t>
  </si>
  <si>
    <t>AT1G52460.1</t>
  </si>
  <si>
    <t>AT2G02960.1</t>
  </si>
  <si>
    <t>AT5G54650.1</t>
  </si>
  <si>
    <t>AT1G07705.1</t>
  </si>
  <si>
    <t>AT2G41040.1</t>
  </si>
  <si>
    <t>AT5G57900.1</t>
  </si>
  <si>
    <t>AT5G66910.1</t>
  </si>
  <si>
    <t>AT4G35050.1</t>
  </si>
  <si>
    <t>AT1G27130.1</t>
  </si>
  <si>
    <t>AT1G17950.1</t>
  </si>
  <si>
    <t>AT5G53150.1</t>
  </si>
  <si>
    <t>AT3G57220.1</t>
  </si>
  <si>
    <t>AT5G66250.1</t>
  </si>
  <si>
    <t>AT2G32750.1</t>
  </si>
  <si>
    <t>AT5G21150.1</t>
  </si>
  <si>
    <t>AT1G23360.1</t>
  </si>
  <si>
    <t>AT2G31360.1</t>
  </si>
  <si>
    <t>AT4G32120.1</t>
  </si>
  <si>
    <t>AT1G43020.1</t>
  </si>
  <si>
    <t>AT4G39955.1</t>
  </si>
  <si>
    <t>AT1G34180.1</t>
  </si>
  <si>
    <t>AT5G12840.1</t>
  </si>
  <si>
    <t>AT1G63010.1</t>
  </si>
  <si>
    <t>AT1G19140.1</t>
  </si>
  <si>
    <t>AT3G25250.1</t>
  </si>
  <si>
    <t>AT3G43540.1</t>
  </si>
  <si>
    <t>AT5G48670.1</t>
  </si>
  <si>
    <t>AT3G61740.1</t>
  </si>
  <si>
    <t>AT5G58550.1</t>
  </si>
  <si>
    <t>AT5G49810.1</t>
  </si>
  <si>
    <t>AT5G03240.1</t>
  </si>
  <si>
    <t>AT1G64630.1</t>
  </si>
  <si>
    <t>AT4G21630.1</t>
  </si>
  <si>
    <t>AT3G25710.1</t>
  </si>
  <si>
    <t>AT1G60220.1</t>
  </si>
  <si>
    <t>AT5G06670.1</t>
  </si>
  <si>
    <t>AT1G63090.1</t>
  </si>
  <si>
    <t>AT3G08620.1</t>
  </si>
  <si>
    <t>AT3G45870.1</t>
  </si>
  <si>
    <t>AT4G36830.1</t>
  </si>
  <si>
    <t>AT3G21700.1</t>
  </si>
  <si>
    <t>AT1G73500.1</t>
  </si>
  <si>
    <t>AT1G55050.1</t>
  </si>
  <si>
    <t>AT5G41610.1</t>
  </si>
  <si>
    <t>AT4G25280.1</t>
  </si>
  <si>
    <t>AT2G18280.1</t>
  </si>
  <si>
    <t>AT1G32120.1</t>
  </si>
  <si>
    <t>AT4G16760.1</t>
  </si>
  <si>
    <t>AT5G23210.1</t>
  </si>
  <si>
    <t>AT5G46540.1</t>
  </si>
  <si>
    <t>AT1G59890.1</t>
  </si>
  <si>
    <t>AT1G62660.1</t>
  </si>
  <si>
    <t>AT3G06860.1</t>
  </si>
  <si>
    <t>AT1G70890.1</t>
  </si>
  <si>
    <t>AT5G49160.1</t>
  </si>
  <si>
    <t>AT5G19600.1</t>
  </si>
  <si>
    <t>AT1G11580.1</t>
  </si>
  <si>
    <t>AT4G00780.1</t>
  </si>
  <si>
    <t>AT1G04540.1</t>
  </si>
  <si>
    <t>AT5G41750.1</t>
  </si>
  <si>
    <t>AT1G20730.1</t>
  </si>
  <si>
    <t>AT3G55420.1</t>
  </si>
  <si>
    <t>AT3G44370.1</t>
  </si>
  <si>
    <t>AT2G34890.1</t>
  </si>
  <si>
    <t>AT1G14580.1</t>
  </si>
  <si>
    <t>AT5G08360.1</t>
  </si>
  <si>
    <t>AT1G57590.1</t>
  </si>
  <si>
    <t>AT1G19640.1</t>
  </si>
  <si>
    <t>AT2G35670.1</t>
  </si>
  <si>
    <t>AT4G21760.1</t>
  </si>
  <si>
    <t>AT2G20780.1</t>
  </si>
  <si>
    <t>AT4G15380.1</t>
  </si>
  <si>
    <t>AT2G34880.1</t>
  </si>
  <si>
    <t>AT1G43800.1</t>
  </si>
  <si>
    <t>AT5G22920.1</t>
  </si>
  <si>
    <t>AT2G03090.1</t>
  </si>
  <si>
    <t>AT3G27980.1</t>
  </si>
  <si>
    <t>AT4G11320.1</t>
  </si>
  <si>
    <t>AT5G27960.1</t>
  </si>
  <si>
    <t>AGL90</t>
  </si>
  <si>
    <t>AT5G26650.1</t>
  </si>
  <si>
    <t>AGL36</t>
  </si>
  <si>
    <t>AT3G19350.1</t>
  </si>
  <si>
    <t>MPC</t>
  </si>
  <si>
    <t>AT1G67820.1</t>
  </si>
  <si>
    <t>AT1G22420.1</t>
  </si>
  <si>
    <t>AT5G06020.1</t>
  </si>
  <si>
    <t>AT5G39560.1</t>
  </si>
  <si>
    <t>AT4G20800.1</t>
  </si>
  <si>
    <t>AT4G05470.1</t>
  </si>
  <si>
    <t>AT1G47490.1</t>
  </si>
  <si>
    <t>AT2G25700.1</t>
  </si>
  <si>
    <t>AT2G21930.1</t>
  </si>
  <si>
    <t>AT5G63740.1</t>
  </si>
  <si>
    <t>AT2G19500.1</t>
  </si>
  <si>
    <t>AT1G61330.1</t>
  </si>
  <si>
    <t>AT2G36560.1</t>
  </si>
  <si>
    <t>AT2G20160.1</t>
  </si>
  <si>
    <t>AT4G23110.1</t>
  </si>
  <si>
    <t>AT1G60400.1</t>
  </si>
  <si>
    <t>AT3G49770.1</t>
  </si>
  <si>
    <t>AT2G30900.1</t>
  </si>
  <si>
    <t>AT5G50470.1</t>
  </si>
  <si>
    <t>AT1G65360.1</t>
  </si>
  <si>
    <t>AT4G11940.1</t>
  </si>
  <si>
    <t>AT1G17770.1</t>
  </si>
  <si>
    <t>AT5G54350.1</t>
  </si>
  <si>
    <t>AT5G26700.1</t>
  </si>
  <si>
    <t>AT4G10160.1</t>
  </si>
  <si>
    <t>AT5G54095.1</t>
  </si>
  <si>
    <t>AT3G05610.1</t>
  </si>
  <si>
    <t>AT3G28750.1</t>
  </si>
  <si>
    <t>AT1G23320.1</t>
  </si>
  <si>
    <t>AT1G55560.1</t>
  </si>
  <si>
    <t>AT3G01270.1</t>
  </si>
  <si>
    <t>AT3G50720.1</t>
  </si>
  <si>
    <t>AT4G11400.1</t>
  </si>
  <si>
    <t>AT3G25170.1</t>
  </si>
  <si>
    <t>AT1G48910.1</t>
  </si>
  <si>
    <t>AT3G26110.1</t>
  </si>
  <si>
    <t>AT1G34650.1</t>
  </si>
  <si>
    <t>AT1G66630.1</t>
  </si>
  <si>
    <t>AT1G49290.1</t>
  </si>
  <si>
    <t>AT3G62230.1</t>
  </si>
  <si>
    <t>AT2G47030.1</t>
  </si>
  <si>
    <t>AT2G07040.1</t>
  </si>
  <si>
    <t>AT5G15140.1</t>
  </si>
  <si>
    <t>AT2G26410.1</t>
  </si>
  <si>
    <t>AT2G32370.1</t>
  </si>
  <si>
    <t>AT5G40680.1</t>
  </si>
  <si>
    <t>AT1G49290</t>
  </si>
  <si>
    <t>AT1G66630</t>
  </si>
  <si>
    <t>AT2G07040</t>
  </si>
  <si>
    <t>AT2G47030</t>
  </si>
  <si>
    <t>AT3G62230</t>
  </si>
  <si>
    <t>AT5G15140</t>
  </si>
  <si>
    <t>PRK2A</t>
  </si>
  <si>
    <t>DAF1</t>
  </si>
  <si>
    <t>VGDH1</t>
  </si>
  <si>
    <t>FIS2</t>
  </si>
  <si>
    <t>AT1G60400</t>
  </si>
  <si>
    <t>AT2G36560</t>
  </si>
  <si>
    <t>AT3G49770</t>
  </si>
  <si>
    <t>AT3G50720</t>
  </si>
  <si>
    <t>AT4G05470</t>
  </si>
  <si>
    <t>PEG2</t>
  </si>
  <si>
    <t>PEG3</t>
  </si>
  <si>
    <t>PEG4</t>
  </si>
  <si>
    <t>PEG5</t>
  </si>
  <si>
    <t>PEG6</t>
  </si>
  <si>
    <t>PEG7</t>
  </si>
  <si>
    <t>PEG8</t>
  </si>
  <si>
    <t>PEG9</t>
  </si>
  <si>
    <t>HDG10</t>
  </si>
  <si>
    <t>ADMETOS</t>
  </si>
  <si>
    <t>MEE27</t>
  </si>
  <si>
    <t>prediction interval</t>
  </si>
  <si>
    <t>AT3G55320</t>
  </si>
  <si>
    <t>AT1G17860</t>
  </si>
  <si>
    <t>AT1G69530</t>
  </si>
  <si>
    <t>AT2G46990</t>
  </si>
  <si>
    <t>AT3G17250</t>
  </si>
  <si>
    <t>AT3G53000</t>
  </si>
  <si>
    <t>AT4G02700</t>
  </si>
  <si>
    <t>AT1G49600</t>
  </si>
  <si>
    <t>AT1G80190</t>
  </si>
  <si>
    <t>AT2G39650</t>
  </si>
  <si>
    <t>AT5G20810</t>
  </si>
  <si>
    <t>AT1G53520</t>
  </si>
  <si>
    <t>AT5G66100</t>
  </si>
  <si>
    <t>AT3G03305</t>
  </si>
  <si>
    <t>AT3G22680</t>
  </si>
  <si>
    <t>AT1G71100</t>
  </si>
  <si>
    <t>AT5G15470</t>
  </si>
  <si>
    <t>AT5G65160</t>
  </si>
  <si>
    <t>AT1G64750</t>
  </si>
  <si>
    <t>AT3G14205</t>
  </si>
  <si>
    <t>AT5G58760</t>
  </si>
  <si>
    <t>AT1G35660</t>
  </si>
  <si>
    <t>AT1G54570</t>
  </si>
  <si>
    <t>AT4G09580</t>
  </si>
  <si>
    <t>AT3G12110</t>
  </si>
  <si>
    <t>AT4G36220</t>
  </si>
  <si>
    <t>AT2G36760</t>
  </si>
  <si>
    <t>AT1G21790</t>
  </si>
  <si>
    <t>AT3G26990</t>
  </si>
  <si>
    <t>AT4G18400</t>
  </si>
  <si>
    <t>AT2G13560</t>
  </si>
  <si>
    <t>AT5G58030</t>
  </si>
  <si>
    <t>AT4G11130</t>
  </si>
  <si>
    <t>AT1G71850</t>
  </si>
  <si>
    <t>AT3G49500</t>
  </si>
  <si>
    <t>AT1G44750</t>
  </si>
  <si>
    <t>AT1G20690</t>
  </si>
  <si>
    <t>AT2G17990</t>
  </si>
  <si>
    <t>AT3G07190</t>
  </si>
  <si>
    <t>AT3G25280</t>
  </si>
  <si>
    <t>AT3G62130</t>
  </si>
  <si>
    <t>AT5G41850</t>
  </si>
  <si>
    <t>AT5G66985</t>
  </si>
  <si>
    <t>AT3G11490</t>
  </si>
  <si>
    <t>AT3G22968</t>
  </si>
  <si>
    <t>AT5G24460</t>
  </si>
  <si>
    <t>AT3G08840</t>
  </si>
  <si>
    <t>AT1G06470</t>
  </si>
  <si>
    <t>AT5G03370</t>
  </si>
  <si>
    <t>AT5G17320</t>
  </si>
  <si>
    <t>AT3G08040</t>
  </si>
  <si>
    <t>AT3G49660</t>
  </si>
  <si>
    <t>AT4G32850</t>
  </si>
  <si>
    <t>AT4G01840</t>
  </si>
  <si>
    <t>AT5G24810</t>
  </si>
  <si>
    <t>AT2G03190</t>
  </si>
  <si>
    <t>AT4G19120</t>
  </si>
  <si>
    <t>AT4G12790</t>
  </si>
  <si>
    <t>AT4G31180</t>
  </si>
  <si>
    <t>AT4G39390</t>
  </si>
  <si>
    <t>AT3G45090</t>
  </si>
  <si>
    <t>AT2G15280</t>
  </si>
  <si>
    <t>AT1G71940</t>
  </si>
  <si>
    <t>AT5G47770</t>
  </si>
  <si>
    <t>AT1G22040</t>
  </si>
  <si>
    <t>AT3G43520</t>
  </si>
  <si>
    <t>AT1G76250</t>
  </si>
  <si>
    <t>AT2G36310</t>
  </si>
  <si>
    <t>AT5G04560</t>
  </si>
  <si>
    <t>AT4G13345</t>
  </si>
  <si>
    <t>AT4G18800</t>
  </si>
  <si>
    <t>AT3G27640</t>
  </si>
  <si>
    <t>AT1G71210</t>
  </si>
  <si>
    <t>AT5G65870</t>
  </si>
  <si>
    <t>AT4G38960</t>
  </si>
  <si>
    <t>AT4G24740</t>
  </si>
  <si>
    <t>AT1G60440</t>
  </si>
  <si>
    <t>AT2G29570</t>
  </si>
  <si>
    <t>AT4G15050</t>
  </si>
  <si>
    <t>AT2G46650</t>
  </si>
  <si>
    <t>AT5G09900</t>
  </si>
  <si>
    <t>AT3G16720</t>
  </si>
  <si>
    <t>AT3G23780</t>
  </si>
  <si>
    <t>AT5G23340</t>
  </si>
  <si>
    <t>AT3G53370</t>
  </si>
  <si>
    <t>AT4G35740</t>
  </si>
  <si>
    <t>AT3G25540</t>
  </si>
  <si>
    <t>AT3G49730</t>
  </si>
  <si>
    <t>AT3G18210</t>
  </si>
  <si>
    <t>AT5G42690</t>
  </si>
  <si>
    <t>AT3G43920</t>
  </si>
  <si>
    <t>AT1G55920</t>
  </si>
  <si>
    <t>AT5G47790</t>
  </si>
  <si>
    <t>AT5G42670</t>
  </si>
  <si>
    <t>AT4G31770</t>
  </si>
  <si>
    <t>AT2G19480</t>
  </si>
  <si>
    <t>AT4G12590</t>
  </si>
  <si>
    <t>AT3G59640</t>
  </si>
  <si>
    <t>AT3G54100</t>
  </si>
  <si>
    <t>AT3G26410</t>
  </si>
  <si>
    <t>AT4G00231</t>
  </si>
  <si>
    <t>AT3G11200</t>
  </si>
  <si>
    <t>AT2G34200</t>
  </si>
  <si>
    <t>AT3G61620</t>
  </si>
  <si>
    <t>AT5G22440</t>
  </si>
  <si>
    <t>AT4G12080</t>
  </si>
  <si>
    <t>AT5G49830</t>
  </si>
  <si>
    <t>AT1G71270</t>
  </si>
  <si>
    <t>AT1G08030</t>
  </si>
  <si>
    <t>AT4G31080</t>
  </si>
  <si>
    <t>AT5G37290</t>
  </si>
  <si>
    <t>AT2G26280</t>
  </si>
  <si>
    <t>AT2G39300</t>
  </si>
  <si>
    <t>AT5G40600</t>
  </si>
  <si>
    <t>AT4G31060</t>
  </si>
  <si>
    <t>AT2G34260</t>
  </si>
  <si>
    <t>AT5G43780</t>
  </si>
  <si>
    <t>AT2G36010</t>
  </si>
  <si>
    <t>AT4G39690</t>
  </si>
  <si>
    <t>AT3G49680</t>
  </si>
  <si>
    <t>AT4G31720</t>
  </si>
  <si>
    <t>AT1G22180</t>
  </si>
  <si>
    <t>AT5G64400</t>
  </si>
  <si>
    <t>AT5G41260</t>
  </si>
  <si>
    <t>AT3G21580</t>
  </si>
  <si>
    <t>AT5G49890</t>
  </si>
  <si>
    <t>AT5G49900</t>
  </si>
  <si>
    <t>AT1G27000</t>
  </si>
  <si>
    <t>AT5G37420</t>
  </si>
  <si>
    <t>AT4G26140</t>
  </si>
  <si>
    <t>AT4G00550</t>
  </si>
  <si>
    <t>AT4G20830</t>
  </si>
  <si>
    <t>AT1G78830</t>
  </si>
  <si>
    <t>AT4G09900</t>
  </si>
  <si>
    <t>AT4G32500</t>
  </si>
  <si>
    <t>AT5G47620</t>
  </si>
  <si>
    <t>AT4G29530</t>
  </si>
  <si>
    <t>AT4G17486</t>
  </si>
  <si>
    <t>AT3G22810</t>
  </si>
  <si>
    <t>AT5G10950</t>
  </si>
  <si>
    <t>AT1G65860</t>
  </si>
  <si>
    <t>AT4G13460</t>
  </si>
  <si>
    <t>AT5G02630</t>
  </si>
  <si>
    <t>AT1G52460</t>
  </si>
  <si>
    <t>AT2G02960</t>
  </si>
  <si>
    <t>AT5G54650</t>
  </si>
  <si>
    <t>AT1G07705</t>
  </si>
  <si>
    <t>AT2G41040</t>
  </si>
  <si>
    <t>AT5G57900</t>
  </si>
  <si>
    <t>AT5G66910</t>
  </si>
  <si>
    <t>AT4G35050</t>
  </si>
  <si>
    <t>AT1G27130</t>
  </si>
  <si>
    <t>AT1G17950</t>
  </si>
  <si>
    <t>AT5G53150</t>
  </si>
  <si>
    <t>AT3G57220</t>
  </si>
  <si>
    <t>AT5G66250</t>
  </si>
  <si>
    <t>AT2G32750</t>
  </si>
  <si>
    <t>AT5G21150</t>
  </si>
  <si>
    <t>AT1G23360</t>
  </si>
  <si>
    <t>AT2G31360</t>
  </si>
  <si>
    <t>AT4G32120</t>
  </si>
  <si>
    <t>AT1G43020</t>
  </si>
  <si>
    <t>AT4G39955</t>
  </si>
  <si>
    <t>AT1G34180</t>
  </si>
  <si>
    <t>AT5G12840</t>
  </si>
  <si>
    <t>AT1G63010</t>
  </si>
  <si>
    <t>AT1G19140</t>
  </si>
  <si>
    <t>AT3G25250</t>
  </si>
  <si>
    <t>AT3G43540</t>
  </si>
  <si>
    <t>AT5G48670</t>
  </si>
  <si>
    <t>AT3G61740</t>
  </si>
  <si>
    <t>AT5G58550</t>
  </si>
  <si>
    <t>AT5G49810</t>
  </si>
  <si>
    <t>AT5G03240</t>
  </si>
  <si>
    <t>AT1G64630</t>
  </si>
  <si>
    <t>AT4G21630</t>
  </si>
  <si>
    <t>AT3G25710</t>
  </si>
  <si>
    <t>AT1G60220</t>
  </si>
  <si>
    <t>AT5G06670</t>
  </si>
  <si>
    <t>AT1G63090</t>
  </si>
  <si>
    <t>AT3G08620</t>
  </si>
  <si>
    <t>AT3G45870</t>
  </si>
  <si>
    <t>AT4G36830</t>
  </si>
  <si>
    <t>AT3G21700</t>
  </si>
  <si>
    <t>AT1G73500</t>
  </si>
  <si>
    <t>AT1G55050</t>
  </si>
  <si>
    <t>AT5G41610</t>
  </si>
  <si>
    <t>AT4G25280</t>
  </si>
  <si>
    <t>AT2G18280</t>
  </si>
  <si>
    <t>AT1G32120</t>
  </si>
  <si>
    <t>AT4G16760</t>
  </si>
  <si>
    <t>AT5G23210</t>
  </si>
  <si>
    <t>AT5G46540</t>
  </si>
  <si>
    <t>AT1G59890</t>
  </si>
  <si>
    <t>AT1G62660</t>
  </si>
  <si>
    <t>AT3G06860</t>
  </si>
  <si>
    <t>AT1G70890</t>
  </si>
  <si>
    <t>AT5G49160</t>
  </si>
  <si>
    <t>AT5G19600</t>
  </si>
  <si>
    <t>AT1G11580</t>
  </si>
  <si>
    <t>AT4G00780</t>
  </si>
  <si>
    <t>AT1G04540</t>
  </si>
  <si>
    <t>AT5G41750</t>
  </si>
  <si>
    <t>AT1G20730</t>
  </si>
  <si>
    <t>AT3G55420</t>
  </si>
  <si>
    <t>AT3G44370</t>
  </si>
  <si>
    <t>AT2G34890</t>
  </si>
  <si>
    <t>AT1G14580</t>
  </si>
  <si>
    <t>AT5G08360</t>
  </si>
  <si>
    <t>AT1G57590</t>
  </si>
  <si>
    <t>AT1G19640</t>
  </si>
  <si>
    <t>AT2G35670</t>
  </si>
  <si>
    <t>AT4G21760</t>
  </si>
  <si>
    <t>AT2G20780</t>
  </si>
  <si>
    <t>AT4G15380</t>
  </si>
  <si>
    <t>AT2G34880</t>
  </si>
  <si>
    <t>AT1G43800</t>
  </si>
  <si>
    <t>AT5G22920</t>
  </si>
  <si>
    <t>AT2G03090</t>
  </si>
  <si>
    <t>AT3G27980</t>
  </si>
  <si>
    <t>AT4G11320</t>
  </si>
  <si>
    <t>AT5G27960</t>
  </si>
  <si>
    <t>AT5G26650</t>
  </si>
  <si>
    <t>AT3G19350</t>
  </si>
  <si>
    <t>AT1G29080</t>
  </si>
  <si>
    <t>Nucleotide/sugar transporter family protein</t>
  </si>
  <si>
    <t>Nucleotide/sugar transporter family protein; CONTAINS InterPro DOMAIN/s: Protein of unknown function DUF6, transmembrane (InterPro:IPR000620), Protein of unknown function DUF250 (InterPro:IPR004853); BEST Arabidopsis thaliana protein match is: Nucleotide-sugar transporter family protein (TAIR:AT5G25400.1); Has 2283 Blast hits to 2278 proteins in 296 species: Archae - 6; Bacteria - 116; Metazoa - 574; Fungi - 390; Plants - 969; Viruses - 0; Other Eukaryotes - 228 (source: NCBI BLink).</t>
  </si>
  <si>
    <t>NOT2 / NOT3 / NOT5 family</t>
  </si>
  <si>
    <t>NOT2 / NOT3 / NOT5 family; FUNCTIONS IN: transcription regulator activity; INVOLVED IN: regulation of transcription; LOCATED IN: nucleus, chloroplast; EXPRESSED IN: 23 plant structures; EXPRESSED DURING: 13 growth stages; CONTAINS InterPro DOMAIN/s: NOT2/NOT3/NOT5 (InterPro:IPR007282); BEST Arabidopsis thaliana protein match is: VIRE2 interacting protein 2 (TAIR:AT5G59710.1); Has 2858 Blast hits to 2245 proteins in 417 species: Archae - 0; Bacteria - 989; Metazoa - 670; Fungi - 343; Plants - 147; Viruses - 8; Other Eukaryotes - 701 (source: NCBI BLink).</t>
  </si>
  <si>
    <t>TPST</t>
  </si>
  <si>
    <t>tyrosylprotein sulfotransferase</t>
  </si>
  <si>
    <t>tyrosylprotein sulfotransferase (TPST); FUNCTIONS IN: protein-tyrosine sulfotransferase activity; INVOLVED IN: carbohydrate biosynthetic process; LOCATED IN: Golgi apparatus; EXPRESSED IN: 26 plant structures; EXPRESSED DURING: 15 growth stages; CONTAINS InterPro DOMAIN/s: Sulfotransferase (InterPro:IPR005331), Heparan sulphate 6-sulfotransferase (InterPro:IPR010635); Has 30201 Blast hits to 17322 proteins in 780 species: Archae - 12; Bacteria - 1396; Metazoa - 17338; Fungi - 3422; Plants - 5037; Viruses - 0; Other Eukaryotes - 2996 (source: NCBI BLink).</t>
  </si>
  <si>
    <t>Kunitz family trypsin and protease inhibitor protein</t>
  </si>
  <si>
    <t>Kunitz family trypsin and protease inhibitor protein; FUNCTIONS IN: endopeptidase inhibitor activity; INVOLVED IN: biological_process unknown; LOCATED IN: apoplast, cell wall; EXPRESSED IN: 17 plant structures; EXPRESSED DURING: 13 growth stages; CONTAINS InterPro DOMAIN/s: Proteinase inhibitor I3, Kunitz legume (InterPro:IPR002160), Kunitz inhibitor ST1-like (InterPro:IPR011065); BEST Arabidopsis thaliana protein match is: kunitz trypsin inhibitor 1 (TAIR:AT1G73260.1); Has 1019 Blast hits to 1019 proteins in 106 species: Archae - 0; Bacteria - 0; Metazoa - 0; Fungi - 0; Plants - 1018; Viruses - 0; Other Eukaryotes - 1 (source: NCBI BLink).</t>
  </si>
  <si>
    <t>MYB52</t>
  </si>
  <si>
    <t>myb domain protein 52</t>
  </si>
  <si>
    <t>myb domain protein 52 (MYB52); CONTAINS InterPro DOMAIN/s: SANT, DNA-binding (InterPro:IPR001005), Homeodomain-like (InterPro:IPR009057), Myb, DNA-binding (InterPro:IPR014778), HTH transcriptional regulator, Myb-type, DNA-binding (InterPro:IPR017930), Homeodomain-related (InterPro:IPR012287), Myb transcription factor (InterPro:IPR015495); BEST Arabidopsis thaliana protein match is: myb domain protein 54 (TAIR:AT1G73410.1); Has 8890 Blast hits to 7951 proteins in 553 species: Archae - 0; Bacteria - 0; Metazoa - 901; Fungi - 603; Plants - 5404; Viruses - 5; Other Eukaryotes - 1977 (source: NCBI BLink).</t>
  </si>
  <si>
    <t>ubiquinone biosynthesis COQ9-like protein</t>
  </si>
  <si>
    <t>FUNCTIONS IN: molecular_function unknown; INVOLVED IN: ubiquinone biosynthetic process; LOCATED IN: mitochondrion; EXPRESSED IN: 24 plant structures; EXPRESSED DURING: 15 growth stages; CONTAINS InterPro DOMAIN/s: COQ9 (InterPro:IPR013718), Ubiquinone biosynthesis protein COQ9 (InterPro:IPR012762); Has 748 Blast hits to 748 proteins in 260 species: Archae - 0; Bacteria - 218; Metazoa - 126; Fungi - 101; Plants - 39; Viruses - 0; Other Eukaryotes - 264 (source: NCBI BLink).</t>
  </si>
  <si>
    <t>SWI-SNF-related chromatin binding protein</t>
  </si>
  <si>
    <t>SWI-SNF-related chromatin binding protein; BEST Arabidopsis thaliana protein match is: SWI-SNF-related chromatin binding protein (TAIR:AT1G20240.1); Has 53 Blast hits to 49 proteins in 3 species: Archae - 0; Bacteria - 0; Metazoa - 0; Fungi - 0; Plants - 53; Viruses - 0; Other Eukaryotes - 0 (source: NCBI BLink).</t>
  </si>
  <si>
    <t>TRAM, LAG1 and CLN8 (TLC) lipid-sensing domain containing protein</t>
  </si>
  <si>
    <t>TRAM, LAG1 and CLN8 (TLC) lipid-sensing domain containing protein; FUNCTIONS IN: molecular_function unknown; INVOLVED IN: biological_process unknown; LOCATED IN: integral to membrane; EXPRESSED IN: 23 plant structures; EXPRESSED DURING: 15 growth stages; CONTAINS InterPro DOMAIN/s: TRAM/LAG1/CLN8 homology domain (InterPro:IPR006634); Has 174 Blast hits to 174 proteins in 42 species: Archae - 0; Bacteria - 0; Metazoa - 105; Fungi - 0; Plants - 63; Viruses - 0; Other Eukaryotes - 6 (source: NCBI BLink).</t>
  </si>
  <si>
    <t>Galactose oxidase/kelch repeat superfamily protein; FUNCTIONS IN: molecular_function unknown; INVOLVED IN: N-terminal protein myristoylation; LOCATED IN: chloroplast; EXPRESSED IN: 23 plant structures; EXPRESSED DURING: 13 growth stages; CONTAINS InterPro DOMAIN/s: F-box domain, cyclin-like (InterPro:IPR001810), Galactose oxidase/kelch, beta-propeller (InterPro:IPR011043), Kelch repeat type 1 (InterPro:IPR006652), Kelch related (InterPro:IPR013089), Kelch-type beta propeller (InterPro:IPR015915); BEST Arabidopsis thaliana protein match is: Galactose oxidase/kelch repeat superfamily protein (TAIR:AT1G55270.1); Has 10813 Blast hits to 5578 proteins in 328 species: Archae - 18; Bacteria - 659; Metazoa - 8206; Fungi - 35; Plants - 1449; Viruses - 72; Other Eukaryotes - 374 (source: NCBI BLink).</t>
  </si>
  <si>
    <t>Sec14p-like phosphatidylinositol transfer family protein</t>
  </si>
  <si>
    <t>Sec14p-like phosphatidylinositol transfer family protein; CONTAINS InterPro DOMAIN/s: Cellular retinaldehyde-binding/triple function, C-terminal (InterPro:IPR001251); BEST Arabidopsis thaliana protein match is: Sec14p-like phosphatidylinositol transfer family protein (TAIR:AT4G08690.1); Has 2252 Blast hits to 2246 proteins in 222 species: Archae - 0; Bacteria - 0; Metazoa - 862; Fungi - 537; Plants - 585; Viruses - 0; Other Eukaryotes - 268 (source: NCBI BLink).</t>
  </si>
  <si>
    <t>MENG</t>
  </si>
  <si>
    <t>S-adenosyl-L-methionine-dependent methyltransferases superfamily protein</t>
  </si>
  <si>
    <t>MENG; CONTAINS InterPro DOMAIN/s: UbiE/COQ5 methyltransferase (InterPro:IPR004033); BEST Arabidopsis thaliana protein match is: S-adenosyl-L-methionine-dependent methyltransferases superfamily protein (TAIR:AT5G57300.3); Has 15509 Blast hits to 15504 proteins in 2608 species: Archae - 581; Bacteria - 10386; Metazoa - 311; Fungi - 448; Plants - 417; Viruses - 0; Other Eukaryotes - 3366 (source: NCBI BLink).</t>
  </si>
  <si>
    <t>GRIP/coiled-coil protein, putative (DUF1664)</t>
  </si>
  <si>
    <t>Protein of unknown function (DUF1664); CONTAINS InterPro DOMAIN/s: Protein of unknown function DUF1664 (InterPro:IPR012458); BEST Arabidopsis thaliana protein match is: Protein of unknown function (DUF1664) (TAIR:AT2G02730.2); Has 199 Blast hits to 190 proteins in 29 species: Archae - 0; Bacteria - 14; Metazoa - 2; Fungi - 2; Plants - 161; Viruses - 0; Other Eukaryotes - 20 (source: NCBI BLink).</t>
  </si>
  <si>
    <t>GSTU13</t>
  </si>
  <si>
    <t>glutathione S-transferase tau 13</t>
  </si>
  <si>
    <t>glutathione S-transferase tau 13 (GSTU13); FUNCTIONS IN: glutathione transferase activity; INVOLVED IN: response to cadmium ion, toxin catabolic process; LOCATED IN: cytoplasm; EXPRESSED IN: 23 plant structures; EXPRESSED DURING: 13 growth stages; CONTAINS InterPro DOMAIN/s: Thioredoxin fold (InterPro:IPR012335), Glutathione S-transferase, C-terminal (InterPro:IPR004046), Glutathione S-transferase, C-terminal-like (InterPro:IPR010987), Glutathione S-transferase/chloride channel, C-terminal (InterPro:IPR017933), Glutathione S-transferase, N-terminal (InterPro:IPR004045), Thioredoxin-like fold (InterPro:IPR012336); BEST Arabidopsis thaliana protein match is: glutathione S-transferase tau 14 (TAIR:AT1G27140.1); Has 5143 Blast hits to 5126 proteins in 847 species: Archae - 0; Bacteria - 2240; Metazoa - 360; Fungi - 99; Plants - 1972; Viruses - 0; Other Eukaryotes - 472 (source: NCBI BLink).</t>
  </si>
  <si>
    <t>serine/threonine-protein phosphatase 7 long form-like protein</t>
  </si>
  <si>
    <t>FUNCTIONS IN: molecular_function unknown; INVOLVED IN: biological_process unknown; LOCATED IN: membrane; EXPRESSED IN: 14 plant structures; EXPRESSED DURING: 4 anthesis, C globular stage, F mature embryo stage, petal differentiation and expansion stage, E expanded cotyledon stage; CONTAINS InterPro DOMAIN/s: Aminotransferase-like, plant mobile domain (InterPro:IPR019557), Protein of unknown function DUF716 (InterPro:IPR006904); BEST Arabidopsis thaliana protein match is: Aminotransferase-like, plant mobile domain family protein (TAIR:AT1G51538.1); Has 16736 Blast hits to 9656 proteins in 576 species: Archae - 4; Bacteria - 1182; Metazoa - 7098; Fungi - 2631; Plants - 1178; Viruses - 174; Other Eukaryotes - 4469 (source: NCBI BLink).</t>
  </si>
  <si>
    <t>NAC016</t>
  </si>
  <si>
    <t>NAC domain containing protein 16</t>
  </si>
  <si>
    <t>NAC domain containing protein 16 (NAC016); CONTAINS InterPro DOMAIN/s: No apical meristem (NAM) protein (InterPro:IPR003441); BEST Arabidopsis thaliana protein match is: NAC domain containing protein 17 (TAIR:AT1G34190.1); Has 2915 Blast hits to 2900 proteins in 75 species: Archae - 0; Bacteria - 0; Metazoa - 0; Fungi - 0; Plants - 2915; Viruses - 0; Other Eukaryotes - 0 (source: NCBI BLink).</t>
  </si>
  <si>
    <t>erythroid differentiation factor-like protein</t>
  </si>
  <si>
    <t>unknown protein; FUNCTIONS IN: molecular_function unknown; INVOLVED IN: biological_process unknown; LOCATED IN: plasma membrane; EXPRESSED IN: 19 plant structures; EXPRESSED DURING: 11 growth stages; Has 309 Blast hits to 256 proteins in 99 species: Archae - 0; Bacteria - 11; Metazoa - 192; Fungi - 12; Plants - 36; Viruses - 0; Other Eukaryotes - 58 (source: NCBI BLink).</t>
  </si>
  <si>
    <t>electron protein, putative (Protein of unknown function, DUF547)</t>
  </si>
  <si>
    <t>Protein of unknown function, DUF547; CONTAINS InterPro DOMAIN/s: Protein of unknown function DUF547 (InterPro:IPR006869); BEST Arabidopsis thaliana protein match is: Protein of unknown function, DUF547 (TAIR:AT1G21060.1); Has 538 Blast hits to 520 proteins in 64 species: Archae - 4; Bacteria - 30; Metazoa - 26; Fungi - 0; Plants - 451; Viruses - 0; Other Eukaryotes - 27 (source: NCBI BLink).</t>
  </si>
  <si>
    <t>PUP11</t>
  </si>
  <si>
    <t>purine permease 11</t>
  </si>
  <si>
    <t>purine permease 11 (PUP11); CONTAINS InterPro DOMAIN/s: Protein of unknown function DUF250 (InterPro:IPR004853); BEST Arabidopsis thaliana protein match is: Drug/metabolite transporter superfamily protein (TAIR:AT4G08700.1); Has 428 Blast hits to 419 proteins in 52 species: Archae - 0; Bacteria - 15; Metazoa - 14; Fungi - 21; Plants - 366; Viruses - 0; Other Eukaryotes - 12 (source: NCBI BLink).</t>
  </si>
  <si>
    <t>RBP47A</t>
  </si>
  <si>
    <t>RNA-binding protein 47A</t>
  </si>
  <si>
    <t>RNA-binding protein 47A (RBP47A); FUNCTIONS IN: RNA binding; EXPRESSED IN: 24 plant structures; EXPRESSED DURING: 14 growth stages; CONTAINS InterPro DOMAIN/s: RNA recognition motif, RNP-1 (InterPro:IPR000504), Nucleotide-binding, alpha-beta plait (InterPro:IPR012677); BEST Arabidopsis thaliana protein match is: RNA-binding protein 47B (TAIR:AT3G19130.1); Has 46260 Blast hits to 24920 proteins in 980 species: Archae - 10; Bacteria - 2612; Metazoa - 22234; Fungi - 5462; Plants - 7399; Viruses - 56; Other Eukaryotes - 8487 (source: NCBI BLink).</t>
  </si>
  <si>
    <t>alpha/beta-Hydrolases superfamily protein</t>
  </si>
  <si>
    <t>alpha/beta-Hydrolases superfamily protein; FUNCTIONS IN: hydrolase activity; INVOLVED IN: biological_process unknown; LOCATED IN: cellular_component unknown; CONTAINS InterPro DOMAIN/s: Phospholipase/carboxylesterase (InterPro:IPR003140); BEST Arabidopsis thaliana protein match is: alpha/beta-Hydrolases superfamily protein (TAIR:AT1G52440.1); Has 158 Blast hits to 158 proteins in 36 species: Archae - 0; Bacteria - 5; Metazoa - 45; Fungi - 0; Plants - 108; Viruses - 0; Other Eukaryotes - 0 (source: NCBI BLink).</t>
  </si>
  <si>
    <t>FAP3</t>
  </si>
  <si>
    <t>Chalcone-flavanone isomerase family protein</t>
  </si>
  <si>
    <t>Chalcone-flavanone isomerase family protein; FUNCTIONS IN: chalcone isomerase activity, intramolecular lyase activity; INVOLVED IN: cellular amino acid derivative biosynthetic process, flavonoid biosynthetic process; LOCATED IN: chloroplast stroma, chloroplast; EXPRESSED IN: 20 plant structures; EXPRESSED DURING: 13 growth stages; CONTAINS InterPro DOMAIN/s: Chalcone isomerase, subgroup (InterPro:IPR003466), Chalcone isomerase, 3-layer sandwich (InterPro:IPR016088), Chalcone isomerase (InterPro:IPR016087); BEST Arabidopsis thaliana protein match is: Chalcone-flavanone isomerase family protein (TAIR:AT3G55120.1); Has 396 Blast hits to 396 proteins in 76 species: Archae - 0; Bacteria - 5; Metazoa - 0; Fungi - 2; Plants - 376; Viruses - 0; Other Eukaryotes - 13 (source: NCBI BLink).</t>
  </si>
  <si>
    <t>PES1</t>
  </si>
  <si>
    <t>Esterase/lipase/thioesterase family protein</t>
  </si>
  <si>
    <t>Esterase/lipase/thioesterase family protein; FUNCTIONS IN: transferase activity, transferring acyl groups other than amino-acyl groups, catalytic activity; LOCATED IN: chloroplast, plastoglobule; EXPRESSED IN: 22 plant structures; EXPRESSED DURING: 13 growth stages; CONTAINS InterPro DOMAIN/s: Diacylglycerol acyltransferase (InterPro:IPR007130); BEST Arabidopsis thaliana protein match is: Esterase/lipase/thioesterase family protein (TAIR:AT5G41130.1); Has 651 Blast hits to 637 proteins in 188 species: Archae - 0; Bacteria - 283; Metazoa - 139; Fungi - 19; Plants - 149; Viruses - 0; Other Eukaryotes - 61 (source: NCBI BLink).</t>
  </si>
  <si>
    <t>hypothetical protein</t>
  </si>
  <si>
    <t>unknown protein; FUNCTIONS IN: molecular_function unknown; INVOLVED IN: biological_process unknown; LOCATED IN: cellular_component unknown; EXPRESSED IN: cultured cell; BEST Arabidopsis thaliana protein match is: unknown protein (TAIR:AT1G09040.1); Has 2440 Blast hits to 1999 proteins in 271 species: Archae - 0; Bacteria - 138; Metazoa - 960; Fungi - 166; Plants - 162; Viruses - 14; Other Eukaryotes - 1000 (source: NCBI BLink).</t>
  </si>
  <si>
    <t>SERAT2;1</t>
  </si>
  <si>
    <t>serine acetyltransferase 2;1</t>
  </si>
  <si>
    <t>serine acetyltransferase 2;1 (SERAT2;1); FUNCTIONS IN: serine O-acetyltransferase activity; INVOLVED IN: cellular response to sulfate starvation, response to cold; LOCATED IN: cytosol, chloroplast, nucleus; EXPRESSED IN: 22 plant structures; EXPRESSED DURING: 13 growth stages; CONTAINS InterPro DOMAIN/s: Hexapeptide transferase, conserved site (InterPro:IPR018357), Serine O-acetyltransferase (InterPro:IPR005881), Trimeric LpxA-like (InterPro:IPR011004), Serine acetyltransferase, N-terminal (InterPro:IPR010493); BEST Arabidopsis thaliana protein match is: serine acetyltransferase 2;2 (TAIR:AT3G13110.1); Has 24449 Blast hits to 24415 proteins in 2638 species: Archae - 407; Bacteria - 18561; Metazoa - 8; Fungi - 223; Plants - 250; Viruses - 18; Other Eukaryotes - 4982 (source: NCBI BLink).</t>
  </si>
  <si>
    <t>ULP1D</t>
  </si>
  <si>
    <t>UB-like protease 1D</t>
  </si>
  <si>
    <t>UB-like protease 1D (ULP1D); CONTAINS InterPro DOMAIN/s: Peptidase C48, SUMO/Sentrin/Ubl1 (InterPro:IPR003653); BEST Arabidopsis thaliana protein match is: Cysteine proteinases superfamily protein (TAIR:AT1G10570.2); Has 2556 Blast hits to 2339 proteins in 246 species: Archae - 0; Bacteria - 12; Metazoa - 1276; Fungi - 441; Plants - 318; Viruses - 13; Other Eukaryotes - 496 (source: NCBI BLink).</t>
  </si>
  <si>
    <t>PANK1</t>
  </si>
  <si>
    <t>pantothenate kinase 1</t>
  </si>
  <si>
    <t>pantothenate kinase 1 (PANK1); FUNCTIONS IN: pantothenate kinase activity; INVOLVED IN: acetyl-CoA biosynthetic process, coenzyme A biosynthetic process; LOCATED IN: cellular_component unknown; EXPRESSED IN: 25 plant structures; EXPRESSED DURING: 16 growth stages; CONTAINS InterPro DOMAIN/s: Fumble (InterPro:IPR011602), Eukaryotic pantothenate kinase (InterPro:IPR004567); BEST Arabidopsis thaliana protein match is: pantothenate kinase 2 (TAIR:AT4G32180.3); Has 1272 Blast hits to 1253 proteins in 425 species: Archae - 2; Bacteria - 436; Metazoa - 318; Fungi - 143; Plants - 93; Viruses - 0; Other Eukaryotes - 280 (source: NCBI BLink).</t>
  </si>
  <si>
    <t>Major Facilitator Superfamily with SPX (SYG1/Pho81/XPR1) domain-containing protein</t>
  </si>
  <si>
    <t>Major Facilitator Superfamily with SPX (SYG1/Pho81/XPR1) domain-containing protein; INVOLVED IN: transmembrane transport; LOCATED IN: vacuolar membrane, plant-type vacuole; EXPRESSED IN: 25 plant structures; EXPRESSED DURING: 13 growth stages; CONTAINS InterPro DOMAIN/s: SPX, N-terminal (InterPro:IPR004331), Major facilitator superfamily MFS-1 (InterPro:IPR011701), Major facilitator superfamily, general substrate transporter (InterPro:IPR016196); BEST Arabidopsis thaliana protein match is: Major Facilitator Superfamily with SPX (SYG1/Pho81/XPR1) domain-containing protein (TAIR:AT4G22990.2); Has 2617 Blast hits to 2616 proteins in 868 species: Archae - 45; Bacteria - 1644; Metazoa - 146; Fungi - 352; Plants - 233; Viruses - 1; Other Eukaryotes - 196 (source: NCBI BLink).</t>
  </si>
  <si>
    <t>PP2-A11</t>
  </si>
  <si>
    <t>phloem protein 2-A11</t>
  </si>
  <si>
    <t>phloem protein 2-A11 (PP2-A11); FUNCTIONS IN: carbohydrate binding; INVOLVED IN: N-terminal protein myristoylation; LOCATED IN: cellular_component unknown; EXPRESSED IN: 24 plant structures; EXPRESSED DURING: 15 growth stages; CONTAINS InterPro DOMAIN/s: F-box domain, Skp2-like (InterPro:IPR022364); BEST Arabidopsis thaliana protein match is: phloem protein 2-A12 (TAIR:AT1G12710.1); Has 461 Blast hits to 455 proteins in 27 species: Archae - 0; Bacteria - 0; Metazoa - 0; Fungi - 0; Plants - 461; Viruses - 0; Other Eukaryotes - 0 (source: NCBI BLink).</t>
  </si>
  <si>
    <t>WNK10</t>
  </si>
  <si>
    <t>with no lysine (K) kinase 10</t>
  </si>
  <si>
    <t>with no lysine (K) kinase 10 (WNK10); FUNCTIONS IN: kinase activity, sequence-specific DNA binding transcription factor activity; INVOLVED IN: protein amino acid phosphorylation; LOCATED IN: cellular_component unknown; EXPRESSED IN: sperm cell, male gametophyte, pollen tube; EXPRESSED DURING: L mature pollen stage, M germinated pollen stage; CONTAINS InterPro DOMAIN/s: Protein kinase, catalytic domain (InterPro:IPR000719), Serine/threonine-protein kinase domain (InterPro:IPR002290), Tyrosine-protein kinase, catalytic domain (InterPro:IPR020635), Serine/threonine-protein kinase-like domain (InterPro:IPR017442), Serine/threonine-protein kinase, active site (InterPro:IPR008271), Protein kinase-like domain (InterPro:IPR011009); BEST Arabidopsis thaliana protein match is: with no lysine (K) kinase 8 (TAIR:AT5G41990.1); Has 106075 Blast hits to 105172 proteins in 3001 species: Archae - 77; Bacteria - 10484; Metazoa - 38155; Fungi - 10128; Plants - 29410; Viruses - 406; Other Eukaryotes - 17415 (source: NCBI BLink).</t>
  </si>
  <si>
    <t>DSS1(I)</t>
  </si>
  <si>
    <t>deletion of SUV3 suppressor 1(I)</t>
  </si>
  <si>
    <t>deletion of SUV3 suppressor 1(I) (DSS1(I)); CONTAINS InterPro DOMAIN/s: DSS1/SEM1 (InterPro:IPR007834); BEST Arabidopsis thaliana protein match is: DSS1 homolog on chromosome V (TAIR:AT5G45010.1); Has 305 Blast hits to 305 proteins in 129 species: Archae - 0; Bacteria - 0; Metazoa - 134; Fungi - 77; Plants - 68; Viruses - 0; Other Eukaryotes - 26 (source: NCBI BLink).</t>
  </si>
  <si>
    <t>FMO GS-OX1</t>
  </si>
  <si>
    <t>flavin-monooxygenase glucosinolate S-oxygenase 1</t>
  </si>
  <si>
    <t>flavin-monooxygenase glucosinolate S-oxygenase 1 (FMO GS-OX1); CONTAINS InterPro DOMAIN/s: Flavin-containing monooxygenase FMO (InterPro:IPR000960), Flavin-containing monooxygenase-like (InterPro:IPR020946); BEST Arabidopsis thaliana protein match is: flavin-monooxygenase glucosinolate S-oxygenase 2 (TAIR:AT1G62540.1); Has 13357 Blast hits to 12951 proteins in 1760 species: Archae - 39; Bacteria - 7207; Metazoa - 1086; Fungi - 1434; Plants - 770; Viruses - 0; Other Eukaryotes - 2821 (source: NCBI BLink).</t>
  </si>
  <si>
    <t>EXPA1</t>
  </si>
  <si>
    <t>expansin A1</t>
  </si>
  <si>
    <t>expansin A1 (EXPA1); CONTAINS InterPro DOMAIN/s: Pollen allergen, N-terminal (InterPro:IPR014734), Rare lipoprotein A (InterPro:IPR005132), Pollen allergen/expansin, C-terminal (InterPro:IPR007117), Barwin-related endoglucanase (InterPro:IPR009009), Expansin (InterPro:IPR002963), Expansin/Lol pI (InterPro:IPR007118), Expansin 45, endoglucanase-like (InterPro:IPR007112); BEST Arabidopsis thaliana protein match is: expansin A15 (TAIR:AT2G03090.1); Has 2218 Blast hits to 2214 proteins in 171 species: Archae - 0; Bacteria - 17; Metazoa - 0; Fungi - 48; Plants - 2114; Viruses - 0; Other Eukaryotes - 39 (source: NCBI BLink).</t>
  </si>
  <si>
    <t>RSW10</t>
  </si>
  <si>
    <t>Ribose 5-phosphate isomerase, type A protein</t>
  </si>
  <si>
    <t>RADIAL SWELLING 10 (RSW10); FUNCTIONS IN: ribose-5-phosphate isomerase activity; INVOLVED IN: uridine biosynthetic process, response to karrikin, cellulose biosynthetic process; LOCATED IN: cytoplasm; EXPRESSED IN: 26 plant structures; EXPRESSED DURING: 14 growth stages; CONTAINS InterPro DOMAIN/s: Ribose 5-phosphate isomerase, type A (InterPro:IPR004788); BEST Arabidopsis thaliana protein match is: ribose-5-phosphate isomerase 2 (TAIR:AT2G01290.1); Has 5045 Blast hits to 5045 proteins in 1956 species: Archae - 235; Bacteria - 3584; Metazoa - 111; Fungi - 145; Plants - 141; Viruses - 0; Other Eukaryotes - 829 (source: NCBI BLink).</t>
  </si>
  <si>
    <t>Pentatricopeptide repeat (PPR) superfamily protein; CONTAINS InterPro DOMAIN/s: Pentatricopeptide repeat (InterPro:IPR002885); BEST Arabidopsis thaliana protein match is: Tetratricopeptide repeat (TPR)-like superfamily protein (TAIR:AT3G06920.1); Has 23089 Blast hits to 6463 proteins in 161 species: Archae - 1; Bacteria - 0; Metazoa - 25; Fungi - 48; Plants - 22668; Viruses - 0; Other Eukaryotes - 347 (source: NCBI BLink).</t>
  </si>
  <si>
    <t>POK</t>
  </si>
  <si>
    <t>Vps52 / Sac2 family</t>
  </si>
  <si>
    <t>POKY POLLEN TUBE (POK); CONTAINS InterPro DOMAIN/s: Vps52/Sac2 (InterPro:IPR007258); BEST Arabidopsis thaliana protein match is: Vps52 / Sac2 family  (TAIR:AT1G71300.1); Has 820 Blast hits to 773 proteins in 240 species: Archae - 10; Bacteria - 70; Metazoa - 261; Fungi - 156; Plants - 82; Viruses - 2; Other Eukaryotes - 239 (source: NCBI BLink).</t>
  </si>
  <si>
    <t>Ubiquitin carboxyl-terminal hydrolase family protein</t>
  </si>
  <si>
    <t>Ubiquitin carboxyl-terminal hydrolase family protein; CONTAINS InterPro DOMAIN/s: RNA recognition domain, plant (InterPro:IPR021099); BEST Arabidopsis thaliana protein match is: Ubiquitin carboxyl-terminal hydrolase family protein (TAIR:AT4G24320.1); Has 758 Blast hits to 736 proteins in 101 species: Archae - 0; Bacteria - 6; Metazoa - 59; Fungi - 84; Plants - 429; Viruses - 8; Other Eukaryotes - 172 (source: NCBI BLink).</t>
  </si>
  <si>
    <t>SNARE associated Golgi protein family</t>
  </si>
  <si>
    <t>SNARE associated Golgi protein family; CONTAINS InterPro DOMAIN/s: SNARE associated Golgi protein (InterPro:IPR015414); BEST Arabidopsis thaliana protein match is: SNARE associated Golgi protein family (TAIR:AT4G09580.1); Has 3415 Blast hits to 3415 proteins in 852 species: Archae - 8; Bacteria - 1954; Metazoa - 223; Fungi - 33; Plants - 255; Viruses - 0; Other Eukaryotes - 942 (source: NCBI BLink).</t>
  </si>
  <si>
    <t>MKK9</t>
  </si>
  <si>
    <t>MAP kinase kinase 9</t>
  </si>
  <si>
    <t>MAP kinase kinase 9 (MKK9); FUNCTIONS IN: protein kinase activator activity, MAP kinase kinase activity, kinase activity; INVOLVED IN: in 7 processes; LOCATED IN: mitochondrion; EXPRESSED IN: 21 plant structures; EXPRESSED DURING: 13 growth stages; CONTAINS InterPro DOMAIN/s: Protein kinase, ATP binding site (InterPro:IPR017441), Protein kinase, catalytic domain (InterPro:IPR000719), Serine/threonine-protein kinase domain (InterPro:IPR002290), Serine/threonine-protein kinase-like domain (InterPro:IPR017442), Protein kinase-like domain (InterPro:IPR011009), Serine/threonine-protein kinase, active site (InterPro:IPR008271); BEST Arabidopsis thaliana protein match is: MAP kinase kinase 7 (TAIR:AT1G18350.1); Has 126854 Blast hits to 125581 proteins in 4823 species: Archae - 172; Bacteria - 14892; Metazoa - 47012; Fungi - 12114; Plants - 31822; Viruses - 500; Other Eukaryotes - 20342 (source: NCBI BLink).</t>
  </si>
  <si>
    <t>transmembrane protein</t>
  </si>
  <si>
    <t>unknown protein; INVOLVED IN: biological_process unknown; LOCATED IN: endomembrane system; EXPRESSED IN: 6 plant structures; EXPRESSED DURING: 4 anthesis, petal differentiation and expansion stage; Has 74 Blast hits to 74 proteins in 16 species: Archae - 0; Bacteria - 0; Metazoa - 1; Fungi - 0; Plants - 69; Viruses - 0; Other Eukaryotes - 4 (source: NCBI BLink).</t>
  </si>
  <si>
    <t>Curculin-like (mannose-binding) lectin family protein</t>
  </si>
  <si>
    <t>Curculin-like (mannose-binding) lectin family protein; FUNCTIONS IN: sugar binding; LOCATED IN: apoplast, cell wall, plasma membrane, plant-type cell wall; EXPRESSED IN: leaf; CONTAINS InterPro DOMAIN/s: Curculin-like (mannose-binding) lectin (InterPro:IPR001480), PAN-2 domain (InterPro:IPR013227); BEST Arabidopsis thaliana protein match is: D-mannose binding lectin protein with Apple-like carbohydrate-binding domain (TAIR:AT1G78820.1); Has 2662 Blast hits to 2603 proteins in 85 species: Archae - 0; Bacteria - 10; Metazoa - 0; Fungi - 0; Plants - 2651; Viruses - 0; Other Eukaryotes - 1 (source: NCBI BLink).</t>
  </si>
  <si>
    <t>PSF1</t>
  </si>
  <si>
    <t>partner of SLD five 1</t>
  </si>
  <si>
    <t>partner of SLD five 1 (PSF1); FUNCTIONS IN: molecular_function unknown; INVOLVED IN: DNA-dependent DNA replication initiation; LOCATED IN: GINS complex, chloroplast; EXPRESSED IN: 23 plant structures; EXPRESSED DURING: 13 growth stages; CONTAINS InterPro DOMAIN/s: GINS complex, subunit Psf1 (InterPro:IPR005339); Has 334 Blast hits to 334 proteins in 169 species: Archae - 0; Bacteria - 0; Metazoa - 122; Fungi - 142; Plants - 43; Viruses - 0; Other Eukaryotes - 27 (source: NCBI BLink).</t>
  </si>
  <si>
    <t>RING/FYVE/PHD zinc finger superfamily protein</t>
  </si>
  <si>
    <t>RING/FYVE/PHD zinc finger superfamily protein; FUNCTIONS IN: zinc ion binding; EXPRESSED IN: 24 plant structures; EXPRESSED DURING: 15 growth stages; CONTAINS InterPro DOMAIN/s: Protein of unknown function DUF3675 (InterPro:IPR022143), Zinc finger, C3HC4 RING-type (InterPro:IPR018957), Zinc finger, RING-CH-type (InterPro:IPR011016); BEST Arabidopsis thaliana protein match is: RING/FYVE/PHD zinc finger superfamily protein (TAIR:AT1G14260.2); Has 1768 Blast hits to 1768 proteins in 205 species: Archae - 0; Bacteria - 0; Metazoa - 759; Fungi - 135; Plants - 605; Viruses - 31; Other Eukaryotes - 238 (source: NCBI BLink).</t>
  </si>
  <si>
    <t>SK16</t>
  </si>
  <si>
    <t>SKP1-like 16</t>
  </si>
  <si>
    <t>SKP1-like 16 (SK16); CONTAINS InterPro DOMAIN/s: E3 ubiquitin ligase, SCF complex, Skp subunit (InterPro:IPR016897), SKP1 component, dimerisation (InterPro:IPR016072), SKP1 component (InterPro:IPR001232), BTB/POZ fold (InterPro:IPR011333), SKP1 component, POZ (InterPro:IPR016073); BEST Arabidopsis thaliana protein match is: SKP1-like 14 (TAIR:AT2G03170.1); Has 1394 Blast hits to 1390 proteins in 267 species: Archae - 0; Bacteria - 0; Metazoa - 520; Fungi - 175; Plants - 526; Viruses - 11; Other Eukaryotes - 162 (source: NCBI BLink).</t>
  </si>
  <si>
    <t>NAD-ME1</t>
  </si>
  <si>
    <t>NAD-dependent malic enzyme 1</t>
  </si>
  <si>
    <t>NAD-dependent malic enzyme 1 (NAD-ME1); FUNCTIONS IN: in 7 functions; INVOLVED IN: response to salt stress, malate metabolic process; LOCATED IN: mitochondrion, chloroplast; EXPRESSED IN: 23 plant structures; EXPRESSED DURING: 13 growth stages; CONTAINS InterPro DOMAIN/s: Malic enzyme, NAD-binding (InterPro:IPR012302), Malic oxidoreductase (InterPro:IPR001891), Malic enzyme, conserved site (InterPro:IPR015884), Malic enzyme, N-terminal (InterPro:IPR012301), NAD(P)-binding domain (InterPro:IPR016040); BEST Arabidopsis thaliana protein match is: NAD-dependent malic enzyme 2 (TAIR:AT4G00570.1); Has 9465 Blast hits to 9448 proteins in 2440 species: Archae - 143; Bacteria - 6328; Metazoa - 607; Fungi - 221; Plants - 457; Viruses - 0; Other Eukaryotes - 1709 (source: NCBI BLink).</t>
  </si>
  <si>
    <t>Reticulon family protein</t>
  </si>
  <si>
    <t>Reticulon family protein; FUNCTIONS IN: molecular_function unknown; INVOLVED IN: biological_process unknown; LOCATED IN: endoplasmic reticulum; EXPRESSED IN: 24 plant structures; EXPRESSED DURING: 15 growth stages; CONTAINS InterPro DOMAIN/s: Reticulon (InterPro:IPR003388); BEST Arabidopsis thaliana protein match is: Reticulon family protein (TAIR:AT3G19460.1); Has 1097 Blast hits to 1097 proteins in 90 species: Archae - 0; Bacteria - 0; Metazoa - 625; Fungi - 2; Plants - 455; Viruses - 0; Other Eukaryotes - 15 (source: NCBI BLink).</t>
  </si>
  <si>
    <t>polyamine-modulated factor 1-binding protein</t>
  </si>
  <si>
    <t>BEST Arabidopsis thaliana protein match is: kinectin-related (TAIR:AT5G66250.3); Has 7578 Blast hits to 6129 proteins in 783 species: Archae - 220; Bacteria - 1045; Metazoa - 3605; Fungi - 575; Plants - 442; Viruses - 38; Other Eukaryotes - 1653 (source: NCBI BLink).</t>
  </si>
  <si>
    <t>TLP2</t>
  </si>
  <si>
    <t>tubby like protein 2</t>
  </si>
  <si>
    <t>tubby like protein 2 (TLP2); CONTAINS InterPro DOMAIN/s: F-box domain, cyclin-like (InterPro:IPR001810), Tubby, C-terminal, conserved site (InterPro:IPR018066), Tubby, C-terminal (InterPro:IPR000007); BEST Arabidopsis thaliana protein match is: tubby like protein 3 (TAIR:AT2G47900.3); Has 957 Blast hits to 948 proteins in 117 species: Archae - 0; Bacteria - 0; Metazoa - 352; Fungi - 19; Plants - 471; Viruses - 0; Other Eukaryotes - 115 (source: NCBI BLink).</t>
  </si>
  <si>
    <t>NAP1;2</t>
  </si>
  <si>
    <t>nucleosome assembly protein 1;2</t>
  </si>
  <si>
    <t>nucleosome assembly protein 1;2 (NAP1;2); FUNCTIONS IN: DNA binding; INVOLVED IN: DNA repair, response to cadmium ion, DNA mediated transformation, nucleosome assembly; LOCATED IN: nucleus, plasma membrane, cytoplasm; EXPRESSED IN: 26 plant structures; EXPRESSED DURING: 15 growth stages; CONTAINS InterPro DOMAIN/s: Nucleosome assembly protein (NAP) (InterPro:IPR002164); BEST Arabidopsis thaliana protein match is: nucleosome assembly protein 1;3 (TAIR:AT5G56950.1); Has 64621 Blast hits to 20476 proteins in 1146 species: Archae - 195; Bacteria - 28068; Metazoa - 15040; Fungi - 6079; Plants - 2630; Viruses - 571; Other Eukaryotes - 12038 (source: NCBI BLink).</t>
  </si>
  <si>
    <t>CID7</t>
  </si>
  <si>
    <t>CTC-interacting domain 7</t>
  </si>
  <si>
    <t>CID7; FUNCTIONS IN: damaged DNA binding, protein binding, ATP binding; INVOLVED IN: mismatch repair; LOCATED IN: chloroplast; EXPRESSED IN: 22 plant structures; EXPRESSED DURING: 13 growth stages; CONTAINS InterPro DOMAIN/s: Smr protein/MutS2 C-terminal (InterPro:IPR002625), Region of unknown function DUF1771 (InterPro:IPR013899); BEST Arabidopsis thaliana protein match is: PRLI-interacting factor, putative (TAIR:AT5G58720.1); Has 309 Blast hits to 309 proteins in 103 species: Archae - 0; Bacteria - 0; Metazoa - 71; Fungi - 126; Plants - 79; Viruses - 0; Other Eukaryotes - 33 (source: NCBI BLink).</t>
  </si>
  <si>
    <t>PCNA2</t>
  </si>
  <si>
    <t>proliferating cell nuclear antigen 2</t>
  </si>
  <si>
    <t>proliferating cell nuclear antigen 2 (PCNA2); FUNCTIONS IN: DNA binding, DNA polymerase processivity factor activity; INVOLVED IN: regulation of DNA replication, error-prone translesion synthesis; LOCATED IN: PCNA complex, nucleus; EXPRESSED IN: 23 plant structures; EXPRESSED DURING: 13 growth stages; CONTAINS InterPro DOMAIN/s: Proliferating cell nuclear antigen, PCNA (InterPro:IPR000730), Proliferating cell nuclear antigen, PCNA, C-terminal (InterPro:IPR022649), Proliferating cell nuclear antigen, PCNA, conserved site (InterPro:IPR022659), Proliferating cell nuclear antigen, PCNA, N-terminal (InterPro:IPR022648); BEST Arabidopsis thaliana protein match is: proliferating cellular nuclear antigen 1 (TAIR:AT1G07370.1); Has 1860 Blast hits to 1848 proteins in 457 species: Archae - 391; Bacteria - 0; Metazoa - 314; Fungi - 169; Plants - 159; Viruses - 73; Other Eukaryotes - 754 (source: NCBI BLink).</t>
  </si>
  <si>
    <t>ADS2</t>
  </si>
  <si>
    <t>16:0delta9 desaturase 2</t>
  </si>
  <si>
    <t>16:0delta9 desaturase 2 (DS2); FUNCTIONS IN: oxidoreductase activity, oxidoreductase activity, acting on paired donors, with oxidation of a pair of donors resulting in the reduction of molecular oxygen to two molecules of water; INVOLVED IN: oxidation reduction, lipid metabolic process; EXPRESSED IN: 22 plant structures; EXPRESSED DURING: 14 growth stages; CONTAINS InterPro DOMAIN/s: Fatty acid desaturase, type 1, core (InterPro:IPR015876), Fatty acid desaturase, type 1 (InterPro:IPR005804); BEST Arabidopsis thaliana protein match is: delta 9 desaturase 1 (TAIR:AT1G06080.1); Has 3454 Blast hits to 3454 proteins in 832 species: Archae - 0; Bacteria - 1553; Metazoa - 797; Fungi - 236; Plants - 106; Viruses - 4; Other Eukaryotes - 758 (source: NCBI BLink).</t>
  </si>
  <si>
    <t>Exostosin family protein</t>
  </si>
  <si>
    <t>Exostosin family protein; FUNCTIONS IN: catalytic activity; INVOLVED IN: biological_process unknown; LOCATED IN: endomembrane system, membrane; EXPRESSED IN: flower; EXPRESSED DURING: petal differentiation and expansion stage; CONTAINS InterPro DOMAIN/s: Exostosin-like (InterPro:IPR004263); BEST Arabidopsis thaliana protein match is: galactosyltransferase 13 (TAIR:AT2G32740.1); Has 675 Blast hits to 673 proteins in 35 species: Archae - 0; Bacteria - 0; Metazoa - 6; Fungi - 4; Plants - 651; Viruses - 0; Other Eukaryotes - 14 (source: NCBI BLink).</t>
  </si>
  <si>
    <t>RING/FYVE/PHD zinc finger superfamily protein; FUNCTIONS IN: zinc ion binding; LOCATED IN: membrane; EXPRESSED IN: 22 plant structures; EXPRESSED DURING: 12 growth stages; CONTAINS InterPro DOMAIN/s: Zinc finger, C3HC4 RING-type (InterPro:IPR018957), Zinc finger, RING-CH-type (InterPro:IPR011016); BEST Arabidopsis thaliana protein match is: RING/FYVE/PHD zinc finger superfamily protein (TAIR:AT5G05830.1); Has 35333 Blast hits to 34131 proteins in 2444 species: Archae - 798; Bacteria - 22429; Metazoa - 974; Fungi - 991; Plants - 531; Viruses - 0; Other Eukaryotes - 9610 (source: NCBI BLink).</t>
  </si>
  <si>
    <t>WDR55</t>
  </si>
  <si>
    <t>transducin family protein / WD-40 repeat family protein</t>
  </si>
  <si>
    <t>transducin family protein / WD-40 repeat family protein; FUNCTIONS IN: nucleotide binding; LOCATED IN: CUL4 RING ubiquitin ligase complex, heterotrimeric G-protein complex; EXPRESSED IN: 23 plant structures; EXPRESSED DURING: 13 growth stages; CONTAINS InterPro DOMAIN/s: WD40 repeat 2 (InterPro:IPR019782), WD40 repeat, conserved site (InterPro:IPR019775), WD40 repeat (InterPro:IPR001680), WD repeat protein 55 (InterPro:IPR017422), WD40 repeat-like-containing domain (InterPro:IPR011046), WD40-repeat-containing domain (InterPro:IPR017986), WD40/YVTN repeat-like-containing domain (InterPro:IPR015943), WD40 repeat, subgroup (InterPro:IPR019781); BEST Arabidopsis thaliana protein match is: Transducin/WD40 repeat-like superfamily protein (TAIR:AT2G43770.1); Has 21772 Blast hits to 13043 proteins in 620 species: Archae - 50; Bacteria - 4645; Metazoa - 7300; Fungi - 4653; Plants - 2070; Viruses - 0; Other Eukaryotes - 3054 (source: NCBI BLink).</t>
  </si>
  <si>
    <t>E2F3</t>
  </si>
  <si>
    <t>E2F transcription factor 3</t>
  </si>
  <si>
    <t>E2F transcription factor 3 (E2F3); FUNCTIONS IN: DNA binding, sequence-specific DNA binding transcription factor activity; INVOLVED IN: regulation of transcription, DNA-dependent; LOCATED IN: transcription factor complex, chloroplast; EXPRESSED IN: 19 plant structures; EXPRESSED DURING: 11 growth stages; CONTAINS InterPro DOMAIN/s: Winged helix-turn-helix transcription repressor DNA-binding (InterPro:IPR011991), Transcription factor E2F/dimerisation partner (TDP) (InterPro:IPR003316), E2F Family (InterPro:IPR015633); BEST Arabidopsis thaliana protein match is: E2F transcription factor 1 (TAIR:AT5G22220.2); Has 35333 Blast hits to 34131 proteins in 2444 species: Archae - 798; Bacteria - 22429; Metazoa - 974; Fungi - 991; Plants - 531; Viruses - 0; Other Eukaryotes - 9610 (source: NCBI BLink).</t>
  </si>
  <si>
    <t>URH1</t>
  </si>
  <si>
    <t>uridine-ribohydrolase 1</t>
  </si>
  <si>
    <t>uridine-ribohydrolase 1 (URH1); CONTAINS InterPro DOMAIN/s: Inosine/uridine-preferring nucleoside hydrolase (InterPro:IPR001910); BEST Arabidopsis thaliana protein match is: uridine-ribohydrolase  2 (TAIR:AT1G05620.1); Has 6361 Blast hits to 6297 proteins in 1364 species: Archae - 75; Bacteria - 4675; Metazoa - 179; Fungi - 233; Plants - 187; Viruses - 0; Other Eukaryotes - 1012 (source: NCBI BLink).</t>
  </si>
  <si>
    <t>UGT73C2</t>
  </si>
  <si>
    <t>UDP-glucosyl transferase 73C2</t>
  </si>
  <si>
    <t>UDP-glucosyl transferase 73C2 (UGT73C2); FUNCTIONS IN: transferase activity, transferring hexosyl groups, UDP-glycosyltransferase activity, transferase activity, transferring glycosyl groups; INVOLVED IN: metabolic process; LOCATED IN: endomembrane system; EXPRESSED IN: flower, stamen; EXPRESSED DURING: 4 anthesis; CONTAINS InterPro DOMAIN/s: UDP-glucuronosyl/UDP-glucosyltransferase (InterPro:IPR002213); BEST Arabidopsis thaliana protein match is: UDP-Glycosyltransferase superfamily protein (TAIR:AT2G36780.1); Has 7948 Blast hits to 7837 proteins in 437 species: Archae - 0; Bacteria - 325; Metazoa - 2303; Fungi - 35; Plants - 5121; Viruses - 97; Other Eukaryotes - 67 (source: NCBI BLink).</t>
  </si>
  <si>
    <t>CAP-gly domain linker</t>
  </si>
  <si>
    <t>unknown protein; INVOLVED IN: biological_process unknown; LOCATED IN: vacuole; EXPRESSED IN: 8 plant structures; EXPRESSED DURING: 4 anthesis, petal differentiation and expansion stage; BEST Arabidopsis thaliana protein match is: unknown protein (TAIR:AT3G55060.1); Has 46416 Blast hits to 28308 proteins in 1743 species: Archae - 734; Bacteria - 4822; Metazoa - 24446; Fungi - 3539; Plants - 2267; Viruses - 163; Other Eukaryotes - 10445 (source: NCBI BLink).</t>
  </si>
  <si>
    <t>cruciferin (DUF506)</t>
  </si>
  <si>
    <t>Protein of unknown function (DUF506) ; CONTAINS InterPro DOMAIN/s: Protein of unknown function DUF506, plant (InterPro:IPR006502); BEST Arabidopsis thaliana protein match is: Protein of unknown function (DUF506)  (TAIR:AT2G38820.2); Has 395 Blast hits to 393 proteins in 24 species: Archae - 0; Bacteria - 0; Metazoa - 0; Fungi - 0; Plants - 393; Viruses - 0; Other Eukaryotes - 2 (source: NCBI BLink).</t>
  </si>
  <si>
    <t>S-adenosyl-L-methionine-dependent methyltransferases superfamily protein; FUNCTIONS IN: methyltransferase activity; INVOLVED IN: response to karrikin; LOCATED IN: chloroplast, plastoglobule; EXPRESSED IN: 21 plant structures; EXPRESSED DURING: 12 growth stages; CONTAINS InterPro DOMAIN/s: Methyltransferase type 11 (InterPro:IPR013216); BEST Arabidopsis thaliana protein match is: S-adenosyl-L-methionine-dependent methyltransferases superfamily protein (TAIR:AT1G78140.1); Has 8121 Blast hits to 8118 proteins in 1828 species: Archae - 365; Bacteria - 6420; Metazoa - 92; Fungi - 271; Plants - 324; Viruses - 0; Other Eukaryotes - 649 (source: NCBI BLink).</t>
  </si>
  <si>
    <t>CB5-C</t>
  </si>
  <si>
    <t>cytochrome B5 isoform C</t>
  </si>
  <si>
    <t>cytochrome B5 isoform C (CB5-C); CONTAINS InterPro DOMAIN/s: Cytochrome b5, heme-binding site (InterPro:IPR018506), Cytochrome b5 (InterPro:IPR001199); BEST Arabidopsis thaliana protein match is: cytochrome B5 isoform D (TAIR:AT5G48810.1); Has 3777 Blast hits to 3746 proteins in 458 species: Archae - 2; Bacteria - 26; Metazoa - 909; Fungi - 1474; Plants - 787; Viruses - 3; Other Eukaryotes - 576 (source: NCBI BLink).</t>
  </si>
  <si>
    <t>IAA20</t>
  </si>
  <si>
    <t>indole-3-acetic acid inducible 20</t>
  </si>
  <si>
    <t>indole-3-acetic acid inducible 20 (IAA20); CONTAINS InterPro DOMAIN/s: Aux/IAA-ARF-dimerisation (InterPro:IPR011525), AUX/IAA protein (InterPro:IPR003311); BEST Arabidopsis thaliana protein match is: indole-3-acetic acid inducible 30 (TAIR:AT3G62100.1); Has 1768 Blast hits to 1768 proteins in 78 species: Archae - 0; Bacteria - 0; Metazoa - 0; Fungi - 0; Plants - 1767; Viruses - 0; Other Eukaryotes - 1 (source: NCBI BLink).</t>
  </si>
  <si>
    <t>Calcineurin-like metallo-phosphoesterase superfamily protein</t>
  </si>
  <si>
    <t>Calcineurin-like metallo-phosphoesterase superfamily protein; FUNCTIONS IN: hydrolase activity, protein serine/threonine phosphatase activity; INVOLVED IN: biological_process unknown; LOCATED IN: cellular_component unknown; CONTAINS InterPro DOMAIN/s: Metallophosphoesterase (InterPro:IPR004843); Has 171 Blast hits to 169 proteins in 60 species: Archae - 0; Bacteria - 6; Metazoa - 62; Fungi - 10; Plants - 59; Viruses - 0; Other Eukaryotes - 34 (source: NCBI BLink).</t>
  </si>
  <si>
    <t>B-cell receptor-associated protein 31-like protein</t>
  </si>
  <si>
    <t>B-cell receptor-associated protein 31-like ; FUNCTIONS IN: molecular_function unknown; INVOLVED IN: intracellular protein transport; LOCATED IN: endomembrane system, integral to membrane, endoplasmic reticulum; EXPRESSED IN: 21 plant structures; EXPRESSED DURING: 13 growth stages; CONTAINS InterPro DOMAIN/s: B-cell receptor-associated 31-like (InterPro:IPR008417); BEST Arabidopsis thaliana protein match is: B-cell receptor-associated protein 31-like  (TAIR:AT5G48660.1); Has 1953 Blast hits to 1676 proteins in 344 species: Archae - 82; Bacteria - 317; Metazoa - 600; Fungi - 162; Plants - 230; Viruses - 29; Other Eukaryotes - 533 (source: NCBI BLink).</t>
  </si>
  <si>
    <t>FRD3</t>
  </si>
  <si>
    <t>MATE efflux family protein</t>
  </si>
  <si>
    <t>FERRIC REDUCTASE DEFECTIVE 3 (FRD3); FUNCTIONS IN: antiporter activity, transporter activity; INVOLVED IN: cellular iron ion homeostasis; LOCATED IN: plasma membrane, membrane; EXPRESSED IN: 20 plant structures; EXPRESSED DURING: 4 anthesis, F mature embryo stage, petal differentiation and expansion stage, D bilateral stage; CONTAINS InterPro DOMAIN/s: Multi antimicrobial extrusion protein MatE (InterPro:IPR002528); BEST Arabidopsis thaliana protein match is: MATE efflux family protein (TAIR:AT1G51340.2); Has 16442 Blast hits to 16241 proteins in 2243 species: Archae - 390; Bacteria - 12800; Metazoa - 108; Fungi - 151; Plants - 401; Viruses - 0; Other Eukaryotes - 2592 (source: NCBI BLink).</t>
  </si>
  <si>
    <t>RNA-binding KH domain-containing protein</t>
  </si>
  <si>
    <t>RNA-binding KH domain-containing protein; FUNCTIONS IN: RNA binding, nucleic acid binding; INVOLVED IN: biological_process unknown; EXPRESSED IN: 22 plant structures; EXPRESSED DURING: 13 growth stages; CONTAINS InterPro DOMAIN/s: K Homology, type 1, subgroup (InterPro:IPR018111), K Homology (InterPro:IPR004087), K Homology, type 1 (InterPro:IPR004088); BEST Arabidopsis thaliana protein match is: RNA-binding KH domain-containing protein (TAIR:AT2G38610.2); Has 1326 Blast hits to 1325 proteins in 222 species: Archae - 0; Bacteria - 0; Metazoa - 803; Fungi - 146; Plants - 286; Viruses - 0; Other Eukaryotes - 91 (source: NCBI BLink).</t>
  </si>
  <si>
    <t>D-alanine-D-alanine ligase family</t>
  </si>
  <si>
    <t>D-alanine--D-alanine ligase family; FUNCTIONS IN: D-alanine-D-alanine ligase activity, catalytic activity, ATP binding; INVOLVED IN: peptidoglycan biosynthetic process; LOCATED IN: chloroplast; EXPRESSED IN: 22 plant structures; EXPRESSED DURING: 13 growth stages; CONTAINS InterPro DOMAIN/s: PreATP-grasp-like fold (InterPro:IPR016185), ATP-grasp fold (InterPro:IPR011761), ATP-grasp fold, subdomain 2 (InterPro:IPR013816), D-alanine--D-alanine ligase, N-terminal (InterPro:IPR011127), D-alanine--D-alanine ligase, C-terminal (InterPro:IPR011095), Pre-ATP-grasp fold (InterPro:IPR013817); Has 8394 Blast hits to 8341 proteins in 2507 species: Archae - 8; Bacteria - 6597; Metazoa - 3; Fungi - 8; Plants - 65; Viruses - 0; Other Eukaryotes - 1713 (source: NCBI BLink).</t>
  </si>
  <si>
    <t>AL2</t>
  </si>
  <si>
    <t>alfin-like 2</t>
  </si>
  <si>
    <t>alfin-like 2 (AL2); CONTAINS InterPro DOMAIN/s: Zinc finger, PHD-type, conserved site (InterPro:IPR019786), Protein of unknown function DUF3594 (InterPro:IPR021998), Zinc finger, PHD-type (InterPro:IPR001965), Zinc finger, FYVE/PHD-type (InterPro:IPR011011), Zinc finger, PHD-finger (InterPro:IPR019787); BEST Arabidopsis thaliana protein match is: alfin-like 1 (TAIR:AT5G05610.2); Has 1527 Blast hits to 1482 proteins in 179 species: Archae - 0; Bacteria - 0; Metazoa - 758; Fungi - 235; Plants - 458; Viruses - 0; Other Eukaryotes - 76 (source: NCBI BLink).</t>
  </si>
  <si>
    <t>rac GTPase activating protein</t>
  </si>
  <si>
    <t>rac GTPase activating protein; FUNCTIONS IN: Rac GTPase activator activity; INVOLVED IN: signal transduction; LOCATED IN: intracellular, chloroplast; EXPRESSED IN: 21 plant structures; EXPRESSED DURING: 13 growth stages; CONTAINS InterPro DOMAIN/s: PAK-box/P21-Rho-binding (InterPro:IPR000095), Rho GTPase activation protein (InterPro:IPR008936), RhoGAP (InterPro:IPR000198); BEST Arabidopsis thaliana protein match is: Rho GTPase activating protein with PAK-box/P21-Rho-binding domain (TAIR:AT5G22400.1); Has 4440 Blast hits to 4438 proteins in 184 species: Archae - 0; Bacteria - 0; Metazoa - 3286; Fungi - 515; Plants - 197; Viruses - 0; Other Eukaryotes - 442 (source: NCBI BLink).</t>
  </si>
  <si>
    <t>ACT11</t>
  </si>
  <si>
    <t>actin-11</t>
  </si>
  <si>
    <t>actin-11 (ACT11); FUNCTIONS IN: structural constituent of cytoskeleton; INVOLVED IN: response to cyclopentenone, actin cytoskeleton organization; LOCATED IN: mitochondrion, cytoskeleton, plasma membrane; EXPRESSED IN: 28 plant structures; EXPRESSED DURING: 15 growth stages; CONTAINS InterPro DOMAIN/s: Actin, conserved site (InterPro:IPR004001), Actin/actin-like (InterPro:IPR004000), Actin/actin-like conserved site (InterPro:IPR020902); BEST Arabidopsis thaliana protein match is: actin 3 (TAIR:AT3G53750.1); Has 15186 Blast hits to 14782 proteins in 3039 species: Archae - 6; Bacteria - 12; Metazoa - 5717; Fungi - 5233; Plants - 1598; Viruses - 2; Other Eukaryotes - 2618 (source: NCBI BLink).</t>
  </si>
  <si>
    <t>Phosphoinositide phosphatase family protein</t>
  </si>
  <si>
    <t>Phosphoinositide phosphatase family protein; FUNCTIONS IN: phosphatidylinositol-4,5-bisphosphate 5-phosphatase activity; INVOLVED IN: biological_process unknown; LOCATED IN: cellular_component unknown; EXPRESSED IN: 24 plant structures; EXPRESSED DURING: 15 growth stages; CONTAINS InterPro DOMAIN/s: Synaptojanin, N-terminal (InterPro:IPR002013); BEST Arabidopsis thaliana protein match is: Phosphoinositide phosphatase family protein (TAIR:AT5G20840.1); Has 2094 Blast hits to 1659 proteins in 230 species: Archae - 0; Bacteria - 0; Metazoa - 836; Fungi - 659; Plants - 270; Viruses - 0; Other Eukaryotes - 329 (source: NCBI BLink).</t>
  </si>
  <si>
    <t>ATL2</t>
  </si>
  <si>
    <t>TOXICOS EN LEVADURA 2</t>
  </si>
  <si>
    <t>TOXICOS EN LEVADURA 2 (ATL2); FUNCTIONS IN: zinc ion binding; INVOLVED IN: response to chitin, defense response; EXPRESSED IN: 22 plant structures; EXPRESSED DURING: 13 growth stages; CONTAINS InterPro DOMAIN/s: Zinc finger, RING-type (InterPro:IPR001841), Zinc finger, C3HC4 RING-type (InterPro:IPR018957); BEST Arabidopsis thaliana protein match is: RING/U-box superfamily protein (TAIR:AT4G15975.1); Has 9711 Blast hits to 9689 proteins in 300 species: Archae - 0; Bacteria - 2; Metazoa - 2552; Fungi - 813; Plants - 5050; Viruses - 85; Other Eukaryotes - 1209 (source: NCBI BLink).</t>
  </si>
  <si>
    <t>Protein phosphatase 2C family protein</t>
  </si>
  <si>
    <t>Protein phosphatase 2C family protein; FUNCTIONS IN: protein serine/threonine phosphatase activity, catalytic activity; INVOLVED IN: protein amino acid dephosphorylation; LOCATED IN: protein serine/threonine phosphatase complex; EXPRESSED IN: 20 plant structures; EXPRESSED DURING: 10 growth stages; CONTAINS InterPro DOMAIN/s: Protein phosphatase 2C,  manganese/magnesium aspartate binding site (InterPro:IPR000222), Protein phosphatase 2C-related (InterPro:IPR001932), Protein phosphatase 2C (InterPro:IPR015655), Protein phosphatase 2C, N-terminal (InterPro:IPR014045); BEST Arabidopsis thaliana protein match is: Protein phosphatase 2C family protein (TAIR:AT1G48040.1); Has 6600 Blast hits to 6571 proteins in 473 species: Archae - 12; Bacteria - 378; Metazoa - 1628; Fungi - 712; Plants - 2605; Viruses - 7; Other Eukaryotes - 1258 (source: NCBI BLink).</t>
  </si>
  <si>
    <t>2-oxoglutarate (2OG) and Fe(II)-dependent oxygenase superfamily protein</t>
  </si>
  <si>
    <t>2-oxoglutarate (2OG) and Fe(II)-dependent oxygenase superfamily protein; FUNCTIONS IN: oxidoreductase activity, acting on paired donors, with incorporation or reduction of molecular oxygen, L-ascorbic acid binding, iron ion binding; INVOLVED IN: oxidation reduction; LOCATED IN: cellular_component unknown; EXPRESSED IN: 22 plant structures; EXPRESSED DURING: 13 growth stages; CONTAINS InterPro DOMAIN/s: Prolyl 4-hydroxylase, alpha subunit (InterPro:IPR006620); BEST Arabidopsis thaliana protein match is: 2-oxoglutarate (2OG) and Fe(II)-dependent oxygenase superfamily protein (TAIR:AT1G22950.1); Has 407 Blast hits to 406 proteins in 80 species: Archae - 0; Bacteria - 16; Metazoa - 257; Fungi - 0; Plants - 94; Viruses - 3; Other Eukaryotes - 37 (source: NCBI BLink).</t>
  </si>
  <si>
    <t>ABCI12</t>
  </si>
  <si>
    <t>cobalt ion transmembrane transporter</t>
  </si>
  <si>
    <t>cobalt ion transmembrane transporters; FUNCTIONS IN: cobalt ion transmembrane transporter activity; INVOLVED IN: cobalt ion transport, cobalamin biosynthetic process; LOCATED IN: chloroplast; EXPRESSED IN: 23 plant structures; EXPRESSED DURING: 13 growth stages; CONTAINS InterPro DOMAIN/s: Cobalt transport protein (InterPro:IPR003339); Has 2014 Blast hits to 2014 proteins in 922 species: Archae - 36; Bacteria - 1790; Metazoa - 0; Fungi - 0; Plants - 44; Viruses - 0; Other Eukaryotes - 144 (source: NCBI BLink).</t>
  </si>
  <si>
    <t>SGP2</t>
  </si>
  <si>
    <t>Ras-related small GTP-binding family protein</t>
  </si>
  <si>
    <t>SGP2; FUNCTIONS IN: GTP binding; INVOLVED IN: small GTPase mediated signal transduction; LOCATED IN: intracellular; EXPRESSED IN: 22 plant structures; EXPRESSED DURING: 10 growth stages; CONTAINS InterPro DOMAIN/s: Ras GTPase (InterPro:IPR001806), Small GTPase (InterPro:IPR020851), Mitochondrial Rho-like (InterPro:IPR013684), GTPase, Tem1 (InterPro:IPR017231); BEST Arabidopsis thaliana protein match is: Ras-related small GTP-binding family protein (TAIR:AT5G54840.1); Has 225 Blast hits to 222 proteins in 54 species: Archae - 0; Bacteria - 19; Metazoa - 23; Fungi - 31; Plants - 136; Viruses - 0; Other Eukaryotes - 16 (source: NCBI BLink).</t>
  </si>
  <si>
    <t>RDM1</t>
  </si>
  <si>
    <t>RNA-DIRECTED DNA METHYLATION 1</t>
  </si>
  <si>
    <t>RNA-DIRECTED DNA METHYLATION 1 (RDM1); CONTAINS InterPro DOMAIN/s: Protein of unknown function DUF1950 (InterPro:IPR015270); Has 26 Blast hits to 26 proteins in 8 species: Archae - 0; Bacteria - 0; Metazoa - 0; Fungi - 0; Plants - 26; Viruses - 0; Other Eukaryotes - 0 (source: NCBI BLink).</t>
  </si>
  <si>
    <t>auxin canalization protein (DUF828)</t>
  </si>
  <si>
    <t>FUNCTIONS IN: phosphoinositide binding; INVOLVED IN: signal transduction; LOCATED IN: cellular_component unknown; EXPRESSED IN: 10 plant structures; EXPRESSED DURING: 4 anthesis, F mature embryo stage, petal differentiation and expansion stage, E expanded cotyledon stage, D bilateral stage; CONTAINS InterPro DOMAIN/s: Pleckstrin-like, plant (InterPro:IPR013666), Protein of unknown function DUF828 (InterPro:IPR008546), Pleckstrin homology (InterPro:IPR001849); BEST Arabidopsis thaliana protein match is: Plant protein of unknown function (DUF828) with plant pleckstrin homology-like region (TAIR:AT4G14740.2); Has 431 Blast hits to 261 proteins in 42 species: Archae - 3; Bacteria - 14; Metazoa - 18; Fungi - 2; Plants - 219; Viruses - 0; Other Eukaryotes - 175 (source: NCBI BLink).</t>
  </si>
  <si>
    <t>NRPD2A</t>
  </si>
  <si>
    <t>nuclear RNA polymerase D2A</t>
  </si>
  <si>
    <t>nuclear RNA polymerase D2A (NRPD2A); CONTAINS InterPro DOMAIN/s: DNA-directed RNA polymerase, subunit 2, domain 6 (InterPro:IPR007120), RNA polymerase Rpb2, domain 7 (InterPro:IPR007641), RNA polymerase, beta subunit, protrusion (InterPro:IPR007644), RNA polymerase Rpb2, domain 3 (InterPro:IPR007645), DNA-directed RNA polymerase, subunit 2 (InterPro:IPR015712), RNA polymerase Rpb2, domain 2 (InterPro:IPR007642), RNA polymerase Rpb2, domain 4 (InterPro:IPR007646), RNA polymerase, beta subunit, conserved site (InterPro:IPR007121), RNA polymerase Rpb2, domain 5 (InterPro:IPR007647); BEST Arabidopsis thaliana protein match is: nuclear RNA polymerase D2B (TAIR:AT3G18090.1); Has 34269 Blast hits to 26505 proteins in 8656 species: Archae - 497; Bacteria - 15697; Metazoa - 591; Fungi - 7176; Plants - 2585; Viruses - 232; Other Eukaryotes - 7491 (source: NCBI BLink).</t>
  </si>
  <si>
    <t>AGC2-1</t>
  </si>
  <si>
    <t>AGC (cAMP-dependent, cGMP-dependent and protein kinase C) kinase family protein</t>
  </si>
  <si>
    <t>AGC2-1; FUNCTIONS IN: kinase activity; INVOLVED IN: protein amino acid phosphorylation; LOCATED IN: cellular_component unknown; EXPRESSED IN: hypocotyl, root, stamen, pollen tube; EXPRESSED DURING: 4 anthesis, petal differentiation and expansion stage; CONTAINS InterPro DOMAIN/s: Protein kinase, catalytic domain (InterPro:IPR000719), Serine/threonine-protein kinase domain (InterPro:IPR002290), Serine/threonine-protein kinase-like domain (InterPro:IPR017442), AGC-kinase, C-terminal (InterPro:IPR000961), Protein kinase-like domain (InterPro:IPR011009), Serine/threonine-protein kinase, active site (InterPro:IPR008271); BEST Arabidopsis thaliana protein match is: AGC (cAMP-dependent, cGMP-dependent and protein kinase C) kinase family protein (TAIR:AT4G13000.1); Has 87313 Blast hits to 84259 proteins in 2947 species: Archae - 68; Bacteria - 13079; Metazoa - 33183; Fungi - 11494; Plants - 12113; Viruses - 235; Other Eukaryotes - 17141 (source: NCBI BLink).</t>
  </si>
  <si>
    <t>Major facilitator superfamily protein; FUNCTIONS IN: transporter activity; INVOLVED IN: oligopeptide transport; LOCATED IN: membrane; CONTAINS InterPro DOMAIN/s: Oligopeptide transporter (InterPro:IPR000109), Major facilitator superfamily, general substrate transporter (InterPro:IPR016196); BEST Arabidopsis thaliana protein match is: Major facilitator superfamily protein (TAIR:AT3G25260.1); Has 3956 Blast hits to 3863 proteins in 697 species: Archae - 0; Bacteria - 948; Metazoa - 497; Fungi - 291; Plants - 2072; Viruses - 0; Other Eukaryotes - 148 (source: NCBI BLink).</t>
  </si>
  <si>
    <t>LAG1</t>
  </si>
  <si>
    <t>LONGEVITY ASSURANCE GENE 1 (LAG1); FUNCTIONS IN: molecular_function unknown; INVOLVED IN: N-terminal protein myristoylation; LOCATED IN: Golgi apparatus, endoplasmic reticulum, plasma membrane; EXPRESSED IN: 22 plant structures; EXPRESSED DURING: 13 growth stages; CONTAINS InterPro DOMAIN/s: Longevity assurance, LAG1/LAC1 (InterPro:IPR016439), TRAM/LAG1/CLN8 homology domain (InterPro:IPR006634); BEST Arabidopsis thaliana protein match is: LAG1 longevity assurance homolog 3 (TAIR:AT1G13580.3); Has 1255 Blast hits to 1255 proteins in 227 species: Archae - 0; Bacteria - 0; Metazoa - 591; Fungi - 304; Plants - 188; Viruses - 3; Other Eukaryotes - 169 (source: NCBI BLink).</t>
  </si>
  <si>
    <t>BHLH32</t>
  </si>
  <si>
    <t>basic helix-loop-helix 32</t>
  </si>
  <si>
    <t>basic helix-loop-helix 32 (BHLH32); CONTAINS InterPro DOMAIN/s: Helix-loop-helix DNA-binding domain (InterPro:IPR001092), Helix-loop-helix DNA-binding (InterPro:IPR011598); BEST Arabidopsis thaliana protein match is: basic helix-loop-helix (bHLH) DNA-binding superfamily protein (TAIR:AT1G68810.1); Has 2800 Blast hits to 2795 proteins in 201 species: Archae - 0; Bacteria - 0; Metazoa - 397; Fungi - 30; Plants - 2368; Viruses - 0; Other Eukaryotes - 5 (source: NCBI BLink).</t>
  </si>
  <si>
    <t>TRM11</t>
  </si>
  <si>
    <t>tRNA modification 11 protein</t>
  </si>
  <si>
    <t>methyltransferases;nucleic acid binding; FUNCTIONS IN: methyltransferase activity, nucleic acid binding; INVOLVED IN: methylation; LOCATED IN: endomembrane system; EXPRESSED IN: 22 plant structures; EXPRESSED DURING: 13 growth stages; CONTAINS InterPro DOMAIN/s: Putative RNA methylase (InterPro:IPR000241), tRNA guanosine-2&amp;apos;-O-methyltransferase, TRM11 (InterPro:IPR016691), DNA methylase, N-6 adenine-specific, conserved site (InterPro:IPR002052); Has 597 Blast hits to 588 proteins in 280 species: Archae - 150; Bacteria - 5; Metazoa - 158; Fungi - 132; Plants - 50; Viruses - 0; Other Eukaryotes - 102 (source: NCBI BLink).</t>
  </si>
  <si>
    <t>ENTH/VHS family protein</t>
  </si>
  <si>
    <t>ENTH/VHS family protein; FUNCTIONS IN: molecular_function unknown; INVOLVED IN: biological_process unknown; LOCATED IN: endomembrane system; EXPRESSED IN: 24 plant structures; EXPRESSED DURING: 13 growth stages; CONTAINS InterPro DOMAIN/s: Protein of unknown function DUF618 (InterPro:IPR006903), RNA polymerase II, large subunit, CTD (InterPro:IPR006569), ENTH/VHS (InterPro:IPR008942); BEST Arabidopsis thaliana protein match is: ENTH/VHS family protein (TAIR:AT5G65180.1); Has 1003 Blast hits to 995 proteins in 197 species: Archae - 0; Bacteria - 21; Metazoa - 515; Fungi - 219; Plants - 159; Viruses - 1; Other Eukaryotes - 88 (source: NCBI BLink).</t>
  </si>
  <si>
    <t>Transducin/WD40 repeat-like superfamily protein</t>
  </si>
  <si>
    <t>Transducin/WD40 repeat-like superfamily protein; CONTAINS InterPro DOMAIN/s: WD40 repeat 2 (InterPro:IPR019782), WD40 repeat, conserved site (InterPro:IPR019775), WD40 repeat (InterPro:IPR001680), G-protein beta WD-40 repeat, region (InterPro:IPR020472), WD40 repeat-like-containing domain (InterPro:IPR011046), WD40-repeat-containing domain (InterPro:IPR017986), WD40/YVTN repeat-like-containing domain (InterPro:IPR015943), WD40 repeat, subgroup (InterPro:IPR019781); BEST Arabidopsis thaliana protein match is: Transducin/WD40 repeat-like superfamily protein (TAIR:AT2G43770.1); Has 36714 Blast hits to 22017 proteins in 645 species: Archae - 42; Bacteria - 5151; Metazoa - 14249; Fungi - 8186; Plants - 4562; Viruses - 0; Other Eukaryotes - 4524 (source: NCBI BLink).</t>
  </si>
  <si>
    <t>Transmembrane proteins 14C</t>
  </si>
  <si>
    <t>Transmembrane proteins 14C; INVOLVED IN: biological_process unknown; LOCATED IN: chloroplast, chloroplast envelope; EXPRESSED IN: 22 plant structures; EXPRESSED DURING: 14 growth stages; CONTAINS InterPro DOMAIN/s: Uncharacterised protein family UPF0136, Transmembrane (InterPro:IPR005349); BEST Arabidopsis thaliana protein match is: Transmembrane proteins 14C (TAIR:AT2G26240.1); Has 541 Blast hits to 527 proteins in 134 species: Archae - 4; Bacteria - 94; Metazoa - 236; Fungi - 13; Plants - 153; Viruses - 7; Other Eukaryotes - 34 (source: NCBI BLink).</t>
  </si>
  <si>
    <t>initiation factor 4F subunit (DUF1350)</t>
  </si>
  <si>
    <t>Protein of unknown function (DUF1350); FUNCTIONS IN: molecular_function unknown; INVOLVED IN: biological_process unknown; LOCATED IN: chloroplast; EXPRESSED IN: 22 plant structures; EXPRESSED DURING: 13 growth stages; CONTAINS InterPro DOMAIN/s: Protein of unknown function DUF1350 (InterPro:IPR010765); BEST Arabidopsis thaliana protein match is: Protein of unknown function (DUF1350) (TAIR:AT5G47860.1); Has 426 Blast hits to 356 proteins in 87 species: Archae - 0; Bacteria - 208; Metazoa - 0; Fungi - 0; Plants - 83; Viruses - 0; Other Eukaryotes - 135 (source: NCBI BLink).</t>
  </si>
  <si>
    <t>DCL3</t>
  </si>
  <si>
    <t>dicer-like 3</t>
  </si>
  <si>
    <t>dicer-like 3 (DCL3); CONTAINS InterPro DOMAIN/s: DNA/RNA helicase, DEAD/DEAH box type, N-terminal (InterPro:IPR011545), DEAD-like helicase, N-terminal (InterPro:IPR014001), Argonaute/Dicer protein, PAZ (InterPro:IPR003100), DNA/RNA helicase, C-terminal (InterPro:IPR001650), Helicase, superfamily 1/2, ATP-binding domain (InterPro:IPR014021), Ribonuclease III (InterPro:IPR000999); BEST Arabidopsis thaliana protein match is: dicer-like 4 (TAIR:AT5G20320.1); Has 13386 Blast hits to 8472 proteins in 2623 species: Archae - 174; Bacteria - 7922; Metazoa - 1543; Fungi - 728; Plants - 598; Viruses - 37; Other Eukaryotes - 2384 (source: NCBI BLink).</t>
  </si>
  <si>
    <t>P-loop containing nucleoside triphosphate hydrolases superfamily protein</t>
  </si>
  <si>
    <t>P-loop containing nucleoside triphosphate hydrolases superfamily protein; EXPRESSED IN: 19 plant structures; EXPRESSED DURING: 8 growth stages; BEST Arabidopsis thaliana protein match is: P-loop containing nucleoside triphosphate hydrolases superfamily protein (TAIR:AT5G60760.1); Has 12357 Blast hits to 4786 proteins in 479 species: Archae - 104; Bacteria - 5921; Metazoa - 2136; Fungi - 801; Plants - 320; Viruses - 126; Other Eukaryotes - 2949 (source: NCBI BLink).</t>
  </si>
  <si>
    <t>UMAMIT3</t>
  </si>
  <si>
    <t>nodulin MtN21 /EamA-like transporter family protein</t>
  </si>
  <si>
    <t>nodulin MtN21 /EamA-like transporter family protein; LOCATED IN: membrane; EXPRESSED IN: 9 plant structures; EXPRESSED DURING: M germinated pollen stage, 4 anthesis, petal differentiation and expansion stage; CONTAINS InterPro DOMAIN/s: Protein of unknown function DUF6, transmembrane (InterPro:IPR000620); BEST Arabidopsis thaliana protein match is: nodulin MtN21 /EamA-like transporter family protein (TAIR:AT4G19185.1); Has 4395 Blast hits to 4381 proteins in 778 species: Archae - 43; Bacteria - 2750; Metazoa - 6; Fungi - 3; Plants - 1202; Viruses - 0; Other Eukaryotes - 391 (source: NCBI BLink).</t>
  </si>
  <si>
    <t>RDR6</t>
  </si>
  <si>
    <t>RNA-dependent RNA polymerase 6</t>
  </si>
  <si>
    <t>RNA-dependent RNA polymerase 6 (RDR6); CONTAINS InterPro DOMAIN/s: RNA-dependent RNA polymerase, eukaryotic-type (InterPro:IPR007855); BEST Arabidopsis thaliana protein match is: RNA-dependent RNA polymerase 1 (TAIR:AT1G14790.1); Has 633 Blast hits to 609 proteins in 113 species: Archae - 0; Bacteria - 0; Metazoa - 73; Fungi - 284; Plants - 204; Viruses - 2; Other Eukaryotes - 70 (source: NCBI BLink).</t>
  </si>
  <si>
    <t>WDR5a</t>
  </si>
  <si>
    <t>Transducin/WD40 repeat-like superfamily protein; FUNCTIONS IN: nucleotide binding; INVOLVED IN: G-protein coupled receptor protein signaling pathway; LOCATED IN: chloroplast, heterotrimeric G-protein complex; EXPRESSED IN: 6 plant structures; EXPRESSED DURING: F mature embryo stage, petal differentiation and expansion stage, E expanded cotyledon stage, D bilateral stage; CONTAINS InterPro DOMAIN/s: WD40 repeat 2 (InterPro:IPR019782), WD40 repeat, conserved site (InterPro:IPR019775), WD40 repeat (InterPro:IPR001680), G-protein beta WD-40 repeat, region (InterPro:IPR020472), WD40 repeat-like-containing domain (InterPro:IPR011046), WD40-repeat-containing domain (InterPro:IPR017986), WD40/YVTN repeat-like-containing domain (InterPro:IPR015943), WD40 repeat, subgroup (InterPro:IPR019781); BEST Arabidopsis thaliana protein match is: Transducin/WD40 repeat-like superfamily protein (TAIR:AT4G02730.1); Has 118516 Blast hits to 43755 proteins in 1024 species: Archae - 92; Bacteria - 12360; Metazoa - 47439; Fungi - 25856; Plants - 15887; Viruses - 9; Other Eukaryotes - 16873 (source: NCBI BLink).</t>
  </si>
  <si>
    <t>BCAT3</t>
  </si>
  <si>
    <t>branched-chain aminotransferase 3</t>
  </si>
  <si>
    <t>branched-chain aminotransferase 3 (BCAT3); FUNCTIONS IN: branched-chain-amino-acid transaminase activity, catalytic activity; INVOLVED IN: branched chain family amino acid metabolic process, metabolic process; LOCATED IN: chloroplast; EXPRESSED IN: 23 plant structures; EXPRESSED DURING: 13 growth stages; CONTAINS InterPro DOMAIN/s: Aminotransferase, class IV (InterPro:IPR001544), Aminotransferase, class IV, conserved site (InterPro:IPR018300), Branched-chain amino acid aminotransferase II (InterPro:IPR005786); BEST Arabidopsis thaliana protein match is: branched-chain amino acid aminotransferase 5 / branched-chain amino acid transaminase 5 (BCAT5) (TAIR:AT5G65780.1); Has 12479 Blast hits to 12479 proteins in 2523 species: Archae - 154; Bacteria - 7638; Metazoa - 266; Fungi - 416; Plants - 252; Viruses - 0; Other Eukaryotes - 3753 (source: NCBI BLink).</t>
  </si>
  <si>
    <t>Tetratricopeptide repeat (TPR)-like superfamily protein</t>
  </si>
  <si>
    <t>Tetratricopeptide repeat (TPR)-like superfamily protein; CONTAINS InterPro DOMAIN/s: Pentatricopeptide repeat (InterPro:IPR002885); BEST Arabidopsis thaliana protein match is: Pentatricopeptide repeat (PPR) superfamily protein (TAIR:AT5G65820.1); Has 44976 Blast hits to 14279 proteins in 285 species: Archae - 4; Bacteria - 30; Metazoa - 692; Fungi - 575; Plants - 42339; Viruses - 0; Other Eukaryotes - 1336 (source: NCBI BLink).</t>
  </si>
  <si>
    <t>PP2-A15</t>
  </si>
  <si>
    <t>phloem protein 2-A15</t>
  </si>
  <si>
    <t>phloem protein 2-A15 (PP2-A15); FUNCTIONS IN: carbohydrate binding; INVOLVED IN: N-terminal protein myristoylation; LOCATED IN: cellular_component unknown; EXPRESSED IN: 24 plant structures; EXPRESSED DURING: 14 growth stages; CONTAINS InterPro DOMAIN/s: F-box domain, cyclin-like (InterPro:IPR001810), F-box domain, Skp2-like (InterPro:IPR022364); BEST Arabidopsis thaliana protein match is: phloem protein 2-A12 (TAIR:AT1G12710.1); Has 510 Blast hits to 504 proteins in 28 species: Archae - 0; Bacteria - 0; Metazoa - 0; Fungi - 0; Plants - 510; Viruses - 0; Other Eukaryotes - 0 (source: NCBI BLink).</t>
  </si>
  <si>
    <t>S1FA-like DNA-binding protein</t>
  </si>
  <si>
    <t>S1FA-like DNA-binding protein; FUNCTIONS IN: DNA binding; INVOLVED IN: regulation of transcription; LOCATED IN: nucleus; EXPRESSED IN: 22 plant structures; EXPRESSED DURING: 14 growth stages; CONTAINS InterPro DOMAIN/s: DNA binding protein S1FA (InterPro:IPR006779); BEST Arabidopsis thaliana protein match is: S1FA-like DNA-binding protein (TAIR:AT2G37120.1); Has 76 Blast hits to 76 proteins in 14 species: Archae - 0; Bacteria - 0; Metazoa - 0; Fungi - 0; Plants - 76; Viruses - 0; Other Eukaryotes - 0 (source: NCBI BLink).</t>
  </si>
  <si>
    <t>O-fucosyltransferase family protein</t>
  </si>
  <si>
    <t>O-fucosyltransferase family protein; CONTAINS InterPro DOMAIN/s: GDP-fucose protein O-fucosyltransferase (InterPro:IPR019378); BEST Arabidopsis thaliana protein match is: O-fucosyltransferase family protein (TAIR:AT2G37980.1); Has 847 Blast hits to 824 proteins in 30 species: Archae - 0; Bacteria - 0; Metazoa - 0; Fungi - 0; Plants - 847; Viruses - 0; Other Eukaryotes - 0 (source: NCBI BLink).</t>
  </si>
  <si>
    <t>ABCB20</t>
  </si>
  <si>
    <t>P-glycoprotein 20</t>
  </si>
  <si>
    <t>P-glycoprotein  20 (PGP20); FUNCTIONS IN: ATPase activity, coupled to transmembrane movement of substances; INVOLVED IN: transport, transmembrane transport; LOCATED IN: nucleus, plasma membrane; EXPRESSED IN: 24 plant structures; EXPRESSED DURING: 13 growth stages; CONTAINS InterPro DOMAIN/s: ATPase, AAA  type, core (InterPro:IPR003593), ABC transporter-like (InterPro:IPR003439), ABC transporter, transmembrane domain, type 1 (InterPro:IPR011527), ABC transporter integral membrane type 1 (InterPro:IPR017940), ABC transporter, transmembrane domain (InterPro:IPR001140); BEST Arabidopsis thaliana protein match is: P-glycoprotein 6 (TAIR:AT2G39480.1); Has 718468 Blast hits to 361578 proteins in 4093 species: Archae - 12537; Bacteria - 570379; Metazoa - 18035; Fungi - 12093; Plants - 8938; Viruses - 13; Other Eukaryotes - 96473 (source: NCBI BLink).</t>
  </si>
  <si>
    <t>Glycosyl transferase family 4 protein</t>
  </si>
  <si>
    <t>Glycosyl transferase family 4 protein; FUNCTIONS IN: UDP-N-acetylglucosamine-dolichyl-phosphate N-acetylglucosaminephosphotransferase activity; INVOLVED IN: polysaccharide biosynthetic process; LOCATED IN: endoplasmic reticulum, plasma membrane; EXPRESSED IN: 16 plant structures; EXPRESSED DURING: 10 growth stages; CONTAINS InterPro DOMAIN/s: Glycosyl transferase, family 4, conserved region (InterPro:IPR018481); BEST Arabidopsis thaliana protein match is: UDP-glcnac-adolichol phosphate glcnac-1-p-transferase (TAIR:AT2G41490.1); Has 6923 Blast hits to 6922 proteins in 2293 species: Archae - 137; Bacteria - 5522; Metazoa - 126; Fungi - 129; Plants - 61; Viruses - 0; Other Eukaryotes - 948 (source: NCBI BLink).</t>
  </si>
  <si>
    <t>glycine-rich protein</t>
  </si>
  <si>
    <t>glycine-rich protein; FUNCTIONS IN: molecular_function unknown; INVOLVED IN: biological_process unknown; LOCATED IN: chloroplast; EXPRESSED IN: 23 plant structures; EXPRESSED DURING: 15 growth stages; BEST Arabidopsis thaliana protein match is: unknown protein (TAIR:AT2G43630.1); Has 114 Blast hits to 114 proteins in 30 species: Archae - 0; Bacteria - 4; Metazoa - 37; Fungi - 4; Plants - 60; Viruses - 0; Other Eukaryotes - 9 (source: NCBI BLink).</t>
  </si>
  <si>
    <t>RRP41</t>
  </si>
  <si>
    <t>3'-5'-exoribonuclease family protein</t>
  </si>
  <si>
    <t>RRP41; FUNCTIONS IN: 3'-5'-exoribonuclease activity, RNA binding; INVOLVED IN: RNA processing; LOCATED IN: cellular_component unknown; EXPRESSED IN: 22 plant structures; EXPRESSED DURING: 13 growth stages; CONTAINS InterPro DOMAIN/s: Exoribonuclease, phosphorolytic domain 2 (InterPro:IPR015847), Exoribonuclease, phosphorolytic domain 1 (InterPro:IPR001247), Ribosomal protein S5 domain 2-type fold (InterPro:IPR020568); BEST Arabidopsis thaliana protein match is: 3'-5'-exoribonuclease family protein (TAIR:AT4G27490.1); Has 12943 Blast hits to 12918 proteins in 2731 species: Archae - 406; Bacteria - 8580; Metazoa - 462; Fungi - 283; Plants - 250; Viruses - 0; Other Eukaryotes - 2962 (source: NCBI BLink).</t>
  </si>
  <si>
    <t>SDG14</t>
  </si>
  <si>
    <t>SET domain protein 14</t>
  </si>
  <si>
    <t>SET domain protein 14 (SDG14); FUNCTIONS IN: DNA binding, zinc ion binding; INVOLVED IN: regulation of transcription, DNA-dependent; EXPRESSED IN: 19 plant structures; EXPRESSED DURING: 11 growth stages; CONTAINS InterPro DOMAIN/s: SET domain (InterPro:IPR001214), Zinc finger, PHD-type, conserved site (InterPro:IPR019786), Zinc finger, PHD-type (InterPro:IPR001965), Post-SET domain (InterPro:IPR003616), PWWP (InterPro:IPR000313), Zinc finger, FYVE/PHD-type (InterPro:IPR011011), Zinc finger, PHD-finger (InterPro:IPR019787); BEST Arabidopsis thaliana protein match is: SET domain group 29 (TAIR:AT5G53430.1); Has 7747 Blast hits to 7403 proteins in 492 species: Archae - 2; Bacteria - 431; Metazoa - 3506; Fungi - 851; Plants - 1524; Viruses - 0; Other Eukaryotes - 1433 (source: NCBI BLink).</t>
  </si>
  <si>
    <t>LCD</t>
  </si>
  <si>
    <t>Pyridoxal phosphate (PLP)-dependent transferases superfamily protein</t>
  </si>
  <si>
    <t>Pyridoxal phosphate (PLP)-dependent transferases superfamily protein; FUNCTIONS IN: pyridoxal phosphate binding, catalytic activity; INVOLVED IN: metabolic process; LOCATED IN: cellular_component unknown; EXPRESSED IN: 22 plant structures; EXPRESSED DURING: 13 growth stages; CONTAINS InterPro DOMAIN/s: Pyridoxal phosphate-dependent transferase, major domain (InterPro:IPR015424), Aminotransferase, class V/Cysteine desulfurase (InterPro:IPR000192), Pyridoxal phosphate-dependent transferase, major region, subdomain 1 (InterPro:IPR015421); BEST Arabidopsis thaliana protein match is: Pyridoxal phosphate (PLP)-dependent transferases superfamily protein (TAIR:AT5G26600.1); Has 4302 Blast hits to 4302 proteins in 1284 species: Archae - 105; Bacteria - 2583; Metazoa - 32; Fungi - 216; Plants - 120; Viruses - 0; Other Eukaryotes - 1246 (source: NCBI BLink).</t>
  </si>
  <si>
    <t>MEE50</t>
  </si>
  <si>
    <t>ARM repeat superfamily protein</t>
  </si>
  <si>
    <t>maternal effect embryo arrest 50 (MEE50); FUNCTIONS IN: binding; INVOLVED IN: embryo development ending in seed dormancy; LOCATED IN: cellular_component unknown; EXPRESSED IN: 24 plant structures; EXPRESSED DURING: 14 growth stages; CONTAINS InterPro DOMAIN/s: Armadillo-like helical (InterPro:IPR011989), Ataxin-10 domain (InterPro:IPR019156), Armadillo-type fold (InterPro:IPR016024); Has 293 Blast hits to 290 proteins in 137 species: Archae - 0; Bacteria - 0; Metazoa - 115; Fungi - 110; Plants - 41; Viruses - 0; Other Eukaryotes - 27 (source: NCBI BLink).</t>
  </si>
  <si>
    <t>DGD2</t>
  </si>
  <si>
    <t>digalactosyl diacylglycerol deficient 2</t>
  </si>
  <si>
    <t>digalactosyl diacylglycerol deficient 2 (DGD2); CONTAINS InterPro DOMAIN/s: Glycosyl transferase, group 1 (InterPro:IPR001296); BEST Arabidopsis thaliana protein match is: UDP-Glycosyltransferase superfamily protein (TAIR:AT3G11670.1); Has 30201 Blast hits to 17322 proteins in 780 species: Archae - 12; Bacteria - 1396; Metazoa - 17338; Fungi - 3422; Plants - 5037; Viruses - 0; Other Eukaryotes - 2996 (source: NCBI BLink).</t>
  </si>
  <si>
    <t>KCO5</t>
  </si>
  <si>
    <t>Ca2  activated outward rectifying K  channel 5</t>
  </si>
  <si>
    <t>Ca2  activated outward rectifying K  channel 5 (KCO5); FUNCTIONS IN: outward rectifier potassium channel activity; INVOLVED IN: potassium ion transport; LOCATED IN: plant-type vacuole membrane; EXPRESSED IN: 19 plant structures; EXPRESSED DURING: 7 growth stages; CONTAINS InterPro DOMAIN/s: Potassium channel, two pore-domain (InterPro:IPR003280), Ion transport 2 (InterPro:IPR013099); BEST Arabidopsis thaliana protein match is: Ca2  activated outward rectifying K  channel 6 (TAIR:AT4G18160.1); Has 4836 Blast hits to 4447 proteins in 1041 species: Archae - 139; Bacteria - 2196; Metazoa - 1258; Fungi - 189; Plants - 266; Viruses - 0; Other Eukaryotes - 788 (source: NCBI BLink).</t>
  </si>
  <si>
    <t>SULTR3;2</t>
  </si>
  <si>
    <t>sulfate transporter 3;2</t>
  </si>
  <si>
    <t>sulfate transporter 3;2 (SULTR3;2); FUNCTIONS IN: sulfate transmembrane transporter activity; INVOLVED IN: sulfate transport, transport, transmembrane transport; LOCATED IN: integral to membrane, membrane; EXPRESSED IN: 12 plant structures; EXPRESSED DURING: 4 anthesis, C globular stage, petal differentiation and expansion stage; CONTAINS InterPro DOMAIN/s: Sulphate transporter (InterPro:IPR011547), Sulphate transporter/antisigma-factor antagonist STAS (InterPro:IPR002645), Sulphate anion transporter, conserved site (InterPro:IPR018045), Sulphate anion transporter (InterPro:IPR001902); BEST Arabidopsis thaliana protein match is: sulfate transporter 3;1 (TAIR:AT3G51895.1); Has 9893 Blast hits to 9797 proteins in 1856 species: Archae - 35; Bacteria - 5959; Metazoa - 1166; Fungi - 466; Plants - 561; Viruses - 0; Other Eukaryotes - 1706 (source: NCBI BLink).</t>
  </si>
  <si>
    <t>SNARE associated Golgi protein family; INVOLVED IN: biological_process unknown; LOCATED IN: endoplasmic reticulum; EXPRESSED IN: 24 plant structures; EXPRESSED DURING: 13 growth stages; CONTAINS InterPro DOMAIN/s: SNARE associated Golgi protein (InterPro:IPR015414); BEST Arabidopsis thaliana protein match is: SNARE associated Golgi protein family (TAIR:AT1G71940.1); Has 2802 Blast hits to 2802 proteins in 773 species: Archae - 6; Bacteria - 1625; Metazoa - 227; Fungi - 38; Plants - 230; Viruses - 0; Other Eukaryotes - 676 (source: NCBI BLink).</t>
  </si>
  <si>
    <t>MES12</t>
  </si>
  <si>
    <t>methyl esterase 12</t>
  </si>
  <si>
    <t>methyl esterase 12 (MES12); CONTAINS InterPro DOMAIN/s: Alpha/beta hydrolase fold-1 (InterPro:IPR000073); BEST Arabidopsis thaliana protein match is: methyl esterase 14 (TAIR:AT1G33990.1); Has 2424 Blast hits to 2424 proteins in 522 species: Archae - 7; Bacteria - 1330; Metazoa - 8; Fungi - 32; Plants - 631; Viruses - 0; Other Eukaryotes - 416 (source: NCBI BLink).</t>
  </si>
  <si>
    <t>RDR2</t>
  </si>
  <si>
    <t>RNA-dependent RNA polymerase 2</t>
  </si>
  <si>
    <t>RNA-dependent RNA polymerase 2 (RDR2); CONTAINS InterPro DOMAIN/s: RNA-dependent RNA polymerase, eukaryotic-type (InterPro:IPR007855); BEST Arabidopsis thaliana protein match is: RNA-dependent RNA polymerase 1 (TAIR:AT1G14790.1); Has 1807 Blast hits to 1807 proteins in 277 species: Archae - 0; Bacteria - 0; Metazoa - 736; Fungi - 347; Plants - 385; Viruses - 0; Other Eukaryotes - 339 (source: NCBI BLink).</t>
  </si>
  <si>
    <t>AHL1</t>
  </si>
  <si>
    <t>AT-hook motif nuclear-localized protein 1</t>
  </si>
  <si>
    <t>AT-hook motif nuclear-localized protein 1 (AHL1); FUNCTIONS IN: DNA binding; LOCATED IN: mitochondrion, nucleolus, nucleus, cytoplasm; EXPRESSED IN: 9 plant structures; EXPRESSED DURING: LP.04 four leaves visible, 4 anthesis, petal differentiation and expansion stage; CONTAINS InterPro DOMAIN/s: Protein of unknown function DUF296 (InterPro:IPR005175), AT hook, DNA-binding motif (InterPro:IPR017956); BEST Arabidopsis thaliana protein match is: AT hook motif DNA-binding family protein (TAIR:AT4G22770.1); Has 30201 Blast hits to 17322 proteins in 780 species: Archae - 12; Bacteria - 1396; Metazoa - 17338; Fungi - 3422; Plants - 5037; Viruses - 0; Other Eukaryotes - 2996 (source: NCBI BLink).</t>
  </si>
  <si>
    <t>ER membrane protein complex subunit-like protein (Protein of unknown function DUF106, transmembrane)</t>
  </si>
  <si>
    <t>FUNCTIONS IN: molecular_function unknown; INVOLVED IN: biological_process unknown; LOCATED IN: mitochondrion, endoplasmic reticulum; EXPRESSED IN: 25 plant structures; EXPRESSED DURING: 13 growth stages; CONTAINS InterPro DOMAIN/s: Protein of unknown function DUF106, transmembrane (InterPro:IPR002809), Uncharacterised conserved protein UCP010045, transmembrane eukaryotic (InterPro:IPR008568); Has 409 Blast hits to 409 proteins in 203 species: Archae - 0; Bacteria - 0; Metazoa - 152; Fungi - 136; Plants - 53; Viruses - 0; Other Eukaryotes - 68 (source: NCBI BLink).</t>
  </si>
  <si>
    <t>P-loop containing nucleoside triphosphate hydrolases superfamily protein; FUNCTIONS IN: nucleotide binding, ATP binding; INVOLVED IN: biological_process unknown; LOCATED IN: cellular_component unknown; EXPRESSED IN: 23 plant structures; EXPRESSED DURING: 15 growth stages; CONTAINS InterPro DOMAIN/s: Protein of unknown function, ATP binding (InterPro:IPR004130); BEST Arabidopsis thaliana protein match is: P-loop containing nucleoside triphosphate hydrolases superfamily protein (TAIR:AT5G22370.2); Has 30201 Blast hits to 17322 proteins in 780 species: Archae - 12; Bacteria - 1396; Metazoa - 17338; Fungi - 3422; Plants - 5037; Viruses - 0; Other Eukaryotes - 2996 (source: NCBI BLink).</t>
  </si>
  <si>
    <t>MEE55</t>
  </si>
  <si>
    <t>Serinc-domain containing serine and sphingolipid biosynthesis protein</t>
  </si>
  <si>
    <t>maternal effect embryo arrest 55 (MEE55); INVOLVED IN: embryo development ending in seed dormancy; LOCATED IN: membrane; EXPRESSED IN: 14 plant structures; EXPRESSED DURING: 7 growth stages; CONTAINS InterPro DOMAIN/s: TMS membrane protein/tumour differentially expressed protein (InterPro:IPR005016); BEST Arabidopsis thaliana protein match is: Serinc-domain containing serine and sphingolipid biosynthesis protein (TAIR:AT3G24460.1); Has 30201 Blast hits to 17322 proteins in 780 species: Archae - 12; Bacteria - 1396; Metazoa - 17338; Fungi - 3422; Plants - 5037; Viruses - 0; Other Eukaryotes - 2996 (source: NCBI BLink).</t>
  </si>
  <si>
    <t>SUVH9</t>
  </si>
  <si>
    <t>SU(VAR)3-9 homolog 9</t>
  </si>
  <si>
    <t>SU(VAR)3-9 homolog 9 (SUVH9); FUNCTIONS IN: zinc ion binding, histone-lysine N-methyltransferase activity; INVOLVED IN: DNA mediated transformation; LOCATED IN: nucleus, chloroplast; EXPRESSED IN: 24 plant structures; EXPRESSED DURING: 13 growth stages; CONTAINS InterPro DOMAIN/s: SET domain (InterPro:IPR001214), SRA-YDG (InterPro:IPR003105), Pre-SET zinc-binding sub-group (InterPro:IPR003606), Pre-SET domain (InterPro:IPR007728); BEST Arabidopsis thaliana protein match is: SU(VAR)3-9 homolog 2 (TAIR:AT2G33290.1); Has 2466 Blast hits to 2313 proteins in 188 species: Archae - 0; Bacteria - 14; Metazoa - 1497; Fungi - 154; Plants - 687; Viruses - 0; Other Eukaryotes - 114 (source: NCBI BLink).</t>
  </si>
  <si>
    <t>NEP-interacting protein, putative (DUF239)</t>
  </si>
  <si>
    <t>Protein of Unknown Function (DUF239); INVOLVED IN: biological_process unknown; LOCATED IN: endomembrane system; CONTAINS InterPro DOMAIN/s: Protein of unknown function DUF239, plant (InterPro:IPR004314); BEST Arabidopsis thaliana protein match is: Protein of Unknown Function (DUF239) (TAIR:AT1G10190.1); Has 633 Blast hits to 604 proteins in 22 species: Archae - 0; Bacteria - 7; Metazoa - 0; Fungi - 6; Plants - 620; Viruses - 0; Other Eukaryotes - 0 (source: NCBI BLink).</t>
  </si>
  <si>
    <t>PPPDE putative thiol peptidase family protein</t>
  </si>
  <si>
    <t>PPPDE putative thiol peptidase family protein; CONTAINS InterPro DOMAIN/s: Protein of unknown function DUF862, eukaryotic (InterPro:IPR008580); BEST Arabidopsis thaliana protein match is: PPPDE putative thiol peptidase family protein (TAIR:AT5G47310.1); Has 845 Blast hits to 845 proteins in 171 species: Archae - 0; Bacteria - 0; Metazoa - 230; Fungi - 76; Plants - 355; Viruses - 0; Other Eukaryotes - 184 (source: NCBI BLink).</t>
  </si>
  <si>
    <t>unknown protein; FUNCTIONS IN: molecular_function unknown; INVOLVED IN: biological_process unknown; LOCATED IN: chloroplast; EXPRESSED IN: 22 plant structures; EXPRESSED DURING: 13 growth stages; Has 30201 Blast hits to 17322 proteins in 780 species: Archae - 12; Bacteria - 1396; Metazoa - 17338; Fungi - 3422; Plants - 5037; Viruses - 0; Other Eukaryotes - 2996 (source: NCBI BLink).</t>
  </si>
  <si>
    <t>RABA1d</t>
  </si>
  <si>
    <t>RAB GTPase homolog A1D</t>
  </si>
  <si>
    <t>RAB GTPase homolog A1D (RABA1d); FUNCTIONS IN: GTP binding; INVOLVED IN: protein transport, small GTPase mediated signal transduction; LOCATED IN: plasma membrane; EXPRESSED IN: 22 plant structures; EXPRESSED DURING: 13 growth stages; CONTAINS InterPro DOMAIN/s: Ras GTPase (InterPro:IPR001806), Small GTP-binding protein (InterPro:IPR005225), Small GTPase (InterPro:IPR020851), Ras (InterPro:IPR013753), Ras small GTPase, Rab type (InterPro:IPR003579), Rab11-related (InterPro:IPR015595); BEST Arabidopsis thaliana protein match is: RAB GTPase homolog A1C (TAIR:AT5G45750.1); Has 27980 Blast hits to 27923 proteins in 754 species: Archae - 26; Bacteria - 162; Metazoa - 14618; Fungi - 4214; Plants - 3069; Viruses - 20; Other Eukaryotes - 5871 (source: NCBI BLink).</t>
  </si>
  <si>
    <t>ERD3</t>
  </si>
  <si>
    <t>early-responsive to dehydration 3 (ERD3); CONTAINS InterPro DOMAIN/s: Protein of unknown function DUF248, methyltransferase putative (InterPro:IPR004159); BEST Arabidopsis thaliana protein match is: S-adenosyl-L-methionine-dependent methyltransferases superfamily protein (TAIR:AT1G31850.2); Has 30201 Blast hits to 17322 proteins in 780 species: Archae - 12; Bacteria - 1396; Metazoa - 17338; Fungi - 3422; Plants - 5037; Viruses - 0; Other Eukaryotes - 2996 (source: NCBI BLink).</t>
  </si>
  <si>
    <t>FAD-binding Berberine family protein</t>
  </si>
  <si>
    <t>FAD-binding Berberine family protein; FUNCTIONS IN: electron carrier activity, oxidoreductase activity, FAD binding, catalytic activity; INVOLVED IN: response to oxidative stress; LOCATED IN: mitochondrion, apoplast, plasma membrane, vacuole, plant-type cell wall; EXPRESSED IN: 26 plant structures; EXPRESSED DURING: 14 growth stages; CONTAINS InterPro DOMAIN/s: FAD-binding, type 2 (InterPro:IPR016166), Berberine/berberine-like (InterPro:IPR012951), FAD linked oxidase, N-terminal (InterPro:IPR006094); BEST Arabidopsis thaliana protein match is: FAD-binding Berberine family protein (TAIR:AT4G20840.1); Has 4327 Blast hits to 4201 proteins in 643 species: Archae - 38; Bacteria - 1800; Metazoa - 2; Fungi - 1615; Plants - 732; Viruses - 0; Other Eukaryotes - 140 (source: NCBI BLink).</t>
  </si>
  <si>
    <t>Subtilase family protein</t>
  </si>
  <si>
    <t>Subtilase family protein; FUNCTIONS IN: identical protein binding, serine-type endopeptidase activity; INVOLVED IN: proteolysis, negative regulation of catalytic activity; LOCATED IN: plant-type cell wall; EXPRESSED IN: 8 plant structures; EXPRESSED DURING: 4 anthesis, C globular stage, petal differentiation and expansion stage; CONTAINS InterPro DOMAIN/s: Proteinase inhibitor, propeptide (InterPro:IPR009020), Peptidase S8/S53, subtilisin/kexin/sedolisin (InterPro:IPR000209), Peptidase S8, subtilisin-related (InterPro:IPR015500), Peptidase S8/S53, subtilisin, active site (InterPro:IPR022398), Proteinase inhibitor I9, subtilisin propeptide (InterPro:IPR010259); BEST Arabidopsis thaliana protein match is: Subtilase family protein (TAIR:AT4G21640.1); Has 30201 Blast hits to 17322 proteins in 780 species: Archae - 12; Bacteria - 1396; Metazoa - 17338; Fungi - 3422; Plants - 5037; Viruses - 0; Other Eukaryotes - 2996 (source: NCBI BLink).</t>
  </si>
  <si>
    <t>FC2</t>
  </si>
  <si>
    <t>LAMMER-type protein kinase AFC2</t>
  </si>
  <si>
    <t>FUS3-complementing gene 2 (FC2); CONTAINS InterPro DOMAIN/s: Protein kinase, catalytic domain (InterPro:IPR000719), Serine/threonine-protein kinase domain (InterPro:IPR002290), Tyrosine-protein kinase, catalytic domain (InterPro:IPR020635), Serine/threonine-protein kinase-like domain (InterPro:IPR017442), Protein kinase-like domain (InterPro:IPR011009), Serine/threonine-protein kinase, active site (InterPro:IPR008271); BEST Arabidopsis thaliana protein match is: FUS3-complementing gene 1 (TAIR:AT3G53570.4); Has 78986 Blast hits to 77771 proteins in 2339 species: Archae - 44; Bacteria - 6536; Metazoa - 32511; Fungi - 11289; Plants - 12892; Viruses - 291; Other Eukaryotes - 15423 (source: NCBI BLink).</t>
  </si>
  <si>
    <t>P-loop containing nucleoside triphosphate hydrolases superfamily protein; FUNCTIONS IN: nucleobase, nucleoside, nucleotide kinase activity, nucleotide kinase activity, phosphotransferase activity, phosphate group as acceptor, ATP binding; INVOLVED IN: nucleobase, nucleoside, nucleotide and nucleic acid metabolic process; EXPRESSED IN: 23 plant structures; EXPRESSED DURING: 15 growth stages; CONTAINS InterPro DOMAIN/s: UMP-CMP kinase (InterPro:IPR006266), Adenylate kinase (InterPro:IPR000850); BEST Arabidopsis thaliana protein match is: P-loop containing nucleoside triphosphate hydrolases superfamily protein (TAIR:AT5G26667.3); Has 14028 Blast hits to 13841 proteins in 4915 species: Archae - 98; Bacteria - 9051; Metazoa - 1267; Fungi - 476; Plants - 454; Viruses - 0; Other Eukaryotes - 2682 (source: NCBI BLink).</t>
  </si>
  <si>
    <t>BGAL12</t>
  </si>
  <si>
    <t>beta-galactosidase 12</t>
  </si>
  <si>
    <t>beta-galactosidase 12 (BGAL12); FUNCTIONS IN: cation binding, beta-galactosidase activity, hydrolase activity, hydrolyzing O-glycosyl compounds, catalytic activity; INVOLVED IN: lactose catabolic process, using glucoside 3-dehydrogenase, carbohydrate metabolic process, lactose catabolic process via UDP-galactose, lactose catabolic process; LOCATED IN: cell wall; EXPRESSED IN: 21 plant structures; EXPRESSED DURING: 6 growth stages; CONTAINS InterPro DOMAIN/s: Glycoside hydrolase, family 35, conserved site (InterPro:IPR019801), Glycoside hydrolase family 2, carbohydrate-binding (InterPro:IPR006104), Glycoside hydrolase, family 35 (InterPro:IPR001944), Glycoside hydrolase, catalytic core (InterPro:IPR017853), Glycoside hydrolase, subgroup, catalytic core (InterPro:IPR013781), Galactose-binding domain-like (InterPro:IPR008979); BEST Arabidopsis thaliana protein match is: beta-galactosidase 2 (TAIR:AT3G52840.1); Has 2223 Blast hits to 2064 proteins in 473 species: Archae - 15; Bacteria - 965; Metazoa - 380; Fungi - 213; Plants - 581; Viruses - 0; Other Eukaryotes - 69 (source: NCBI BLink).</t>
  </si>
  <si>
    <t>Pyridoxal phosphate phosphatase-related protein</t>
  </si>
  <si>
    <t>Pyridoxal phosphate phosphatase-related protein; FUNCTIONS IN: phosphatase activity, catalytic activity; INVOLVED IN: metabolic process; LOCATED IN: cellular_component unknown; EXPRESSED IN: 21 plant structures; EXPRESSED DURING: 15 growth stages; CONTAINS InterPro DOMAIN/s: Pyridoxal phosphate phosphatase, PHOSPHO2 (InterPro:IPR016965), HAD-superfamily hydrolase, subfamily IB, PSPase-like (InterPro:IPR006383), Pyridoxal phosphate phosphatase-related (InterPro:IPR006384); BEST Arabidopsis thaliana protein match is: Pyridoxal phosphate phosphatase-related protein (TAIR:AT1G17710.1); Has 373 Blast hits to 361 proteins in 111 species: Archae - 0; Bacteria - 31; Metazoa - 175; Fungi - 16; Plants - 106; Viruses - 0; Other Eukaryotes - 45 (source: NCBI BLink).</t>
  </si>
  <si>
    <t>Integrase-type DNA-binding superfamily protein</t>
  </si>
  <si>
    <t>Integrase-type DNA-binding superfamily protein; FUNCTIONS IN: DNA binding, sequence-specific DNA binding transcription factor activity; INVOLVED IN: regulation of transcription, DNA-dependent; LOCATED IN: nucleus; EXPRESSED IN: 13 plant structures; EXPRESSED DURING: 8 growth stages; CONTAINS InterPro DOMAIN/s: DNA-binding, integrase-type (InterPro:IPR016177), Pathogenesis-related transcriptional factor/ERF, DNA-binding (InterPro:IPR001471); BEST Arabidopsis thaliana protein match is: Integrase-type DNA-binding superfamily protein (TAIR:AT1G19210.1); Has 30201 Blast hits to 17322 proteins in 780 species: Archae - 12; Bacteria - 1396; Metazoa - 17338; Fungi - 3422; Plants - 5037; Viruses - 0; Other Eukaryotes - 2996 (source: NCBI BLink).</t>
  </si>
  <si>
    <t>integral membrane metal-binding family protein (DUF2296)</t>
  </si>
  <si>
    <t>Protein of unknown function (DUF2296); CONTAINS InterPro DOMAIN/s: Protein of unknown function DUF2296 (InterPro:IPR019273); BEST Arabidopsis thaliana protein match is: Protein of unknown function (DUF2296) (TAIR:AT2G24330.1); Has 339 Blast hits to 333 proteins in 132 species: Archae - 0; Bacteria - 0; Metazoa - 140; Fungi - 115; Plants - 80; Viruses - 0; Other Eukaryotes - 4 (source: NCBI BLink).</t>
  </si>
  <si>
    <t>Class II aminoacyl-tRNA and biotin synthetases superfamily protein</t>
  </si>
  <si>
    <t>Class II aminoacyl-tRNA and biotin synthetases superfamily protein; FUNCTIONS IN: aspartate-tRNA ligase activity, nucleotide binding, aminoacyl-tRNA ligase activity, nucleic acid binding, ATP binding; INVOLVED IN: response to cadmium ion, aspartyl-tRNA aminoacylation; LOCATED IN: chloroplast, cytoplasm; EXPRESSED IN: 25 plant structures; EXPRESSED DURING: 14 growth stages; CONTAINS InterPro DOMAIN/s: Aspartyl-tRNA synthetase, class IIb, archea/euk type (InterPro:IPR004523), Nucleic acid-binding, OB-fold (InterPro:IPR012340), Nucleic acid binding, OB-fold, tRNA/helicase-type (InterPro:IPR004365), Aminoacyl-tRNA synthetase, class II, conserved domain (InterPro:IPR006195), Aspartyl/Asparaginyl-tRNA synthetase, class IIb (InterPro:IPR002312), Nucleic acid-binding, OB-fold-like (InterPro:IPR016027), Aminoacyl-tRNA synthetase, class II (D/K/N) (InterPro:IPR004364), Aminoacyl-tRNA synthetase, class II (D/K/N)-like (InterPro:IPR018150); BEST Arabidopsis thaliana protein match is: Class II aminoacyl-tRNA and biotin synthetases superfamily protein (TAIR:AT4G26870.1); Has 27000 Blast hits to 21362 proteins in 2984 species: Archae - 448; Bacteria - 18821; Metazoa - 751; Fungi - 935; Plants - 402; Viruses - 0; Other Eukaryotes - 5643 (source: NCBI BLink).</t>
  </si>
  <si>
    <t>TAFII15</t>
  </si>
  <si>
    <t>TBP-associated factor II 15</t>
  </si>
  <si>
    <t>TBP-associated factor II 15 (TAFII15); FUNCTIONS IN: RNA polymerase II transcription factor activity, sequence-specific DNA binding transcription factor activity; INVOLVED IN: transcription initiation; LOCATED IN: nucleus; EXPRESSED IN: 24 plant structures; EXPRESSED DURING: 15 growth stages; CONTAINS InterPro DOMAIN/s: Transcription initiation factor TFIID, 23-30kDa subunit (InterPro:IPR003923); Has 372 Blast hits to 372 proteins in 163 species: Archae - 0; Bacteria - 0; Metazoa - 153; Fungi - 132; Plants - 56; Viruses - 0; Other Eukaryotes - 31 (source: NCBI BLink).</t>
  </si>
  <si>
    <t>DBR1</t>
  </si>
  <si>
    <t>debranching enzyme 1</t>
  </si>
  <si>
    <t>debranching enzyme 1 (DBR1); CONTAINS InterPro DOMAIN/s: Metallophosphoesterase (InterPro:IPR004843), Lariat debranching enzyme, C-terminal (InterPro:IPR007708); Has 30201 Blast hits to 17322 proteins in 780 species: Archae - 12; Bacteria - 1396; Metazoa - 17338; Fungi - 3422; Plants - 5037; Viruses - 0; Other Eukaryotes - 2996 (source: NCBI BLink).</t>
  </si>
  <si>
    <t>Galactosyltransferase family protein</t>
  </si>
  <si>
    <t>Galactosyltransferase family protein; FUNCTIONS IN: transferase activity, transferring hexosyl groups, galactosyltransferase activity; INVOLVED IN: protein amino acid glycosylation; LOCATED IN: membrane; EXPRESSED IN: 23 plant structures; EXPRESSED DURING: 14 growth stages; CONTAINS InterPro DOMAIN/s: Glycosyl transferase, family 31 (InterPro:IPR002659); BEST Arabidopsis thaliana protein match is: Galactosyltransferase family protein (TAIR:AT2G25300.1); Has 596 Blast hits to 595 proteins in 74 species: Archae - 0; Bacteria - 0; Metazoa - 165; Fungi - 0; Plants - 427; Viruses - 0; Other Eukaryotes - 4 (source: NCBI BLink).</t>
  </si>
  <si>
    <t>KT5</t>
  </si>
  <si>
    <t>K  transporter 5</t>
  </si>
  <si>
    <t>K  transporter 5 (KT5); FUNCTIONS IN: inward rectifier potassium channel activity, cyclic nucleotide binding; INVOLVED IN: potassium ion transport, N-terminal protein myristoylation, ion transport, transmembrane transport; LOCATED IN: membrane; EXPRESSED IN: 9 plant structures; EXPRESSED DURING: L mature pollen stage, M germinated pollen stage, 4 anthesis, petal differentiation and expansion stage; CONTAINS InterPro DOMAIN/s: Cyclic nucleotide-binding (InterPro:IPR000595), Potassium channel, voltage-dependent, EAG/ELK/ERG (InterPro:IPR003938), Protein of unknown function DUF3354 (InterPro:IPR021789), Ankyrin repeat-containing domain (InterPro:IPR020683), Ion transport (InterPro:IPR005821), Cyclic nucleotide-binding-like (InterPro:IPR018490), RmlC-like jelly roll fold (InterPro:IPR014710), Ankyrin repeat (InterPro:IPR002110); BEST Arabidopsis thaliana protein match is: Shaker pollen inward K  channel (TAIR:AT2G25600.1); Has 1807 Blast hits to 1807 proteins in 277 species: Archae - 0; Bacteria - 0; Metazoa - 736; Fungi - 347; Plants - 385; Viruses - 0; Other Eukaryotes - 339 (source: NCBI BLink).</t>
  </si>
  <si>
    <t>nPAP</t>
  </si>
  <si>
    <t>nuclear poly(a) polymerase</t>
  </si>
  <si>
    <t>nuclear poly(a) polymerase (nPAP); CONTAINS InterPro DOMAIN/s: Poly(A) polymerase (InterPro:IPR014492), Poly(A) polymerase, central domain (InterPro:IPR007012), Nucleotidyltransferase, class I, C-terminal-like (InterPro:IPR011068), Nucleotidyl transferase domain (InterPro:IPR002934), Poly(A) polymerase, RNA-binding domain (InterPro:IPR007010); Has 808 Blast hits to 801 proteins in 219 species: Archae - 0; Bacteria - 13; Metazoa - 260; Fungi - 212; Plants - 185; Viruses - 0; Other Eukaryotes - 138 (source: NCBI BLink).</t>
  </si>
  <si>
    <t>MSI3</t>
  </si>
  <si>
    <t>Transducin family protein / WD-40 repeat family protein</t>
  </si>
  <si>
    <t>MULTICOPY SUPPRESSOR OF IRA1 3 (MSI3); CONTAINS InterPro DOMAIN/s: WD40 repeat 2 (InterPro:IPR019782), Histone-binding protein RBBP4 (InterPro:IPR022052), WD40 repeat, conserved site (InterPro:IPR019775), WD40 repeat (InterPro:IPR001680), G-protein beta WD-40 repeat, region (InterPro:IPR020472), WD40 repeat-like-containing domain (InterPro:IPR011046), WD40-repeat-containing domain (InterPro:IPR017986), WD40/YVTN repeat-like-containing domain (InterPro:IPR015943), WD40 repeat, subgroup (InterPro:IPR019781); BEST Arabidopsis thaliana protein match is: Transducin family protein / WD-40 repeat family protein (TAIR:AT2G16780.1); Has 37885 Blast hits to 23592 proteins in 711 species: Archae - 24; Bacteria - 3738; Metazoa - 15273; Fungi - 8747; Plants - 5038; Viruses - 0; Other Eukaryotes - 5065 (source: NCBI BLink).</t>
  </si>
  <si>
    <t>RecQl3</t>
  </si>
  <si>
    <t>DEAD/DEAH box RNA helicase family protein</t>
  </si>
  <si>
    <t>RecQl3; FUNCTIONS IN: ATP binding, ATP-dependent helicase activity; INVOLVED IN: DNA recombination; LOCATED IN: cellular_component unknown; EXPRESSED IN: 18 plant structures; EXPRESSED DURING: 10 growth stages; CONTAINS InterPro DOMAIN/s: DNA/RNA helicase, DEAD/DEAH box type, N-terminal (InterPro:IPR011545), DNA helicase, ATP-dependent, RecQ type (InterPro:IPR004589), DNA helicase, ATP-dependent, RecQ type, N-terminal (InterPro:IPR018329), DEAD-like helicase, N-terminal (InterPro:IPR014001), DNA/RNA helicase, C-terminal (InterPro:IPR001650), Helicase, superfamily 1/2, ATP-binding domain (InterPro:IPR014021); BEST Arabidopsis thaliana protein match is: RECQ helicase L2 (TAIR:AT1G31360.1); Has 32322 Blast hits to 32243 proteins in 2865 species: Archae - 544; Bacteria - 19123; Metazoa - 3830; Fungi - 3081; Plants - 1743; Viruses - 10; Other Eukaryotes - 3991 (source: NCBI BLink).</t>
  </si>
  <si>
    <t>FAH1</t>
  </si>
  <si>
    <t>ferulic acid 5-hydroxylase 1</t>
  </si>
  <si>
    <t>ferulic acid 5-hydroxylase 1 (FAH1); FUNCTIONS IN: ferulate 5-hydroxylase activity, monooxygenase activity; INVOLVED IN: lignin biosynthetic process, response to UV-B, phenylpropanoid biosynthetic process; LOCATED IN: endoplasmic reticulum; EXPRESSED IN: 20 plant structures; EXPRESSED DURING: 12 growth stages; CONTAINS InterPro DOMAIN/s: Cytochrome P450 (InterPro:IPR001128), Cytochrome P450, E-class, group I (InterPro:IPR002401), Cytochrome P450, conserved site (InterPro:IPR017972); BEST Arabidopsis thaliana protein match is: Cytochrome P450 superfamily protein (TAIR:AT5G04330.1); Has 34463 Blast hits to 34198 proteins in 1764 species: Archae - 58; Bacteria - 4180; Metazoa - 12146; Fungi - 7203; Plants - 9525; Viruses - 6; Other Eukaryotes - 1345 (source: NCBI BLink).</t>
  </si>
  <si>
    <t>HOS3-1</t>
  </si>
  <si>
    <t>GNS1/SUR4 membrane protein family</t>
  </si>
  <si>
    <t>HOS3-1; FUNCTIONS IN: molecular_function unknown; INVOLVED IN: biological_process unknown; LOCATED IN: integral to membrane; EXPRESSED IN: 13 plant structures; EXPRESSED DURING: 7 growth stages; CONTAINS InterPro DOMAIN/s: GNS1/SUR4 membrane protein (InterPro:IPR002076); BEST Arabidopsis thaliana protein match is: GNS1/SUR4 membrane protein family (TAIR:AT1G75000.1); Has 156 Blast hits to 156 proteins in 54 species: Archae - 0; Bacteria - 0; Metazoa - 19; Fungi - 37; Plants - 71; Viruses - 2; Other Eukaryotes - 27 (source: NCBI BLink).</t>
  </si>
  <si>
    <t>BBX19</t>
  </si>
  <si>
    <t>B-box type zinc finger family protein</t>
  </si>
  <si>
    <t>B-box type zinc finger family protein; FUNCTIONS IN: sequence-specific DNA binding transcription factor activity, zinc ion binding; INVOLVED IN: regulation of transcription; LOCATED IN: endomembrane system, intracellular; EXPRESSED IN: 18 plant structures; EXPRESSED DURING: 8 growth stages; CONTAINS InterPro DOMAIN/s: Zinc finger, B-box (InterPro:IPR000315); BEST Arabidopsis thaliana protein match is: B-box zinc finger family protein (TAIR:AT2G21320.1); Has 1845 Blast hits to 1358 proteins in 120 species: Archae - 0; Bacteria - 0; Metazoa - 19; Fungi - 0; Plants - 1736; Viruses - 0; Other Eukaryotes - 90 (source: NCBI BLink).</t>
  </si>
  <si>
    <t>NST-K1</t>
  </si>
  <si>
    <t>nucleotide sugar transporter-KT 1</t>
  </si>
  <si>
    <t>nucleotide sugar transporter-KT 1 (NST-K1); FUNCTIONS IN: nucleotide-sugar transmembrane transporter activity; INVOLVED IN: nucleotide-sugar transport; LOCATED IN: Golgi membrane; EXPRESSED IN: 25 plant structures; EXPRESSED DURING: 13 growth stages; CONTAINS InterPro DOMAIN/s: Protein of unknown function DUF250 (InterPro:IPR004853); BEST Arabidopsis thaliana protein match is: Nucleotide-sugar transporter family protein (TAIR:AT4G09810.1); Has 30201 Blast hits to 17322 proteins in 780 species: Archae - 12; Bacteria - 1396; Metazoa - 17338; Fungi - 3422; Plants - 5037; Viruses - 0; Other Eukaryotes - 2996 (source: NCBI BLink).</t>
  </si>
  <si>
    <t>MICOS complex subunit</t>
  </si>
  <si>
    <t>FUNCTIONS IN: molecular_function unknown; INVOLVED IN: biological_process unknown; LOCATED IN: mitochondrion; EXPRESSED IN: 26 plant structures; EXPRESSED DURING: 14 growth stages; CONTAINS InterPro DOMAIN/s: Mitochondrial inner membrane protein Mitofilin (InterPro:IPR019133); Has 30201 Blast hits to 17322 proteins in 780 species: Archae - 12; Bacteria - 1396; Metazoa - 17338; Fungi - 3422; Plants - 5037; Viruses - 0; Other Eukaryotes - 2996 (source: NCBI BLink).</t>
  </si>
  <si>
    <t>alpha/beta-Hydrolases superfamily protein; FUNCTIONS IN: hydrolase activity, catalytic activity; LOCATED IN: plasma membrane; EXPRESSED IN: 12 plant structures; EXPRESSED DURING: 6 growth stages; CONTAINS InterPro DOMAIN/s: Epoxide hydrolase-like (InterPro:IPR000639), Alpha/beta hydrolase fold-1 (InterPro:IPR000073); BEST Arabidopsis thaliana protein match is: alpha/beta-Hydrolases superfamily protein (TAIR:AT5G09430.1); Has 30201 Blast hits to 17322 proteins in 780 species: Archae - 12; Bacteria - 1396; Metazoa - 17338; Fungi - 3422; Plants - 5037; Viruses - 0; Other Eukaryotes - 2996 (source: NCBI BLink).</t>
  </si>
  <si>
    <t>Cand6</t>
  </si>
  <si>
    <t>Lung seven transmembrane receptor family protein</t>
  </si>
  <si>
    <t>Lung seven transmembrane receptor family protein; LOCATED IN: endomembrane system, integral to membrane; EXPRESSED IN: 21 plant structures; EXPRESSED DURING: 13 growth stages; CONTAINS InterPro DOMAIN/s: Transmembrane receptor, eukaryota (InterPro:IPR009637); BEST Arabidopsis thaliana protein match is: Lung seven transmembrane receptor family protein (TAIR:AT5G18520.1); Has 463 Blast hits to 460 proteins in 94 species: Archae - 0; Bacteria - 0; Metazoa - 268; Fungi - 2; Plants - 160; Viruses - 0; Other Eukaryotes - 33 (source: NCBI BLink).</t>
  </si>
  <si>
    <t>UBQ3</t>
  </si>
  <si>
    <t>polyubiquitin 3</t>
  </si>
  <si>
    <t>polyubiquitin 3 (UBQ3); INVOLVED IN: protein modification process, response to UV-B, response to light stimulus, ubiquitin-dependent protein catabolic process; LOCATED IN: intracellular, vacuole; EXPRESSED IN: 24 plant structures; EXPRESSED DURING: 15 growth stages; CONTAINS InterPro DOMAIN/s: Ubiquitin subgroup (InterPro:IPR019956), Ubiquitin conserved site (InterPro:IPR019954), Ubiquitin (InterPro:IPR000626), Ubiquitin supergroup (InterPro:IPR019955); BEST Arabidopsis thaliana protein match is: ubiquitin 4 (TAIR:AT5G20620.1); Has 26684 Blast hits to 7218 proteins in 726 species: Archae - 0; Bacteria - 80; Metazoa - 12490; Fungi - 3021; Plants - 5505; Viruses - 651; Other Eukaryotes - 4937 (source: NCBI BLink).</t>
  </si>
  <si>
    <t>acylphosphatase family</t>
  </si>
  <si>
    <t>acylphosphatase family; FUNCTIONS IN: acylphosphatase activity; INVOLVED IN: biological_process unknown; EXPRESSED IN: 24 plant structures; EXPRESSED DURING: 15 growth stages; CONTAINS InterPro DOMAIN/s: Acylphosphatase-like (InterPro:IPR001792), Acylphosphatase, conserved site (InterPro:IPR017968), Acylphosphatase (InterPro:IPR020456); Has 2946 Blast hits to 2946 proteins in 1156 species: Archae - 171; Bacteria - 2226; Metazoa - 216; Fungi - 33; Plants - 44; Viruses - 0; Other Eukaryotes - 256 (source: NCBI BLink).</t>
  </si>
  <si>
    <t>DME</t>
  </si>
  <si>
    <t>HhH-GPD base excision DNA repair family protein</t>
  </si>
  <si>
    <t>DEMETER (DME); CONTAINS InterPro DOMAIN/s: DNA glycosylase (InterPro:IPR011257), Endonuclease III-like, iron-sulphur cluster loop motif (InterPro:IPR003651), HhH-GPD domain (InterPro:IPR003265); BEST Arabidopsis thaliana protein match is: demeter-like 1 (TAIR:AT2G36490.1); Has 3638 Blast hits to 3482 proteins in 1335 species: Archae - 238; Bacteria - 2315; Metazoa - 178; Fungi - 96; Plants - 343; Viruses - 0; Other Eukaryotes - 468 (source: NCBI BLink).</t>
  </si>
  <si>
    <t>P-loop containing nucleoside triphosphate hydrolases superfamily protein; FUNCTIONS IN: microtubule motor activity, ATP binding; INVOLVED IN: microtubule-based movement; LOCATED IN: chloroplast; EXPRESSED IN: 14 plant structures; EXPRESSED DURING: 7 growth stages; CONTAINS InterPro DOMAIN/s: Kinesin, motor region, conserved site (InterPro:IPR019821), Kinesin, motor domain (InterPro:IPR001752); BEST Arabidopsis thaliana protein match is: P-loop containing nucleoside triphosphate hydrolases superfamily protein (TAIR:AT3G12020.1); Has 49021 Blast hits to 33870 proteins in 1834 species: Archae - 494; Bacteria - 4897; Metazoa - 23456; Fungi - 4567; Plants - 3807; Viruses - 58; Other Eukaryotes - 11742 (source: NCBI BLink).</t>
  </si>
  <si>
    <t>EMB2107</t>
  </si>
  <si>
    <t>26S proteasome regulatory subunit, putative (RPN5)</t>
  </si>
  <si>
    <t>EMBRYO DEFECTIVE  2107 (EMB2107); CONTAINS InterPro DOMAIN/s: Winged helix-turn-helix transcription repressor DNA-binding (InterPro:IPR011991), Proteasome component (PCI) domain (InterPro:IPR000717); BEST Arabidopsis thaliana protein match is: regulatory particle non-ATPase subunit 5B (TAIR:AT5G64760.2); Has 836 Blast hits to 828 proteins in 231 species: Archae - 0; Bacteria - 6; Metazoa - 300; Fungi - 280; Plants - 112; Viruses - 0; Other Eukaryotes - 138 (source: NCBI BLink).</t>
  </si>
  <si>
    <t>Tudor/PWWP/MBT superfamily protein</t>
  </si>
  <si>
    <t>Tudor/PWWP/MBT superfamily protein; FUNCTIONS IN: molecular_function unknown; INVOLVED IN: biological_process unknown; LOCATED IN: cytosol; EXPRESSED IN: 25 plant structures; EXPRESSED DURING: 15 growth stages; BEST Arabidopsis thaliana protein match is: Tudor/PWWP/MBT superfamily protein (TAIR:AT1G80810.1); Has 1807 Blast hits to 1807 proteins in 277 species: Archae - 0; Bacteria - 0; Metazoa - 736; Fungi - 347; Plants - 385; Viruses - 0; Other Eukaryotes - 339 (source: NCBI BLink).</t>
  </si>
  <si>
    <t>NF-YA1</t>
  </si>
  <si>
    <t>nuclear factor Y, subunit A1</t>
  </si>
  <si>
    <t>nuclear factor Y, subunit A1" (NF-YA1); CONTAINS InterPro DOMAIN/s: CCAAT-binding transcription factor, subunit B (InterPro:IPR001289), CCAAT-binding factor, conserved site (InterPro:IPR018362); BEST Arabidopsis thaliana protein match is: nuclear factor Y, subunit A9 (TAIR:AT3G20910.1); Has 30201 Blast hits to 17322 proteins in 780 species: Archae - 12; Bacteria - 1396; Metazoa - 17338; Fungi - 3422; Plants - 5037; Viruses - 0; Other Eukaryotes - 2996 (source: NCBI BLink).</t>
  </si>
  <si>
    <t>GAUT14</t>
  </si>
  <si>
    <t>galacturonosyltransferase 14</t>
  </si>
  <si>
    <t>galacturonosyltransferase 14 (GAUT14); CONTAINS InterPro DOMAIN/s: Glycosyl transferase, family 8 (InterPro:IPR002495); BEST Arabidopsis thaliana protein match is: galacturonosyltransferase 13 (TAIR:AT3G01040.2); Has 1751 Blast hits to 1745 proteins in 385 species: Archae - 0; Bacteria - 750; Metazoa - 147; Fungi - 0; Plants - 822; Viruses - 2; Other Eukaryotes - 30 (source: NCBI BLink).</t>
  </si>
  <si>
    <t>HDG9</t>
  </si>
  <si>
    <t>homeodomain GLABROUS 9</t>
  </si>
  <si>
    <t>homeodomain GLABROUS 9 (HDG9); FUNCTIONS IN: sequence-specific DNA binding, DNA binding, sequence-specific DNA binding transcription factor activity; INVOLVED IN: regulation of transcription, DNA-dependent, regulation of transcription; LOCATED IN: nucleus; EXPRESSED IN: tapetum, male gametophyte, anther, female gametophyte; CONTAINS InterPro DOMAIN/s: Homeobox (InterPro:IPR001356), Homeodomain-like (InterPro:IPR009057), Lipid-binding START (InterPro:IPR002913), Homeodomain-related (InterPro:IPR012287); BEST Arabidopsis thaliana protein match is: homeodomain GLABROUS 10 (TAIR:AT1G34650.1); Has 1807 Blast hits to 1807 proteins in 277 species: Archae - 0; Bacteria - 0; Metazoa - 736; Fungi - 347; Plants - 385; Viruses - 0; Other Eukaryotes - 339 (source: NCBI BLink).</t>
  </si>
  <si>
    <t>SAUR-like auxin-responsive protein family</t>
  </si>
  <si>
    <t>SAUR-like auxin-responsive protein family ; FUNCTIONS IN: calmodulin binding; INVOLVED IN: response to auxin stimulus; LOCATED IN: peroxisome; EXPRESSED IN: 10 plant structures; EXPRESSED DURING: L mature pollen stage, M germinated pollen stage, 4 anthesis, petal differentiation and expansion stage; CONTAINS InterPro DOMAIN/s: Auxin responsive SAUR protein (InterPro:IPR003676); BEST Arabidopsis thaliana protein match is: SAUR-like auxin-responsive protein family  (TAIR:AT3G43120.1); Has 1495 Blast hits to 1481 proteins in 27 species: Archae - 0; Bacteria - 0; Metazoa - 0; Fungi - 0; Plants - 1494; Viruses - 0; Other Eukaryotes - 1 (source: NCBI BLink).</t>
  </si>
  <si>
    <t>AGO9</t>
  </si>
  <si>
    <t>ARGONAUTE 9 (AGO9); FUNCTIONS IN: siRNA binding; INVOLVED IN: ovule development, negative regulation of transposition; LOCATED IN: cytoplasm; EXPRESSED IN: 14 plant structures; EXPRESSED DURING: 8 growth stages; CONTAINS InterPro DOMAIN/s: Domain of unknown function DUF1785 (InterPro:IPR014811), Stem cell self-renewal protein Piwi (InterPro:IPR003165), Polynucleotidyl transferase, ribonuclease H fold (InterPro:IPR012337), Argonaute/Dicer protein, PAZ (InterPro:IPR003100); BEST Arabidopsis thaliana protein match is: Argonaute family protein (TAIR:AT2G27040.2); Has 1875 Blast hits to 1834 proteins in 208 species: Archae - 0; Bacteria - 0; Metazoa - 980; Fungi - 283; Plants - 463; Viruses - 0; Other Eukaryotes - 149 (source: NCBI BLink).</t>
  </si>
  <si>
    <t>Ribosomal protein L1p/L10e family</t>
  </si>
  <si>
    <t>Ribosomal protein L1p/L10e family; FUNCTIONS IN: structural constituent of ribosome, RNA binding; INVOLVED IN: translation, RNA processing; LOCATED IN: cytosolic ribosome, ribosome, cytosolic large ribosomal subunit, nucleolus; EXPRESSED IN: 22 plant structures; EXPRESSED DURING: 13 growth stages; CONTAINS InterPro DOMAIN/s: Ribosomal protein L1 (InterPro:IPR002143), Ribosomal protein L1, 2-layer alpha/beta-sandwich (InterPro:IPR016094); BEST Arabidopsis thaliana protein match is: Ribosomal protein L1p/L10e family (TAIR:AT1G08360.1); Has 4875 Blast hits to 4874 proteins in 1649 species: Archae - 280; Bacteria - 2611; Metazoa - 459; Fungi - 187; Plants - 522; Viruses - 0; Other Eukaryotes - 816 (source: NCBI BLink).</t>
  </si>
  <si>
    <t>RNI-like superfamily protein; CONTAINS InterPro DOMAIN/s: Leucine-rich repeat, cysteine-containing subtype (InterPro:IPR006553); BEST Arabidopsis thaliana protein match is: F-box/RNI-like superfamily protein (TAIR:AT4G15475.1); Has 1807 Blast hits to 1807 proteins in 277 species: Archae - 0; Bacteria - 0; Metazoa - 736; Fungi - 347; Plants - 385; Viruses - 0; Other Eukaryotes - 339 (source: NCBI BLink).</t>
  </si>
  <si>
    <t>RING-H2 zinc finger protein</t>
  </si>
  <si>
    <t>unknown protein; INVOLVED IN: biological_process unknown; LOCATED IN: cell wall; EXPRESSED IN: 24 plant structures; EXPRESSED DURING: 15 growth stages; Has 1807 Blast hits to 1807 proteins in 277 species: Archae - 0; Bacteria - 0; Metazoa - 736; Fungi - 347; Plants - 385; Viruses - 0; Other Eukaryotes - 339 (source: NCBI BLink).</t>
  </si>
  <si>
    <t>ABC1 family protein</t>
  </si>
  <si>
    <t>ABC1 family protein; LOCATED IN: endoplasmic reticulum, plasma membrane; EXPRESSED IN: 25 plant structures; EXPRESSED DURING: 15 growth stages; CONTAINS InterPro DOMAIN/s: ABC-1 (InterPro:IPR004147), Beta-lactamase-type transpeptidase fold (InterPro:IPR012338), Beta-lactamase-related (InterPro:IPR001466), Protein kinase-like domain (InterPro:IPR011009); BEST Arabidopsis thaliana protein match is: ABC2 homolog 13 (TAIR:AT5G64940.2); Has 30201 Blast hits to 17322 proteins in 780 species: Archae - 12; Bacteria - 1396; Metazoa - 17338; Fungi - 3422; Plants - 5037; Viruses - 0; Other Eukaryotes - 2996 (source: NCBI BLink).</t>
  </si>
  <si>
    <t>ARM repeat superfamily protein; FUNCTIONS IN: binding; INVOLVED IN: biological_process unknown; EXPRESSED IN: 22 plant structures; EXPRESSED DURING: 13 growth stages; CONTAINS InterPro DOMAIN/s: Armadillo-like helical (InterPro:IPR011989), Armadillo (InterPro:IPR000225), Armadillo-type fold (InterPro:IPR016024); Has 1807 Blast hits to 1807 proteins in 277 species: Archae - 0; Bacteria - 0; Metazoa - 736; Fungi - 347; Plants - 385; Viruses - 0; Other Eukaryotes - 339 (source: NCBI BLink).</t>
  </si>
  <si>
    <t>hypothetical protein (DUF577)</t>
  </si>
  <si>
    <t>Family of unknown function (DUF577); CONTAINS InterPro DOMAIN/s: Protein of unknown function DUF577 (InterPro:IPR007598); BEST Arabidopsis thaliana protein match is: Family of unknown function (DUF577) (TAIR:AT4G16530.1); Has 1807 Blast hits to 1807 proteins in 277 species: Archae - 0; Bacteria - 0; Metazoa - 736; Fungi - 347; Plants - 385; Viruses - 0; Other Eukaryotes - 339 (source: NCBI BLink).</t>
  </si>
  <si>
    <t>bromodomain testis-specific protein</t>
  </si>
  <si>
    <t>unknown protein; FUNCTIONS IN: molecular_function unknown; LOCATED IN: endomembrane system; EXPRESSED IN: 22 plant structures; EXPRESSED DURING: 13 growth stages; BEST Arabidopsis thaliana protein match is: unknown protein (TAIR:AT3G27420.1); Has 1807 Blast hits to 1807 proteins in 277 species: Archae - 0; Bacteria - 0; Metazoa - 736; Fungi - 347; Plants - 385; Viruses - 0; Other Eukaryotes - 339 (source: NCBI BLink).</t>
  </si>
  <si>
    <t>BSK8</t>
  </si>
  <si>
    <t>kinase with tetratricopeptide repeat domain-containing protein</t>
  </si>
  <si>
    <t>Protein kinase protein with tetratricopeptide repeat domain; FUNCTIONS IN: binding, protein kinase activity, kinase activity, ATP binding; INVOLVED IN: protein amino acid phosphorylation, N-terminal protein myristoylation; LOCATED IN: plasma membrane; EXPRESSED IN: 22 plant structures; EXPRESSED DURING: 13 growth stages; CONTAINS InterPro DOMAIN/s: Tetratricopeptide-like helical (InterPro:IPR011990), Protein kinase, catalytic domain (InterPro:IPR000719), Serine-threonine/tyrosine-protein kinase (InterPro:IPR001245), Protein kinase-like domain (InterPro:IPR011009); BEST Arabidopsis thaliana protein match is: Protein kinase protein with tetratricopeptide repeat domain (TAIR:AT1G63500.1); Has 1807 Blast hits to 1807 proteins in 277 species: Archae - 0; Bacteria - 0; Metazoa - 736; Fungi - 347; Plants - 385; Viruses - 0; Other Eukaryotes - 339 (source: NCBI BLink).</t>
  </si>
  <si>
    <t>CHX18</t>
  </si>
  <si>
    <t>cation/H  exchanger 18</t>
  </si>
  <si>
    <t>cation/H  exchanger 18 (CHX18); FUNCTIONS IN: monovalent cation:hydrogen antiporter activity, sodium:hydrogen antiporter activity; INVOLVED IN: cation transport; LOCATED IN: integral to membrane; EXPRESSED IN: 10 plant structures; EXPRESSED DURING: 6 growth stages; CONTAINS InterPro DOMAIN/s: Cation/H  exchanger (InterPro:IPR006153); BEST Arabidopsis thaliana protein match is: cation/H  exchanger 17 (TAIR:AT4G23700.1); Has 35333 Blast hits to 34131 proteins in 2444 species: Archae - 798; Bacteria - 22429; Metazoa - 974; Fungi - 991; Plants - 531; Viruses - 0; Other Eukaryotes - 9610 (source: NCBI BLink).</t>
  </si>
  <si>
    <t>alpha/beta-Hydrolases superfamily protein; FUNCTIONS IN: hydrolase activity; INVOLVED IN: metabolic process; LOCATED IN: cellular_component unknown; EXPRESSED IN: 22 plant structures; EXPRESSED DURING: 13 growth stages; CONTAINS InterPro DOMAIN/s: Cutinase (InterPro:IPR000675); Has 1807 Blast hits to 1807 proteins in 277 species: Archae - 0; Bacteria - 0; Metazoa - 736; Fungi - 347; Plants - 385; Viruses - 0; Other Eukaryotes - 339 (source: NCBI BLink).</t>
  </si>
  <si>
    <t>Agenet domain-containing protein</t>
  </si>
  <si>
    <t>Agenet domain-containing protein; FUNCTIONS IN: RNA binding; INVOLVED IN: biological_process unknown; EXPRESSED IN: 23 plant structures; EXPRESSED DURING: 13 growth stages; CONTAINS InterPro DOMAIN/s: Tudor-like, plant (InterPro:IPR014002), Agenet (InterPro:IPR008395); BEST Arabidopsis thaliana protein match is: Agenet domain-containing protein (TAIR:AT5G52070.1); Has 1807 Blast hits to 1807 proteins in 277 species: Archae - 0; Bacteria - 0; Metazoa - 736; Fungi - 347; Plants - 385; Viruses - 0; Other Eukaryotes - 339 (source: NCBI BLink).</t>
  </si>
  <si>
    <t>transcription factor, putative (Protein of unknown function, DUF547)</t>
  </si>
  <si>
    <t>Protein of unknown function, DUF547; LOCATED IN: chloroplast; EXPRESSED IN: 17 plant structures; EXPRESSED DURING: 9 growth stages; CONTAINS InterPro DOMAIN/s: Protein of unknown function DUF547 (InterPro:IPR006869); BEST Arabidopsis thaliana protein match is: Protein of unknown function, DUF547 (TAIR:AT4G37080.3); Has 811 Blast hits to 793 proteins in 155 species: Archae - 4; Bacteria - 209; Metazoa - 31; Fungi - 2; Plants - 489; Viruses - 0; Other Eukaryotes - 76 (source: NCBI BLink).</t>
  </si>
  <si>
    <t>APS4</t>
  </si>
  <si>
    <t>Pseudouridine synthase/archaeosine transglycosylase-like family protein</t>
  </si>
  <si>
    <t>APS4; FUNCTIONS IN: sulfate adenylyltransferase (ATP) activity; INVOLVED IN: sulfate assimilation; LOCATED IN: mitochondrion, chloroplast; EXPRESSED IN: 22 plant structures; EXPRESSED DURING: 13 growth stages; CONTAINS InterPro DOMAIN/s: Rossmann-like alpha/beta/alpha sandwich fold (InterPro:IPR014729), Pseudouridine synthase/archaeosine transglycosylase-like (InterPro:IPR015947), Sulphate adenylyltransferase (InterPro:IPR002650); BEST Arabidopsis thaliana protein match is: Pseudouridine synthase/archaeosine transglycosylase-like family protein (TAIR:AT4G14680.1); Has 1807 Blast hits to 1807 proteins in 277 species: Archae - 0; Bacteria - 0; Metazoa - 736; Fungi - 347; Plants - 385; Viruses - 0; Other Eukaryotes - 339 (source: NCBI BLink).</t>
  </si>
  <si>
    <t>RNA-binding (RRM/RBD/RNP motifs) family protein</t>
  </si>
  <si>
    <t>RNA-binding (RRM/RBD/RNP motifs) family protein; FUNCTIONS IN: RNA binding, nucleotide binding, nucleic acid binding; INVOLVED IN: biological_process unknown; LOCATED IN: cellular_component unknown; EXPRESSED IN: 24 plant structures; EXPRESSED DURING: 15 growth stages; CONTAINS InterPro DOMAIN/s: RNA recognition motif, RNP-1 (InterPro:IPR000504), Nucleotide-binding, alpha-beta plait (InterPro:IPR012677); BEST Arabidopsis thaliana protein match is: RNA-binding (RRM/RBD/RNP motifs) family protein (TAIR:AT3G07810.1); Has 101 Blast hits to 101 proteins in 41 species: Archae - 0; Bacteria - 23; Metazoa - 0; Fungi - 0; Plants - 78; Viruses - 0; Other Eukaryotes - 0 (source: NCBI BLink).</t>
  </si>
  <si>
    <t>FPS1</t>
  </si>
  <si>
    <t>farnesyl diphosphate synthase 1</t>
  </si>
  <si>
    <t>farnesyl diphosphate synthase 1 (FPS1); FUNCTIONS IN: dimethylallyltranstransferase activity, geranyltranstransferase activity; INVOLVED IN: farnesyl diphosphate biosynthetic process, isoprenoid biosynthetic process; EXPRESSED IN: 24 plant structures; EXPRESSED DURING: 14 growth stages; CONTAINS InterPro DOMAIN/s: Terpenoid synthase (InterPro:IPR008949), Polyprenyl synthetase (InterPro:IPR000092); BEST Arabidopsis thaliana protein match is: farnesyl diphosphate synthase 2 (TAIR:AT4G17190.1); Has 1807 Blast hits to 1807 proteins in 277 species: Archae - 0; Bacteria - 0; Metazoa - 736; Fungi - 347; Plants - 385; Viruses - 0; Other Eukaryotes - 339 (source: NCBI BLink).</t>
  </si>
  <si>
    <t>SMAD/FHA domain-containing protein</t>
  </si>
  <si>
    <t>SMAD/FHA domain-containing protein ; CONTAINS InterPro DOMAIN/s: SMAD/FHA domain (InterPro:IPR008984), Forkhead-associated (FHA) domain (InterPro:IPR000253); BEST Arabidopsis thaliana protein match is: SMAD/FHA domain-containing protein  (TAIR:AT5G38840.1); Has 1807 Blast hits to 1807 proteins in 277 species: Archae - 0; Bacteria - 0; Metazoa - 736; Fungi - 347; Plants - 385; Viruses - 0; Other Eukaryotes - 339 (source: NCBI BLink).</t>
  </si>
  <si>
    <t>AGL80</t>
  </si>
  <si>
    <t>AGAMOUS-like 80</t>
  </si>
  <si>
    <t>AGAMOUS-like 80 (AGL80); FUNCTIONS IN: DNA binding, sequence-specific DNA binding transcription factor activity; INVOLVED IN: regulation of transcription, DNA-dependent; LOCATED IN: nucleus; EXPRESSED IN: central cell, endosperm; CONTAINS InterPro DOMAIN/s: Transcription factor, MADS-box (InterPro:IPR002100); BEST Arabidopsis thaliana protein match is: MADS-box transcription factor family protein (TAIR:AT5G27810.1); Has 1807 Blast hits to 1807 proteins in 277 species: Archae - 0; Bacteria - 0; Metazoa - 736; Fungi - 347; Plants - 385; Viruses - 0; Other Eukaryotes - 339 (source: NCBI BLink).</t>
  </si>
  <si>
    <t>MMT</t>
  </si>
  <si>
    <t>methionine S-methyltransferase</t>
  </si>
  <si>
    <t>methionine S-methyltransferase (MMT); CONTAINS InterPro DOMAIN/s: Aminotransferase, class I/classII (InterPro:IPR004839), Pyridoxal phosphate-dependent transferase, major domain (InterPro:IPR015424), Methyltransferase small (InterPro:IPR007848), Pyridoxal phosphate-dependent transferase, major region, subdomain 1 (InterPro:IPR015421); Has 1807 Blast hits to 1807 proteins in 277 species: Archae - 0; Bacteria - 0; Metazoa - 736; Fungi - 347; Plants - 385; Viruses - 0; Other Eukaryotes - 339 (source: NCBI BLink).</t>
  </si>
  <si>
    <t>EXO84B</t>
  </si>
  <si>
    <t>exocyst complex component 84B</t>
  </si>
  <si>
    <t>exocyst complex component 84B (EXO84B); LOCATED IN: cytosol, plasma membrane; EXPRESSED IN: 23 plant structures; EXPRESSED DURING: 13 growth stages; CONTAINS InterPro DOMAIN/s: Vps51/Vps67 (InterPro:IPR014812); BEST Arabidopsis thaliana protein match is: Vps51/Vps67 family (components of vesicular transport) protein (TAIR:AT1G10385.1); Has 1807 Blast hits to 1807 proteins in 277 species: Archae - 0; Bacteria - 0; Metazoa - 736; Fungi - 347; Plants - 385; Viruses - 0; Other Eukaryotes - 339 (source: NCBI BLink).</t>
  </si>
  <si>
    <t>CLC-C</t>
  </si>
  <si>
    <t>chloride channel C</t>
  </si>
  <si>
    <t>chloride channel C (CLC-C); FUNCTIONS IN: anion channel activity, voltage-gated chloride channel activity; INVOLVED IN: chloride transport, transmembrane transport; LOCATED IN: plant-type vacuole membrane, intracellular, plasma membrane; EXPRESSED IN: 25 plant structures; EXPRESSED DURING: 15 growth stages; CONTAINS InterPro DOMAIN/s: Chloride channel, core (InterPro:IPR014743), Chloride channel, voltage gated (InterPro:IPR001807), Chloride channel ClC-plant (InterPro:IPR002251), Cystathionine beta-synthase, core (InterPro:IPR000644), Twin-arginine translocation pathway, signal sequence (InterPro:IPR006311); BEST Arabidopsis thaliana protein match is: Voltage-gated chloride channel family protein (TAIR:AT5G33280.1); Has 1807 Blast hits to 1807 proteins in 277 species: Archae - 0; Bacteria - 0; Metazoa - 736; Fungi - 347; Plants - 385; Viruses - 0; Other Eukaryotes - 339 (source: NCBI BLink).</t>
  </si>
  <si>
    <t>Beta-glucosidase, GBA2 type family protein</t>
  </si>
  <si>
    <t>Beta-glucosidase, GBA2 type family protein; FUNCTIONS IN: catalytic activity, glucosylceramidase activity; INVOLVED IN: glucosylceramide catabolic process, sphingolipid metabolic process; LOCATED IN: integral to membrane, membrane; EXPRESSED IN: 24 plant structures; EXPRESSED DURING: 15 growth stages; CONTAINS InterPro DOMAIN/s: Glucosylceramidase (InterPro:IPR006775), Six-hairpin glycosidase-like (InterPro:IPR008928), Beta-glucosidase, GBA2 type (InterPro:IPR014551); BEST Arabidopsis thaliana protein match is: Beta-glucosidase, GBA2 type family protein (TAIR:AT1G33700.2); Has 905 Blast hits to 755 proteins in 183 species: Archae - 77; Bacteria - 324; Metazoa - 146; Fungi - 0; Plants - 261; Viruses - 0; Other Eukaryotes - 97 (source: NCBI BLink).</t>
  </si>
  <si>
    <t>DnaJ heat shock amino-terminal domain protein</t>
  </si>
  <si>
    <t>DNAJ heat shock N-terminal domain-containing protein; FUNCTIONS IN: unfolded protein binding, heat shock protein binding; INVOLVED IN: protein folding; LOCATED IN: cellular_component unknown; EXPRESSED IN: 24 plant structures; EXPRESSED DURING: 15 growth stages; CONTAINS InterPro DOMAIN/s: Molecular chaperone, heat shock protein, Hsp40, DnaJ (InterPro:IPR015609), Heat shock protein DnaJ, N-terminal (InterPro:IPR001623), Heat shock protein DnaJ (InterPro:IPR003095), Heat shock protein DnaJ, conserved site (InterPro:IPR018253); BEST Arabidopsis thaliana protein match is: DNAJ heat shock N-terminal domain-containing protein (TAIR:AT2G05230.1); Has 19161 Blast hits to 18960 proteins in 3050 species: Archae - 127; Bacteria - 8115; Metazoa - 3268; Fungi - 1518; Plants - 2179; Viruses - 8; Other Eukaryotes - 3946 (source: NCBI BLink).</t>
  </si>
  <si>
    <t>Fh5</t>
  </si>
  <si>
    <t>formin homology5</t>
  </si>
  <si>
    <t>formin homology5 (Fh5); CONTAINS InterPro DOMAIN/s: Actin-binding FH2/DRF autoregulatory (InterPro:IPR003104), Actin-binding FH2 (InterPro:IPR015425); BEST Arabidopsis thaliana protein match is: Actin-binding FH2 (formin homology 2) family protein (TAIR:AT3G05470.1); Has 73342 Blast hits to 35453 proteins in 1612 species: Archae - 110; Bacteria - 13185; Metazoa - 27017; Fungi - 7334; Plants - 12995; Viruses - 3113; Other Eukaryotes - 9588 (source: NCBI BLink).</t>
  </si>
  <si>
    <t>SKIP1</t>
  </si>
  <si>
    <t>SKP1 interacting partner 1</t>
  </si>
  <si>
    <t>SKP1 interacting partner 1 (SKIP1); CONTAINS InterPro DOMAIN/s: F-box domain, Skp2-like (InterPro:IPR022364); BEST Arabidopsis thaliana protein match is: RNI-like superfamily protein (TAIR:AT4G30640.1); Has 30201 Blast hits to 17322 proteins in 780 species: Archae - 12; Bacteria - 1396; Metazoa - 17338; Fungi - 3422; Plants - 5037; Viruses - 0; Other Eukaryotes - 2996 (source: NCBI BLink).</t>
  </si>
  <si>
    <t>Transport protein particle (TRAPP) component</t>
  </si>
  <si>
    <t>Transport protein particle (TRAPP) component; CONTAINS InterPro DOMAIN/s: Transport protein particle (TRAPP) component (InterPro:IPR007194), TRAPP I complex, Trs31 (InterPro:IPR016696); Has 560 Blast hits to 545 proteins in 219 species: Archae - 0; Bacteria - 0; Metazoa - 199; Fungi - 199; Plants - 63; Viruses - 0; Other Eukaryotes - 99 (source: NCBI BLink).</t>
  </si>
  <si>
    <t>EOL2</t>
  </si>
  <si>
    <t>ETO1-like 2</t>
  </si>
  <si>
    <t>ETO1-like 2 (EOL2); FUNCTIONS IN: protein binding; INVOLVED IN: regulation of ethylene biosynthetic process; EXPRESSED IN: 10 plant structures; EXPRESSED DURING: 6 growth stages; CONTAINS InterPro DOMAIN/s: Tetratricopeptide TPR-1 (InterPro:IPR001440), Tetratricopeptide-like helical (InterPro:IPR011990), BTB/POZ fold (InterPro:IPR011333), BTB/POZ (InterPro:IPR013069), Tetratricopeptide repeat-containing (InterPro:IPR013026), BTB/POZ-like (InterPro:IPR000210), Tetratricopeptide repeat (InterPro:IPR019734); BEST Arabidopsis thaliana protein match is: tetratricopeptide repeat (TPR)-containing protein (TAIR:AT3G51770.1); Has 30201 Blast hits to 17322 proteins in 780 species: Archae - 12; Bacteria - 1396; Metazoa - 17338; Fungi - 3422; Plants - 5037; Viruses - 0; Other Eukaryotes - 2996 (source: NCBI BLink).</t>
  </si>
  <si>
    <t>DDB2</t>
  </si>
  <si>
    <t>damaged DNA binding 2</t>
  </si>
  <si>
    <t>damaged DNA binding 2 (DDB2); FUNCTIONS IN: nucleotide binding, zinc ion binding, nucleic acid binding; INVOLVED IN: DNA repair, response to UV-B; LOCATED IN: nucleus, CUL4 RING ubiquitin ligase complex; EXPRESSED IN: 23 plant structures; EXPRESSED DURING: 11 growth stages; CONTAINS InterPro DOMAIN/s: WD40 repeat 2 (InterPro:IPR019782), WD40 repeat, conserved site (InterPro:IPR019775), WD40 repeat (InterPro:IPR001680), WD40 repeat-like-containing domain (InterPro:IPR011046), WD40-repeat-containing domain (InterPro:IPR017986), WD40/YVTN repeat-like-containing domain (InterPro:IPR015943), Zinc finger, CCHC-type (InterPro:IPR001878), WD40 repeat, subgroup (InterPro:IPR019781); BEST Arabidopsis thaliana protein match is: DROUGHT SENSITIVE 1 (TAIR:AT1G80710.1); Has 35333 Blast hits to 34131 proteins in 2444 species: Archae - 798; Bacteria - 22429; Metazoa - 974; Fungi - 991; Plants - 531; Viruses - 0; Other Eukaryotes - 9610 (source: NCBI BLink).</t>
  </si>
  <si>
    <t>CHCH domain protein</t>
  </si>
  <si>
    <t>CONTAINS InterPro DOMAIN/s: CHCH (InterPro:IPR010625); BEST Arabidopsis thaliana protein match is: Cox19-like CHCH family protein (TAIR:AT5G09570.1); Has 1807 Blast hits to 1807 proteins in 277 species: Archae - 0; Bacteria - 0; Metazoa - 736; Fungi - 347; Plants - 385; Viruses - 0; Other Eukaryotes - 339 (source: NCBI BLink).</t>
  </si>
  <si>
    <t>TPR14</t>
  </si>
  <si>
    <t>tetratricopeptide repeat (TPR)-containing protein</t>
  </si>
  <si>
    <t>tetratricopeptide repeat (TPR)-containing protein; FUNCTIONS IN: binding; INVOLVED IN: biological_process unknown; LOCATED IN: cellular_component unknown; EXPRESSED IN: 6 plant structures; EXPRESSED DURING: L mature pollen stage, M germinated pollen stage, 4 anthesis, petal differentiation and expansion stage; CONTAINS InterPro DOMAIN/s: Molecular chaperone, heat shock protein, Hsp40, DnaJ (InterPro:IPR015609), Tetratricopeptide TPR-1 (InterPro:IPR001440), Tetratricopeptide-like helical (InterPro:IPR011990), Tetratricopeptide TPR2 (InterPro:IPR013105), Tetratricopeptide repeat-containing (InterPro:IPR013026), Tetratricopeptide repeat (InterPro:IPR019734); BEST Arabidopsis thaliana protein match is: Tetratricopeptide repeat (TPR)-like superfamily protein (TAIR:AT5G10090.1); Has 1807 Blast hits to 1807 proteins in 277 species: Archae - 0; Bacteria - 0; Metazoa - 736; Fungi - 347; Plants - 385; Viruses - 0; Other Eukaryotes - 339 (source: NCBI BLink).</t>
  </si>
  <si>
    <t>PSK5</t>
  </si>
  <si>
    <t>phytosulfokine 5 precursor</t>
  </si>
  <si>
    <t>phytosulfokine 5 precursor (PSK5); FUNCTIONS IN: growth factor activity; INVOLVED IN: cell proliferation, cell differentiation, organ morphogenesis; LOCATED IN: extracellular matrix; EXPRESSED IN: 25 plant structures; EXPRESSED DURING: 10 growth stages; CONTAINS InterPro DOMAIN/s: Phytosulfokine (InterPro:IPR009438); BEST Arabidopsis thaliana protein match is: phytosulfokine 4 precursor (TAIR:AT3G49780.1); Has 1807 Blast hits to 1807 proteins in 277 species: Archae - 0; Bacteria - 0; Metazoa - 736; Fungi - 347; Plants - 385; Viruses - 0; Other Eukaryotes - 339 (source: NCBI BLink).</t>
  </si>
  <si>
    <t>LARP1b</t>
  </si>
  <si>
    <t>winged-helix DNA-binding transcription factor family protein</t>
  </si>
  <si>
    <t>winged-helix DNA-binding transcription factor family protein; FUNCTIONS IN: molecular_function unknown; INVOLVED IN: biological_process unknown; LOCATED IN: chloroplast; EXPRESSED IN: 16 plant structures; EXPRESSED DURING: 4 anthesis, F mature embryo stage, petal differentiation and expansion stage, E expanded cotyledon stage, D bilateral stage; CONTAINS InterPro DOMAIN/s: Winged helix-turn-helix transcription repressor DNA-binding (InterPro:IPR011991), RNA-binding protein Lupus La (InterPro:IPR006630); BEST Arabidopsis thaliana protein match is: winged-helix DNA-binding transcription factor family protein (TAIR:AT4G35890.1); Has 30201 Blast hits to 17322 proteins in 780 species: Archae - 12; Bacteria - 1396; Metazoa - 17338; Fungi - 3422; Plants - 5037; Viruses - 0; Other Eukaryotes - 2996 (source: NCBI BLink).</t>
  </si>
  <si>
    <t>kinectin-like protein</t>
  </si>
  <si>
    <t>kinectin-related; INVOLVED IN: biological_process unknown; EXPRESSED IN: 24 plant structures; EXPRESSED DURING: 15 growth stages; BEST Arabidopsis thaliana protein match is: unknown protein (TAIR:AT2G17990.1); Has 3699 Blast hits to 3224 proteins in 449 species: Archae - 76; Bacteria - 383; Metazoa - 2012; Fungi - 287; Plants - 250; Viruses - 24; Other Eukaryotes - 667 (source: NCBI BLink).</t>
  </si>
  <si>
    <t>Disease resistance protein (CC-NBS-LRR class) family</t>
  </si>
  <si>
    <t>Disease resistance protein (CC-NBS-LRR class) family; FUNCTIONS IN: ATP binding; INVOLVED IN: defense response, apoptosis; LOCATED IN: endomembrane system; CONTAINS InterPro DOMAIN/s: NB-ARC (InterPro:IPR002182), Leucine-rich repeat (InterPro:IPR001611), Powdery mildew resistance protein,  RPW8 domain (InterPro:IPR008808), Disease resistance protein (InterPro:IPR000767); BEST Arabidopsis thaliana protein match is: Disease resistance protein (CC-NBS-LRR class) family (TAIR:AT5G66900.1); Has 1807 Blast hits to 1807 proteins in 277 species: Archae - 0; Bacteria - 0; Metazoa - 736; Fungi - 347; Plants - 385; Viruses - 0; Other Eukaryotes - 339 (source: NCBI BLink).</t>
  </si>
  <si>
    <t>unknown protein; Has 30201 Blast hits to 17322 proteins in 780 species: Archae - 12; Bacteria - 1396; Metazoa - 17338; Fungi - 3422; Plants - 5037; Viruses - 0; Other Eukaryotes - 2996 (source: NCBI BLink).</t>
  </si>
  <si>
    <t>Calcium-dependent lipid-binding (CaLB domain) family protein</t>
  </si>
  <si>
    <t>Calcium-dependent lipid-binding (CaLB domain) family protein; INVOLVED IN: biological_process unknown; LOCATED IN: membrane; EXPRESSED IN: 10 plant structures; EXPRESSED DURING: L mature pollen stage, M germinated pollen stage, 4 anthesis, C globular stage, petal differentiation and expansion stage; CONTAINS InterPro DOMAIN/s: C2 calcium/lipid-binding domain, CaLB (InterPro:IPR008973), C2 calcium-dependent membrane targeting (InterPro:IPR000008); BEST Arabidopsis thaliana protein match is: Calcium-dependent lipid-binding (CaLB domain) family protein (TAIR:AT2G33320.1); Has 556 Blast hits to 454 proteins in 75 species: Archae - 0; Bacteria - 32; Metazoa - 92; Fungi - 46; Plants - 336; Viruses - 0; Other Eukaryotes - 50 (source: NCBI BLink).</t>
  </si>
  <si>
    <t>PMEPCRA</t>
  </si>
  <si>
    <t>methylesterase PCR A</t>
  </si>
  <si>
    <t>methylesterase PCR A (PMEPCRA); FUNCTIONS IN: enzyme inhibitor activity, pectinesterase activity; INVOLVED IN: cell wall modification; LOCATED IN: cell wall, plasma membrane, plant-type cell wall; EXPRESSED IN: 25 plant structures; EXPRESSED DURING: 13 growth stages; CONTAINS InterPro DOMAIN/s: Pectinesterase, active site (InterPro:IPR018040), Pectin lyase fold/virulence factor (InterPro:IPR011050), Pectinesterase inhibitor (InterPro:IPR006501), Pectinesterase, catalytic (InterPro:IPR000070), Pectin lyase fold (InterPro:IPR012334); BEST Arabidopsis thaliana protein match is: Plant invertase/pectin methylesterase inhibitor superfamily (TAIR:AT1G11590.1); Has 3127 Blast hits to 3075 proteins in 484 species: Archae - 6; Bacteria - 913; Metazoa - 1; Fungi - 197; Plants - 1984; Viruses - 0; Other Eukaryotes - 26 (source: NCBI BLink).</t>
  </si>
  <si>
    <t>SNL5</t>
  </si>
  <si>
    <t>SIN3-like 5</t>
  </si>
  <si>
    <t>SIN3-like 5 (SNL5); FUNCTIONS IN: molecular_function unknown; INVOLVED IN: regulation of transcription, DNA-dependent; LOCATED IN: nucleus; EXPRESSED IN: 24 plant structures; EXPRESSED DURING: 15 growth stages; CONTAINS InterPro DOMAIN/s: Histone deacetylase interacting (InterPro:IPR013194), Paired amphipathic helix (InterPro:IPR003822); BEST Arabidopsis thaliana protein match is: SIN3-like 6 (TAIR:AT1G10450.1); Has 2059 Blast hits to 826 proteins in 195 species: Archae - 0; Bacteria - 5; Metazoa - 811; Fungi - 648; Plants - 432; Viruses - 0; Other Eukaryotes - 163 (source: NCBI BLink).</t>
  </si>
  <si>
    <t>Glycosyl hydrolases family 32 protein</t>
  </si>
  <si>
    <t>Glycosyl hydrolases family 32 protein; FUNCTIONS IN: hydrolase activity, hydrolyzing O-glycosyl compounds; INVOLVED IN: sucrose catabolic process, using beta-fructofuranosidase, carbohydrate metabolic process; LOCATED IN: vacuole; EXPRESSED IN: 23 plant structures; EXPRESSED DURING: 12 growth stages; CONTAINS InterPro DOMAIN/s: Protein of unknown function DUF3357 (InterPro:IPR021792), Glycoside hydrolase, family 32 (InterPro:IPR001362), Glycosyl hydrolases family 32, N-terminal (InterPro:IPR013148), Glycoside hydrolase, family 32, active site (InterPro:IPR018053), Glycosyl hydrolase family 32, C-terminal (InterPro:IPR013189), Concanavalin A-like lectin/glucanase (InterPro:IPR008985); BEST Arabidopsis thaliana protein match is: Glycosyl hydrolases family 32 protein (TAIR:AT1G12240.1); Has 4144 Blast hits to 4103 proteins in 1239 species: Archae - 18; Bacteria - 2530; Metazoa - 92; Fungi - 278; Plants - 1040; Viruses - 0; Other Eukaryotes - 186 (source: NCBI BLink).</t>
  </si>
  <si>
    <t>MLP43</t>
  </si>
  <si>
    <t>MLP-like protein 43</t>
  </si>
  <si>
    <t>MLP-like protein 43 (MLP43); FUNCTIONS IN: molecular_function unknown; INVOLVED IN: response to biotic stimulus, defense response; LOCATED IN: chloroplast; EXPRESSED IN: 17 plant structures; EXPRESSED DURING: 10 growth stages; CONTAINS InterPro DOMAIN/s: Bet v I allergen (InterPro:IPR000916); BEST Arabidopsis thaliana protein match is: MLP-like protein 28 (TAIR:AT1G70830.5); Has 440 Blast hits to 408 proteins in 49 species: Archae - 0; Bacteria - 0; Metazoa - 0; Fungi - 0; Plants - 440; Viruses - 0; Other Eukaryotes - 0 (source: NCBI BLink).</t>
  </si>
  <si>
    <t>MFP2</t>
  </si>
  <si>
    <t>multifunctional protein 2</t>
  </si>
  <si>
    <t>multifunctional protein 2 (MFP2); FUNCTIONS IN: enoyl-CoA hydratase activity, 3-hydroxyacyl-CoA dehydrogenase activity; INVOLVED IN: fatty acid beta-oxidation; LOCATED IN: nucleolus, cell wall, peroxisome; EXPRESSED IN: 24 plant structures; EXPRESSED DURING: 14 growth stages; CONTAINS InterPro DOMAIN/s: Enoyl-CoA hydratase/isomerase, conserved site (InterPro:IPR018376), 3-hydroxyacyl-CoA dehydrogenase, conserved site (InterPro:IPR006180), 6-phosphogluconate dehydrogenase, C-terminal-like (InterPro:IPR008927), Dehydrogenase, multihelical (InterPro:IPR013328), NAD(P)-binding domain (InterPro:IPR016040), 3-hydroxyacyl-CoA dehydrogenase, NAD binding (InterPro:IPR006176), Crotonase, core (InterPro:IPR001753), 3-hydroxyacyl-CoA dehydrogenase, C-terminal (InterPro:IPR006108); BEST Arabidopsis thaliana protein match is: Enoyl-CoA hydratase/isomerase family (TAIR:AT4G29010.1); Has 46309 Blast hits to 45272 proteins in 2450 species: Archae - 810; Bacteria - 29664; Metazoa - 2011; Fungi - 1039; Plants - 666; Viruses - 0; Other Eukaryotes - 12119 (source: NCBI BLink).</t>
  </si>
  <si>
    <t>TRAF-like family protein</t>
  </si>
  <si>
    <t>TRAF-like family protein; CONTAINS InterPro DOMAIN/s: TRAF-like (InterPro:IPR008974), MATH (InterPro:IPR002083); BEST Arabidopsis thaliana protein match is: TRAF-like family protein (TAIR:AT4G01390.1); Has 760 Blast hits to 681 proteins in 32 species: Archae - 0; Bacteria - 0; Metazoa - 8; Fungi - 0; Plants - 739; Viruses - 0; Other Eukaryotes - 13 (source: NCBI BLink).</t>
  </si>
  <si>
    <t>ACX1</t>
  </si>
  <si>
    <t>acyl-CoA oxidase 1</t>
  </si>
  <si>
    <t>acyl-CoA oxidase 1 (ACX1); FUNCTIONS IN: acyl-CoA oxidase activity; INVOLVED IN: in 8 processes; LOCATED IN: peroxisome; EXPRESSED IN: 25 plant structures; EXPRESSED DURING: 15 growth stages; CONTAINS InterPro DOMAIN/s: Acyl-CoA oxidase/dehydrogenase, type1/2, C-terminal (InterPro:IPR013764), Acyl-CoA dehydrogenase/oxidase (InterPro:IPR009100), Acyl-CoA oxidase (InterPro:IPR012258), Acyl-CoA dehydrogenase/oxidase, N-terminal (InterPro:IPR013786), Acyl-CoA oxidase/dehydrogenase, central domain (InterPro:IPR006091), Acyl-CoA oxidase, C-terminal (InterPro:IPR002655), Acyl-CoA dehydrogenase/oxidase C-terminal (InterPro:IPR009075); BEST Arabidopsis thaliana protein match is: acyl-CoA oxidase 5 (TAIR:AT2G35690.1); Has 9148 Blast hits to 9129 proteins in 1186 species: Archae - 124; Bacteria - 6076; Metazoa - 1261; Fungi - 445; Plants - 255; Viruses - 0; Other Eukaryotes - 987 (source: NCBI BLink).</t>
  </si>
  <si>
    <t>SULTR3;5</t>
  </si>
  <si>
    <t>sulfate transporter 3;5</t>
  </si>
  <si>
    <t>sulfate transporter 3;5 (SULTR3;5); FUNCTIONS IN: sulfate transmembrane transporter activity; INVOLVED IN: sulfate transport, transport, transmembrane transport; LOCATED IN: integral to membrane, membrane; EXPRESSED IN: 16 plant structures; EXPRESSED DURING: 9 growth stages; CONTAINS InterPro DOMAIN/s: Sulphate transporter (InterPro:IPR011547), Sulphate transporter/antisigma-factor antagonist STAS (InterPro:IPR002645), Sulphate anion transporter, conserved site (InterPro:IPR018045), Sulphate anion transporter (InterPro:IPR001902); BEST Arabidopsis thaliana protein match is: sulfate transporter 3;1 (TAIR:AT3G51895.1); Has 30201 Blast hits to 17322 proteins in 780 species: Archae - 12; Bacteria - 1396; Metazoa - 17338; Fungi - 3422; Plants - 5037; Viruses - 0; Other Eukaryotes - 2996 (source: NCBI BLink).</t>
  </si>
  <si>
    <t>SCPL34</t>
  </si>
  <si>
    <t>serine carboxypeptidase-like 34</t>
  </si>
  <si>
    <t>serine carboxypeptidase-like 34 (SCPL34); FUNCTIONS IN: serine-type carboxypeptidase activity; INVOLVED IN: proteolysis; LOCATED IN: vacuole, plant-type cell wall; EXPRESSED IN: 22 plant structures; EXPRESSED DURING: 13 growth stages; CONTAINS InterPro DOMAIN/s: Peptidase S10, serine carboxypeptidase (InterPro:IPR001563), Peptidase S10, serine carboxypeptidase, active site (InterPro:IPR018202); BEST Arabidopsis thaliana protein match is: serine carboxypeptidase-like 35 (TAIR:AT5G08260.1); Has 3785 Blast hits to 3735 proteins in 437 species: Archae - 0; Bacteria - 325; Metazoa - 634; Fungi - 858; Plants - 1544; Viruses - 0; Other Eukaryotes - 424 (source: NCBI BLink).</t>
  </si>
  <si>
    <t>ABCB7</t>
  </si>
  <si>
    <t>P-glycoprotein 7</t>
  </si>
  <si>
    <t>P-glycoprotein  7 (PGP7); FUNCTIONS IN: ATPase activity, coupled to transmembrane movement of substances; INVOLVED IN: transport, transmembrane transport; LOCATED IN: integral to membrane; EXPRESSED IN: 8 plant structures; EXPRESSED DURING: 4 anthesis, C globular stage, petal differentiation and expansion stage; CONTAINS InterPro DOMAIN/s: ATPase, AAA  type, core (InterPro:IPR003593), ABC transporter-like (InterPro:IPR003439), ABC transporter, transmembrane domain, type 1 (InterPro:IPR011527), ABC transporter integral membrane type 1 (InterPro:IPR017940), ABC transporter, transmembrane domain (InterPro:IPR001140), ABC transporter, conserved site (InterPro:IPR017871); BEST Arabidopsis thaliana protein match is: P-glycoprotein  9 (TAIR:AT4G18050.1); Has 1807 Blast hits to 1807 proteins in 277 species: Archae - 0; Bacteria - 0; Metazoa - 736; Fungi - 347; Plants - 385; Viruses - 0; Other Eukaryotes - 339 (source: NCBI BLink).</t>
  </si>
  <si>
    <t>MET1</t>
  </si>
  <si>
    <t>methyltransferase 1</t>
  </si>
  <si>
    <t>methyltransferase 1 (MET1); FUNCTIONS IN: methyltransferase activity; INVOLVED IN: in 6 processes; LOCATED IN: nucleus; EXPRESSED IN: 22 plant structures; EXPRESSED DURING: 15 growth stages; CONTAINS InterPro DOMAIN/s: DNA (cytosine-5)-methyltransferase 1 (InterPro:IPR017198), DNA methylase, C-5 cytosine-specific (InterPro:IPR001525), Bromo adjacent homology (BAH) domain (InterPro:IPR001025), DNA methylase, C-5 cytosine-specific, active site (InterPro:IPR018117); BEST Arabidopsis thaliana protein match is: DNA (cytosine-5-)-methyltransferase family protein (TAIR:AT4G08990.1); Has 1807 Blast hits to 1807 proteins in 277 species: Archae - 0; Bacteria - 0; Metazoa - 736; Fungi - 347; Plants - 385; Viruses - 0; Other Eukaryotes - 339 (source: NCBI BLink).</t>
  </si>
  <si>
    <t>transport/golgi organization-like protein, putative (DUF833)</t>
  </si>
  <si>
    <t>Protein of unknown function (DUF833); CONTAINS InterPro DOMAIN/s: Protein of unknown function DUF833 (InterPro:IPR008551); BEST Arabidopsis thaliana protein match is: Protein of unknown function (DUF833) (TAIR:AT1G20740.1); Has 432 Blast hits to 427 proteins in 156 species: Archae - 0; Bacteria - 238; Metazoa - 13; Fungi - 0; Plants - 127; Viruses - 2; Other Eukaryotes - 52 (source: NCBI BLink).</t>
  </si>
  <si>
    <t>Membrane insertion protein, OxaA/YidC with tetratricopeptide repeat domain-containing protein</t>
  </si>
  <si>
    <t>Membrane insertion protein, OxaA/YidC with tetratricopeptide repeat domain; FUNCTIONS IN: binding; INVOLVED IN: protein insertion into membrane; LOCATED IN: mitochondrion; EXPRESSED IN: 20 plant structures; EXPRESSED DURING: 9 growth stages; CONTAINS InterPro DOMAIN/s: Tetratricopeptide-like helical (InterPro:IPR011990), Membrane insertion protein, OxaA/YidC (InterPro:IPR001708), Tetratricopeptide repeat-containing (InterPro:IPR013026); BEST Arabidopsis thaliana protein match is: Membrane insertion protein, OxaA/YidC with tetratricopeptide repeat domain (TAIR:AT1G65080.1); Has 1410 Blast hits to 1410 proteins in 539 species: Archae - 10; Bacteria - 840; Metazoa - 166; Fungi - 108; Plants - 98; Viruses - 0; Other Eukaryotes - 188 (source: NCBI BLink).</t>
  </si>
  <si>
    <t>unknown protein; Has 21 Blast hits to 21 proteins in 8 species: Archae - 0; Bacteria - 0; Metazoa - 0; Fungi - 0; Plants - 21; Viruses - 0; Other Eukaryotes - 0 (source: NCBI BLink).</t>
  </si>
  <si>
    <t>Disease resistance protein (TIR-NBS-LRR class) family</t>
  </si>
  <si>
    <t>Disease resistance protein (TIR-NBS-LRR class) family; FUNCTIONS IN: transmembrane receptor activity, nucleoside-triphosphatase activity, nucleotide binding, ATP binding; INVOLVED IN: signal transduction, defense response, apoptosis, innate immune response; LOCATED IN: intrinsic to membrane; CONTAINS InterPro DOMAIN/s: ATPase, AAA  type, core (InterPro:IPR003593), NB-ARC (InterPro:IPR002182), Toll-Interleukin receptor (InterPro:IPR000157), Disease resistance protein (InterPro:IPR000767); BEST Arabidopsis thaliana protein match is: Disease resistance protein (TIR-NBS-LRR class) family (TAIR:AT5G41740.1); Has 35333 Blast hits to 34131 proteins in 2444 species: Archae - 798; Bacteria - 22429; Metazoa - 974; Fungi - 991; Plants - 531; Viruses - 0; Other Eukaryotes - 9610 (source: NCBI BLink).</t>
  </si>
  <si>
    <t>C2H2-like zinc finger protein</t>
  </si>
  <si>
    <t>C2H2-like zinc finger protein; FUNCTIONS IN: sequence-specific DNA binding transcription factor activity, zinc ion binding, nucleic acid binding; LOCATED IN: intracellular; EXPRESSED IN: 7 plant structures; EXPRESSED DURING: LP.04 four leaves visible, LP.10 ten leaves visible, LP.02 two leaves visible, 4 leaf senescence stage; CONTAINS InterPro DOMAIN/s: Zinc finger, C2H2-like (InterPro:IPR015880), Zinc finger, C2H2-type (InterPro:IPR007087); BEST Arabidopsis thaliana protein match is: indeterminate(ID)-domain 4 (TAIR:AT2G02080.1); Has 50611 Blast hits to 19416 proteins in 277 species: Archae - 0; Bacteria - 3; Metazoa - 47960; Fungi - 322; Plants - 829; Viruses - 2; Other Eukaryotes - 1495 (source: NCBI BLink).</t>
  </si>
  <si>
    <t>JMT</t>
  </si>
  <si>
    <t>jasmonic acid carboxyl methyltransferase</t>
  </si>
  <si>
    <t>jasmonic acid carboxyl methyltransferase (JMT); CONTAINS InterPro DOMAIN/s: SAM dependent carboxyl methyltransferase (InterPro:IPR005299); BEST Arabidopsis thaliana protein match is: S-adenosyl-L-methionine-dependent methyltransferases superfamily protein (TAIR:AT3G11480.1); Has 890 Blast hits to 871 proteins in 121 species: Archae - 0; Bacteria - 61; Metazoa - 9; Fungi - 5; Plants - 740; Viruses - 0; Other Eukaryotes - 75 (source: NCBI BLink).</t>
  </si>
  <si>
    <t>FTM1</t>
  </si>
  <si>
    <t>Plant stearoyl-acyl-carrier-protein desaturase family protein</t>
  </si>
  <si>
    <t>Plant stearoyl-acyl-carrier-protein desaturase family protein; FUNCTIONS IN: acyl-[acyl-carrier-protein] desaturase activity, oxidoreductase activity, transition metal ion binding; INVOLVED IN: oxidation reduction, fatty acid metabolic process, fatty acid biosynthetic process; LOCATED IN: membrane; EXPRESSED IN: 9 plant structures; EXPRESSED DURING: 6 growth stages; CONTAINS InterPro DOMAIN/s: Ribonucleotide reductase-related (InterPro:IPR012348), Ferritin/ribonucleotide reductase-like (InterPro:IPR009078), Fatty acid desaturase, type 2 (InterPro:IPR005067), Stearoyl-ACP desaturase, conserved site (InterPro:IPR005803); BEST Arabidopsis thaliana protein match is: Plant stearoyl-acyl-carrier-protein desaturase family protein (TAIR:AT2G43710.1); Has 962 Blast hits to 955 proteins in 224 species: Archae - 0; Bacteria - 456; Metazoa - 2; Fungi - 0; Plants - 446; Viruses - 0; Other Eukaryotes - 58 (source: NCBI BLink).</t>
  </si>
  <si>
    <t>Pectinacetylesterase family protein</t>
  </si>
  <si>
    <t>Pectinacetylesterase family protein; CONTAINS InterPro DOMAIN/s: Pectinacetylesterase (InterPro:IPR004963); BEST Arabidopsis thaliana protein match is: Pectinacetylesterase family protein (TAIR:AT5G26670.1); Has 541 Blast hits to 533 proteins in 91 species: Archae - 0; Bacteria - 38; Metazoa - 118; Fungi - 0; Plants - 298; Viruses - 0; Other Eukaryotes - 87 (source: NCBI BLink).</t>
  </si>
  <si>
    <t>EXPA15</t>
  </si>
  <si>
    <t>expansin A15</t>
  </si>
  <si>
    <t>expansin A15 (EXPA15); INVOLVED IN: plant-type cell wall modification involved in multidimensional cell growth, syncytium formation, unidimensional cell growth, plant-type cell wall loosening; LOCATED IN: endomembrane system, extracellular region; EXPRESSED IN: 25 plant structures; EXPRESSED DURING: 13 growth stages; CONTAINS InterPro DOMAIN/s: Pollen allergen, N-terminal (InterPro:IPR014734), Rare lipoprotein A (InterPro:IPR005132), Pollen allergen/expansin, C-terminal (InterPro:IPR007117), Barwin-related endoglucanase (InterPro:IPR009009), Expansin (InterPro:IPR002963), Expansin/Lol pI (InterPro:IPR007118), Expansin 45, endoglucanase-like (InterPro:IPR007112); BEST Arabidopsis thaliana protein match is: expansin A1 (TAIR:AT1G69530.2); Has 30201 Blast hits to 17322 proteins in 780 species: Archae - 12; Bacteria - 1396; Metazoa - 17338; Fungi - 3422; Plants - 5037; Viruses - 0; Other Eukaryotes - 2996 (source: NCBI BLink).</t>
  </si>
  <si>
    <t>Major facilitator superfamily protein; FUNCTIONS IN: carbohydrate transmembrane transporter activity, sugar:hydrogen symporter activity; INVOLVED IN: transport, transmembrane transport; LOCATED IN: integral to membrane, membrane; EXPRESSED IN: 22 plant structures; EXPRESSED DURING: 15 growth stages; CONTAINS InterPro DOMAIN/s: Sugar transporter, conserved site (InterPro:IPR005829), Major facilitator superfamily (InterPro:IPR020846), General substrate transporter (InterPro:IPR005828), Sugar/inositol transporter (InterPro:IPR003663), Major facilitator superfamily, general substrate transporter (InterPro:IPR016196); BEST Arabidopsis thaliana protein match is: polyol/monosaccharide transporter 5 (TAIR:AT3G18830.1); Has 35333 Blast hits to 34131 proteins in 2444 species: Archae - 798; Bacteria - 22429; Metazoa - 974; Fungi - 991; Plants - 531; Viruses - 0; Other Eukaryotes - 9610 (source: NCBI BLink).</t>
  </si>
  <si>
    <t>Transcription factor jumonji (jmj) family protein / zinc finger (C5HC2 type) family protein</t>
  </si>
  <si>
    <t>maternal effect embryo arrest 27 (MEE27); FUNCTIONS IN: sequence-specific DNA binding transcription factor activity; INVOLVED IN: embryo development ending in seed dormancy, regulation of transcription, pollen development; LOCATED IN: nucleus; EXPRESSED IN: sperm cell; CONTAINS InterPro DOMAIN/s: Transcription factor jumonji/aspartyl beta-hydroxylase (InterPro:IPR003347), FY-rich, C-terminal (InterPro:IPR003889), FY-rich, N-terminal (InterPro:IPR003888), Transcription factor jumonji, JmjN (InterPro:IPR003349), Zinc finger, C5HC2-type (InterPro:IPR004198), FY-rich, C-terminal subgroup (InterPro:IPR018516), Transcription factor jumonji (InterPro:IPR013129), FY-rich, N-terminal subgroup (InterPro:IPR018518); BEST Arabidopsis thaliana protein match is: Transcription factor jumonji (jmj) family protein / zinc finger (C5HC2 type) family protein (TAIR:AT1G30810.2); Has 2070 Blast hits to 1543 proteins in 194 species: Archae - 0; Bacteria - 0; Metazoa - 1091; Fungi - 459; Plants - 363; Viruses - 0; Other Eukaryotes - 157 (source: NCBI BLink).</t>
  </si>
  <si>
    <t>CTP synthase family protein</t>
  </si>
  <si>
    <t>CTP synthase family protein; FUNCTIONS IN: CTP synthase activity, catalytic activity; INVOLVED IN: pyrimidine ribonucleotide metabolic process, pyrimidine nucleotide biosynthetic process; LOCATED IN: endomembrane system; CONTAINS InterPro DOMAIN/s: Glutamine amidotransferase class-I, C-terminal (InterPro:IPR000991), CTP synthase (InterPro:IPR004468), CTP synthase, N-terminal (InterPro:IPR017456), Glutamine amidotransferase type 1 (InterPro:IPR017926); BEST Arabidopsis thaliana protein match is: CTP synthase family protein (TAIR:AT1G30820.1); Has 10859 Blast hits to 10821 proteins in 2916 species: Archae - 240; Bacteria - 5504; Metazoa - 258; Fungi - 230; Plants - 171; Viruses - 0; Other Eukaryotes - 4456 (source: NCBI BLink).</t>
  </si>
  <si>
    <t>VEFS-Box of polycomb protein</t>
  </si>
  <si>
    <t>FERTILIZATION INDEPENDENT SEED 2 (FIS2); CONTAINS InterPro DOMAIN/s: Zinc finger, C2H2-like (InterPro:IPR015880), Polycomb protein, VEFS-Box (InterPro:IPR019135); BEST Arabidopsis thaliana protein match is: VEFS-Box of polycomb protein (TAIR:AT4G16845.2); Has 12278 Blast hits to 7688 proteins in 680 species: Archae - 7; Bacteria - 1319; Metazoa - 4326; Fungi - 1979; Plants - 496; Viruses - 125; Other Eukaryotes - 4026 (source: NCBI BLink).</t>
  </si>
  <si>
    <t>maternally expressed pab C-terminal</t>
  </si>
  <si>
    <t>maternally expressed pab C-terminal (MPC); CONTAINS InterPro DOMAIN/s: Polyadenylate-binding protein/Hyperplastic disc protein (InterPro:IPR002004); BEST Arabidopsis thaliana protein match is: poly(A) binding protein 8 (TAIR:AT1G49760.2); Has 865 Blast hits to 863 proteins in 191 species: Archae - 0; Bacteria - 0; Metazoa - 523; Fungi - 105; Plants - 148; Viruses - 0; Other Eukaryotes - 89 (source: NCBI BLink).</t>
  </si>
  <si>
    <t>Plant invertase/pectin methylesterase inhibitor superfamily</t>
  </si>
  <si>
    <t>Plant invertase/pectin methylesterase inhibitor superfamily; FUNCTIONS IN: enzyme inhibitor activity, pectinesterase activity; INVOLVED IN: cell wall modification; LOCATED IN: membrane, plant-type cell wall; EXPRESSED IN: flower, leaf; CONTAINS InterPro DOMAIN/s: Pectinesterase, active site (InterPro:IPR018040), Pectin lyase fold/virulence factor (InterPro:IPR011050), Pectinesterase inhibitor (InterPro:IPR006501), Pectinesterase, catalytic (InterPro:IPR000070), Pectin lyase fold (InterPro:IPR012334); BEST Arabidopsis thaliana protein match is: Plant invertase/pectin methylesterase inhibitor superfamily (TAIR:AT1G11590.1); Has 2756 Blast hits to 2709 proteins in 360 species: Archae - 6; Bacteria - 689; Metazoa - 1; Fungi - 195; Plants - 1840; Viruses - 0; Other Eukaryotes - 25 (source: NCBI BLink).</t>
  </si>
  <si>
    <t>Papain family cysteine protease</t>
  </si>
  <si>
    <t>Papain family cysteine protease; FUNCTIONS IN: cysteine-type endopeptidase activity, cysteine-type peptidase activity; INVOLVED IN: proteolysis; LOCATED IN: endomembrane system; CONTAINS InterPro DOMAIN/s: Proteinase inhibitor I29, cathepsin propeptide (InterPro:IPR013201), Peptidase C1A, papain (InterPro:IPR013128), Peptidase C1A, papain C-terminal (InterPro:IPR000668), Peptidase, cysteine peptidase active site (InterPro:IPR000169); BEST Arabidopsis thaliana protein match is: Papain family cysteine protease (TAIR:AT4G11310.1); Has 30201 Blast hits to 17322 proteins in 780 species: Archae - 12; Bacteria - 1396; Metazoa - 17338; Fungi - 3422; Plants - 5037; Viruses - 0; Other Eukaryotes - 2996 (source: NCBI BLink).</t>
  </si>
  <si>
    <t>CYP705A4</t>
  </si>
  <si>
    <t>cytochrome P450, family 705, subfamily A, polypeptide 4</t>
  </si>
  <si>
    <t>cytochrome P450, family 705, subfamily A, polypeptide 4" (CYP705A4); FUNCTIONS IN: electron carrier activity, monooxygenase activity, iron ion binding, oxygen binding, heme binding; INVOLVED IN: oxidation reduction; LOCATED IN: endomembrane system; EXPRESSED IN: 11 plant structures; EXPRESSED DURING: LP.04 four leaves visible, 4 anthesis, LP.10 ten leaves visible, F mature embryo stage, petal differentiation and expansion stage; CONTAINS InterPro DOMAIN/s: Cytochrome P450 (InterPro:IPR001128), Cytochrome P450, E-class, group I (InterPro:IPR002401), Cytochrome P450, conserved site (InterPro:IPR017972); BEST Arabidopsis thaliana protein match is: cytochrome P450, family 705, subfamily A, polypeptide 15 (TAIR:AT3G20080.2); Has 33573 Blast hits to 33357 proteins in 1711 species: Archae - 54; Bacteria - 3945; Metazoa - 11617; Fungi - 7314; Plants - 9374; Viruses - 6; Other Eukaryotes - 1263 (source: NCBI BLink).</t>
  </si>
  <si>
    <t>BGLU47</t>
  </si>
  <si>
    <t>beta-glucosidase 47</t>
  </si>
  <si>
    <t>beta-glucosidase 47 (BGLU47); FUNCTIONS IN: cation binding, hydrolase activity, hydrolyzing O-glycosyl compounds, catalytic activity; INVOLVED IN: carbohydrate metabolic process; LOCATED IN: endomembrane system; EXPRESSED IN: 19 plant structures; EXPRESSED DURING: 13 growth stages; CONTAINS InterPro DOMAIN/s: Glycoside hydrolase, family 1 (InterPro:IPR001360), Glycoside hydrolase, family 1, active site (InterPro:IPR018120), Glycoside hydrolase, catalytic core (InterPro:IPR017853), Glycoside hydrolase, subgroup, catalytic core (InterPro:IPR013781); BEST Arabidopsis thaliana protein match is: beta-glucosidase 45 (TAIR:AT1G61810.1); Has 11354 Blast hits to 11023 proteins in 1477 species: Archae - 142; Bacteria - 7853; Metazoa - 716; Fungi - 199; Plants - 1433; Viruses - 0; Other Eukaryotes - 1011 (source: NCBI BLink).</t>
  </si>
  <si>
    <t>Stu1, putative (DUF789)</t>
  </si>
  <si>
    <t>Protein of unknown function (DUF789); CONTAINS InterPro DOMAIN/s: Protein of unknown function DUF789 (InterPro:IPR008507); BEST Arabidopsis thaliana protein match is: Protein of unknown function (DUF789) (TAIR:AT5G23380.1); Has 30201 Blast hits to 17322 proteins in 780 species: Archae - 12; Bacteria - 1396; Metazoa - 17338; Fungi - 3422; Plants - 5037; Viruses - 0; Other Eukaryotes - 2996 (source: NCBI BLink).</t>
  </si>
  <si>
    <t>CHY-type/CTCHY-type/RING-type Zinc finger protein</t>
  </si>
  <si>
    <t>CHY-type/CTCHY-type/RING-type Zinc finger protein; FUNCTIONS IN: zinc ion binding; EXPRESSED IN: 25 plant structures; EXPRESSED DURING: 14 growth stages; CONTAINS InterPro DOMAIN/s: Zinc finger, CHY-type (InterPro:IPR008913), Zinc finger, CTCHY-type (InterPro:IPR017921), Zinc finger, RING-type (InterPro:IPR001841), Zinc finger, C3HC4 RING-type (InterPro:IPR018957); BEST Arabidopsis thaliana protein match is: CHY-type/CTCHY-type/RING-type Zinc finger protein (TAIR:AT5G25560.1); Has 1807 Blast hits to 1807 proteins in 277 species: Archae - 0; Bacteria - 0; Metazoa - 736; Fungi - 347; Plants - 385; Viruses - 0; Other Eukaryotes - 339 (source: NCBI BLink).</t>
  </si>
  <si>
    <t>AGAMOUS-like 36</t>
  </si>
  <si>
    <t>AGAMOUS-like 36 (AGL36); FUNCTIONS IN: DNA binding, sequence-specific DNA binding transcription factor activity; INVOLVED IN: regulation of transcription, DNA-dependent; LOCATED IN: nucleus; CONTAINS InterPro DOMAIN/s: Transcription factor, MADS-box (InterPro:IPR002100); BEST Arabidopsis thaliana protein match is: AGAMOUS-like-34 (TAIR:AT5G26580.1); Has 3545 Blast hits to 3533 proteins in 436 species: Archae - 0; Bacteria - 0; Metazoa - 576; Fungi - 158; Plants - 2746; Viruses - 0; Other Eukaryotes - 65 (source: NCBI BLink).</t>
  </si>
  <si>
    <t>AGAMOUS-like 90</t>
  </si>
  <si>
    <t>AGAMOUS-like 90 (AGL90); FUNCTIONS IN: DNA binding, sequence-specific DNA binding transcription factor activity; INVOLVED IN: N-terminal protein myristoylation, regulation of transcription, DNA-dependent; LOCATED IN: nucleus; CONTAINS InterPro DOMAIN/s: Transcription factor, MADS-box (InterPro:IPR002100); BEST Arabidopsis thaliana protein match is: AGAMOUS-like 36 (TAIR:AT5G26650.1); Has 35333 Blast hits to 34131 proteins in 2444 species: Archae - 798; Bacteria - 22429; Metazoa - 974; Fungi - 991; Plants - 531; Viruses - 0; Other Eukaryotes - 9610 (source: NCBI BLink).</t>
  </si>
  <si>
    <t>AT1G67820</t>
  </si>
  <si>
    <t>AT1G22420</t>
  </si>
  <si>
    <t>AT5G06020</t>
  </si>
  <si>
    <t>AT5G39560</t>
  </si>
  <si>
    <t>AT4G20800</t>
  </si>
  <si>
    <t>AT1G47490</t>
  </si>
  <si>
    <t>AT2G25700</t>
  </si>
  <si>
    <t>AT2G21930</t>
  </si>
  <si>
    <t>AT5G63740</t>
  </si>
  <si>
    <t>AT2G19500</t>
  </si>
  <si>
    <t>AT1G61330</t>
  </si>
  <si>
    <t>AT2G20160</t>
  </si>
  <si>
    <t>AT4G23110</t>
  </si>
  <si>
    <t>AT2G30900</t>
  </si>
  <si>
    <t>AT5G50470</t>
  </si>
  <si>
    <t>AT1G65360</t>
  </si>
  <si>
    <t>AT1G17770</t>
  </si>
  <si>
    <t>AT5G54350</t>
  </si>
  <si>
    <t>AT5G26700</t>
  </si>
  <si>
    <t>AT4G10160</t>
  </si>
  <si>
    <t>AT5G54095</t>
  </si>
  <si>
    <t>AT3G05610</t>
  </si>
  <si>
    <t>AT3G28750</t>
  </si>
  <si>
    <t>AT1G23320</t>
  </si>
  <si>
    <t>AT1G55560</t>
  </si>
  <si>
    <t>AT3G01270</t>
  </si>
  <si>
    <t>AT4G11400</t>
  </si>
  <si>
    <t>AT3G25170</t>
  </si>
  <si>
    <t>AT1G48910</t>
  </si>
  <si>
    <t>AT3G26110</t>
  </si>
  <si>
    <t>AT4G11940</t>
  </si>
  <si>
    <t>AT1G34650</t>
  </si>
  <si>
    <t>AT2G26410</t>
  </si>
  <si>
    <t>AT2G32370</t>
  </si>
  <si>
    <t>AT5G40680</t>
  </si>
  <si>
    <t>SUVH7</t>
  </si>
  <si>
    <t>histone-lysine N-methyltransferase, H3 lysine-9 specific SUVH3-like protein</t>
  </si>
  <si>
    <t>SU(VAR)3-9 homolog 7 (SUVH7); FUNCTIONS IN: zinc ion binding, histone-lysine N-methyltransferase activity; INVOLVED IN: chromatin modification; LOCATED IN: nucleus; CONTAINS InterPro DOMAIN/s: SET domain (InterPro:IPR001214), SRA-YDG (InterPro:IPR003105), Pre-SET zinc-binding sub-group (InterPro:IPR003606), Post-SET domain (InterPro:IPR003616), Pre-SET domain (InterPro:IPR007728); BEST Arabidopsis thaliana protein match is: SET domain group 21 (TAIR:AT2G24740.1); Has 4570 Blast hits to 4388 proteins in 399 species: Archae - 0; Bacteria - 282; Metazoa - 2143; Fungi - 453; Plants - 1096; Viruses - 0; Other Eukaryotes - 596 (source: NCBI BLink).</t>
  </si>
  <si>
    <t>hydroxyproline-rich glycoprotein family protein</t>
  </si>
  <si>
    <t>hydroxyproline-rich glycoprotein family protein; Has 5656 Blast hits to 3947 proteins in 438 species: Archae - 16; Bacteria - 438; Metazoa - 2628; Fungi - 766; Plants - 800; Viruses - 196; Other Eukaryotes - 812 (source: NCBI BLink).</t>
  </si>
  <si>
    <t>TAR1</t>
  </si>
  <si>
    <t>tryptophan aminotransferase related 1</t>
  </si>
  <si>
    <t>tryptophan aminotransferase related 1 (TAR1); CONTAINS InterPro DOMAIN/s: Pyridoxal phosphate-dependent transferase, major domain (InterPro:IPR015424), Pyridoxal phosphate-dependent transferase, major region, subdomain 1 (InterPro:IPR015421), Allinase, C-terminal (InterPro:IPR006948); BEST Arabidopsis thaliana protein match is: tryptophan aminotransferase of Arabidopsis 1 (TAIR:AT1G70560.1); Has 469 Blast hits to 469 proteins in 155 species: Archae - 22; Bacteria - 229; Metazoa - 0; Fungi - 0; Plants - 199; Viruses - 0; Other Eukaryotes - 19 (source: NCBI BLink).</t>
  </si>
  <si>
    <t>homeodomain GLABROUS 10</t>
  </si>
  <si>
    <t>homeodomain GLABROUS 10 (HDG10); FUNCTIONS IN: DNA binding, sequence-specific DNA binding transcription factor activity; INVOLVED IN: regulation of transcription, DNA-dependent, regulation of transcription; LOCATED IN: nucleus; EXPRESSED IN: anther; CONTAINS InterPro DOMAIN/s: Homeobox (InterPro:IPR001356), Homeodomain-like (InterPro:IPR009057), Lipid-binding START (InterPro:IPR002913), Homeodomain-related (InterPro:IPR012287); BEST Arabidopsis thaliana protein match is: homeodomain GLABROUS 9 (TAIR:AT5G17320.1); Has 4341 Blast hits to 4336 proteins in 359 species: Archae - 0; Bacteria - 0; Metazoa - 2723; Fungi - 164; Plants - 1399; Viruses - 0; Other Eukaryotes - 55 (source: NCBI BLink).</t>
  </si>
  <si>
    <t>RBP47C</t>
  </si>
  <si>
    <t>RNA-binding protein 47C</t>
  </si>
  <si>
    <t>RNA-binding protein 47C (RBP47C); CONTAINS InterPro DOMAIN/s: RNA recognition motif, RNP-1 (InterPro:IPR000504), Nucleotide-binding, alpha-beta plait (InterPro:IPR012677); BEST Arabidopsis thaliana protein match is: RNA-binding protein 47C' (TAIR:AT1G47500.1); Has 33065 Blast hits to 20848 proteins in 888 species: Archae - 16; Bacteria - 2226; Metazoa - 17066; Fungi - 3800; Plants - 6752; Viruses - 82; Other Eukaryotes - 3123 (source: NCBI BLink).</t>
  </si>
  <si>
    <t>YUC10</t>
  </si>
  <si>
    <t>Flavin-containing monooxygenase family protein</t>
  </si>
  <si>
    <t>YUC10; FUNCTIONS IN: NADP or NADPH binding, oxidoreductase activity, monooxygenase activity, FAD binding, flavin-containing monooxygenase activity; INVOLVED IN: regulation of anatomical structure morphogenesis; LOCATED IN: cellular_component unknown; EXPRESSED IN: sperm cell; CONTAINS InterPro DOMAIN/s: Pyridine nucleotide-disulphide oxidoreductase, class-II (InterPro:IPR000103), FAD-dependent pyridine nucleotide-disulphide oxidoreductase (InterPro:IPR013027), Flavin-containing monooxygenase-like (InterPro:IPR020946); BEST Arabidopsis thaliana protein match is: Flavin-binding monooxygenase family protein (TAIR:AT1G21430.1); Has 10747 Blast hits to 10734 proteins in 1402 species: Archae - 41; Bacteria - 5770; Metazoa - 759; Fungi - 1564; Plants - 638; Viruses - 0; Other Eukaryotes - 1975 (source: NCBI BLink).</t>
  </si>
  <si>
    <t>sks14</t>
  </si>
  <si>
    <t>SKU5 similar 14</t>
  </si>
  <si>
    <t>SKU5  similar 14 (sks14); FUNCTIONS IN: oxidoreductase activity, copper ion binding; INVOLVED IN: oxidation reduction; LOCATED IN: endomembrane system; EXPRESSED IN: 9 plant structures; EXPRESSED DURING: L mature pollen stage, M germinated pollen stage, 4 anthesis, C globular stage, petal differentiation and expansion stage; CONTAINS InterPro DOMAIN/s: Multicopper oxidase, type 3 (InterPro:IPR011707), Cupredoxin (InterPro:IPR008972), Multicopper oxidase, type 2 (InterPro:IPR011706), Multicopper oxidase, type 1 (InterPro:IPR001117); BEST Arabidopsis thaliana protein match is: SKU5  similar 13 (TAIR:AT3G13400.1); Has 5179 Blast hits to 5121 proteins in 953 species: Archae - 12; Bacteria - 1596; Metazoa - 272; Fungi - 1874; Plants - 1269; Viruses - 0; Other Eukaryotes - 156 (source: NCBI BLink).</t>
  </si>
  <si>
    <t>F-box/RNI-like superfamily protein</t>
  </si>
  <si>
    <t>F-box/RNI-like superfamily protein; CONTAINS InterPro DOMAIN/s: F-box domain, cyclin-like (InterPro:IPR001810), F-box domain, Skp2-like (InterPro:IPR022364), Leucine-rich repeat 2 (InterPro:IPR013101); BEST Arabidopsis thaliana protein match is: F-box family protein (TAIR:AT1G60410.1); Has 2069 Blast hits to 2030 proteins in 25 species: Archae - 0; Bacteria - 0; Metazoa - 0; Fungi - 0; Plants - 2069; Viruses - 0; Other Eukaryotes - 0 (source: NCBI BLink).</t>
  </si>
  <si>
    <t>FBD, F-box and Leucine Rich Repeat domains containing protein</t>
  </si>
  <si>
    <t>FBD, F-box and Leucine Rich Repeat domains containing protein; CONTAINS InterPro DOMAIN/s: FBD (InterPro:IPR013596), F-box domain, Skp2-like (InterPro:IPR022364), FBD-like (InterPro:IPR006566); BEST Arabidopsis thaliana protein match is: FBD / Leucine Rich Repeat domains containing protein (TAIR:AT1G61320.1); Has 1015 Blast hits to 1010 proteins in 20 species: Archae - 0; Bacteria - 0; Metazoa - 0; Fungi - 0; Plants - 1009; Viruses - 0; Other Eukaryotes - 6 (source: NCBI BLink).</t>
  </si>
  <si>
    <t>AGL23</t>
  </si>
  <si>
    <t>AGAMOUS-like 23</t>
  </si>
  <si>
    <t>AGAMOUS-like 23 (AGL23); FUNCTIONS IN: DNA binding, sequence-specific DNA binding transcription factor activity; INVOLVED IN: chloroplast organization, embryo sac development; LOCATED IN: nucleus; EXPRESSED IN: 9 plant structures; EXPRESSED DURING: 6 growth stages; CONTAINS InterPro DOMAIN/s: Transcription factor, MADS-box (InterPro:IPR002100); BEST Arabidopsis thaliana protein match is: AGAMOUS-like 28 (TAIR:AT1G01530.1); Has 5721 Blast hits to 5721 proteins in 690 species: Archae - 0; Bacteria - 0; Metazoa - 623; Fungi - 299; Plants - 4728; Viruses - 0; Other Eukaryotes - 71 (source: NCBI BLink).</t>
  </si>
  <si>
    <t>Protein phosphatase 2C family protein; FUNCTIONS IN: protein serine/threonine phosphatase activity, catalytic activity; INVOLVED IN: protein amino acid dephosphorylation; LOCATED IN: protein serine/threonine phosphatase complex; EXPRESSED IN: 19 plant structures; EXPRESSED DURING: 7 growth stages; CONTAINS InterPro DOMAIN/s: Protein phosphatase 2C,  manganese/magnesium aspartate binding site (InterPro:IPR000222), Protein phosphatase 2C-related (InterPro:IPR001932), Protein phosphatase 2C, N-terminal (InterPro:IPR014045); BEST Arabidopsis thaliana protein match is: Protein phosphatase 2C family protein (TAIR:AT2G30020.1); Has 6733 Blast hits to 6560 proteins in 362 species: Archae - 6; Bacteria - 120; Metazoa - 1758; Fungi - 815; Plants - 2713; Viruses - 9; Other Eukaryotes - 1312 (source: NCBI BLink).</t>
  </si>
  <si>
    <t>CKX2</t>
  </si>
  <si>
    <t>cytokinin oxidase 2</t>
  </si>
  <si>
    <t>cytokinin oxidase 2 (CKX2); CONTAINS InterPro DOMAIN/s: Cytokinin dehydrogenase 1, FAD/cytokinin binding domain (InterPro:IPR015345), FAD-binding, type 2 (InterPro:IPR016166), Oxygen oxidoreductase covalent FAD-binding site (InterPro:IPR006093), FAD-linked oxidase-like, C-terminal (InterPro:IPR016164), FAD linked oxidase, N-terminal (InterPro:IPR006094); BEST Arabidopsis thaliana protein match is: cytokinin oxidase 4 (TAIR:AT4G29740.2); Has 7392 Blast hits to 7387 proteins in 1327 species: Archae - 192; Bacteria - 4401; Metazoa - 106; Fungi - 1482; Plants - 576; Viruses - 0; Other Eukaryotes - 635 (source: NCBI BLink).</t>
  </si>
  <si>
    <t>MEO</t>
  </si>
  <si>
    <t>E3 ubiquitin ligase SCF complex subunit SKP1/ASK1 family protein</t>
  </si>
  <si>
    <t>MEIDOS (MEO); CONTAINS InterPro DOMAIN/s: E3 ubiquitin ligase, SCF complex, Skp subunit (InterPro:IPR016897), SKP1 component, dimerisation (InterPro:IPR016072), SKP1 component (InterPro:IPR001232), BTB/POZ fold (InterPro:IPR011333), SKP1 component, POZ (InterPro:IPR016073); BEST Arabidopsis thaliana protein match is: SKP1-like 16 (TAIR:AT2G03190.1); Has 1353 Blast hits to 1351 proteins in 263 species: Archae - 0; Bacteria - 0; Metazoa - 502; Fungi - 168; Plants - 522; Viruses - 11; Other Eukaryotes - 150 (source: NCBI BLink).</t>
  </si>
  <si>
    <t>F-box associated ubiquitination effector family protein</t>
  </si>
  <si>
    <t>F-box associated ubiquitination effector family protein; CONTAINS InterPro DOMAIN/s: F-box associated domain, type 3 (InterPro:IPR013187), F-box associated interaction domain (InterPro:IPR017451); BEST Arabidopsis thaliana protein match is: F-box and associated interaction domains-containing protein (TAIR:AT4G38870.1); Has 35333 Blast hits to 34131 proteins in 2444 species: Archae - 798; Bacteria - 22429; Metazoa - 974; Fungi - 991; Plants - 531; Viruses - 0; Other Eukaryotes - 9610 (source: NCBI BLink).</t>
  </si>
  <si>
    <t>SK3</t>
  </si>
  <si>
    <t>SKP1-like 3</t>
  </si>
  <si>
    <t>SKP1-like 3 (SK3); FUNCTIONS IN: ubiquitin-protein ligase activity, protein binding; INVOLVED IN: ubiquitin-dependent protein catabolic process; LOCATED IN: cellular_component unknown; EXPRESSED IN: sepal, seed coat, pedicel, valve; CONTAINS InterPro DOMAIN/s: E3 ubiquitin ligase, SCF complex, Skp subunit (InterPro:IPR016897), SKP1 component, dimerisation (InterPro:IPR016072), SKP1 component (InterPro:IPR001232), BTB/POZ fold (InterPro:IPR011333), SKP1 component, POZ (InterPro:IPR016073); BEST Arabidopsis thaliana protein match is: SKP1-like 4 (TAIR:AT1G20140.1); Has 1425 Blast hits to 1421 proteins in 267 species: Archae - 0; Bacteria - 0; Metazoa - 551; Fungi - 177; Plants - 528; Viruses - 11; Other Eukaryotes - 158 (source: NCBI BLink).</t>
  </si>
  <si>
    <t>TBL43</t>
  </si>
  <si>
    <t>TRICHOME BIREFRINGENCE-LIKE 43</t>
  </si>
  <si>
    <t>TRICHOME BIREFRINGENCE-LIKE 43 (TBL43); INVOLVED IN: biological_process unknown; LOCATED IN: endomembrane system; EXPRESSED IN: flower; EXPRESSED DURING: petal differentiation and expansion stage; CONTAINS InterPro DOMAIN/s: Protein of unknown function DUF231, plant (InterPro:IPR004253); BEST Arabidopsis thaliana protein match is: TRICHOME BIREFRINGENCE-LIKE 42 (TAIR:AT1G78710.1); Has 1340 Blast hits to 1315 proteins in 29 species: Archae - 0; Bacteria - 2; Metazoa - 0; Fungi - 0; Plants - 1338; Viruses - 0; Other Eukaryotes - 0 (source: NCBI BLink).</t>
  </si>
  <si>
    <t>AT hook motif DNA-binding family protein</t>
  </si>
  <si>
    <t>AT hook motif DNA-binding family protein; CONTAINS InterPro DOMAIN/s: Protein of unknown function DUF296 (InterPro:IPR005175); BEST Arabidopsis thaliana protein match is: AT-hook motif nuclear-localized protein 1 (TAIR:AT4G12080.1); Has 3707 Blast hits to 1497 proteins in 203 species: Archae - 2; Bacteria - 99; Metazoa - 609; Fungi - 221; Plants - 729; Viruses - 1; Other Eukaryotes - 2046 (source: NCBI BLink).</t>
  </si>
  <si>
    <t>Pectate lyase family protein</t>
  </si>
  <si>
    <t>Pectate lyase family protein; FUNCTIONS IN: lyase activity, pectate lyase activity; INVOLVED IN: biological_process unknown; LOCATED IN: endomembrane system; EXPRESSED IN: 20 plant structures; EXPRESSED DURING: 14 growth stages; CONTAINS InterPro DOMAIN/s: Pectin lyase fold/virulence factor (InterPro:IPR011050), Pectate lyase, N-terminal (InterPro:IPR007524), AmbAllergen (InterPro:IPR018082), Pectate lyase/Amb allergen (InterPro:IPR002022), Pectin lyase fold (InterPro:IPR012334); BEST Arabidopsis thaliana protein match is: Pectate lyase family protein (TAIR:AT5G15110.1); Has 1587 Blast hits to 1580 proteins in 266 species: Archae - 0; Bacteria - 700; Metazoa - 0; Fungi - 174; Plants - 701; Viruses - 0; Other Eukaryotes - 12 (source: NCBI BLink).</t>
  </si>
  <si>
    <t>Plant invertase/pectin methylesterase inhibitor superfamily; FUNCTIONS IN: enzyme inhibitor activity, pectinesterase activity; INVOLVED IN: cell wall modification; LOCATED IN: cell wall, plant-type cell wall; EXPRESSED IN: 11 plant structures; EXPRESSED DURING: L mature pollen stage, M germinated pollen stage, 4 anthesis, C globular stage, petal differentiation and expansion stage; CONTAINS InterPro DOMAIN/s: Pectin lyase fold/virulence factor (InterPro:IPR011050), Pectinesterase, catalytic (InterPro:IPR000070), Pectinesterase inhibitor (InterPro:IPR006501), Pectin lyase fold (InterPro:IPR012334); BEST Arabidopsis thaliana protein match is: Plant invertase/pectin methylesterase inhibitor superfamily (TAIR:AT5G27870.1); Has 12764 Blast hits to 3759 proteins in 499 species: Archae - 10; Bacteria - 1644; Metazoa - 570; Fungi - 815; Plants - 2126; Viruses - 67; Other Eukaryotes - 7532 (source: NCBI BLink).</t>
  </si>
  <si>
    <t>RALFL26</t>
  </si>
  <si>
    <t>ralf-like 26</t>
  </si>
  <si>
    <t>ralf-like 26 (RALFL26); CONTAINS InterPro DOMAIN/s: Rapid ALkalinization Factor (InterPro:IPR008801); BEST Arabidopsis thaliana protein match is: RALF-like 30 (TAIR:AT4G13075.1); Has 49 Blast hits to 49 proteins in 7 species: Archae - 0; Bacteria - 0; Metazoa - 0; Fungi - 0; Plants - 49; Viruses - 0; Other Eukaryotes - 0 (source: NCBI BLink).</t>
  </si>
  <si>
    <t>Anther-specific protein agp1-like protein</t>
  </si>
  <si>
    <t>Anther-specific protein agp1-like; BEST Arabidopsis thaliana protein match is: homolog of Brassica campestris pollen protein 1 (TAIR:AT1G24520.1); Has 32 Blast hits to 32 proteins in 8 species: Archae - 0; Bacteria - 0; Metazoa - 0; Fungi - 0; Plants - 32; Viruses - 0; Other Eukaryotes - 0 (source: NCBI BLink).</t>
  </si>
  <si>
    <t>unknown protein; LOCATED IN: endomembrane system; EXPRESSED IN: 12 plant structures; EXPRESSED DURING: L mature pollen stage, M germinated pollen stage, 4 anthesis, C globular stage, petal differentiation and expansion stage; CONTAINS InterPro DOMAIN/s: Protein of unknown function DUF1216 (InterPro:IPR009605); BEST Arabidopsis thaliana protein match is: unknown protein (TAIR:AT5G39880.1); Has 37 Blast hits to 31 proteins in 5 species: Archae - 0; Bacteria - 0; Metazoa - 0; Fungi - 0; Plants - 28; Viruses - 0; Other Eukaryotes - 9 (source: NCBI BLink).</t>
  </si>
  <si>
    <t>unknown protein; Has 6 Blast hits to 6 proteins in 3 species: Archae - 0; Bacteria - 0; Metazoa - 1; Fungi - 0; Plants - 5; Viruses - 0; Other Eukaryotes - 0 (source: NCBI BLink).</t>
  </si>
  <si>
    <t>Protein kinase superfamily protein</t>
  </si>
  <si>
    <t>Protein kinase superfamily protein; FUNCTIONS IN: protein serine/threonine/tyrosine kinase activity, kinase activity; INVOLVED IN: protein amino acid phosphorylation; LOCATED IN: cellular_component unknown; CONTAINS InterPro DOMAIN/s: Protein kinase, ATP binding site (InterPro:IPR017441), Protein kinase, catalytic domain (InterPro:IPR000719), Serine/threonine-protein kinase, ATN1-like (InterPro:IPR015784), Serine-threonine/tyrosine-protein kinase (InterPro:IPR001245), Protein kinase-like domain (InterPro:IPR011009); BEST Arabidopsis thaliana protein match is: Protein kinase superfamily protein (TAIR:AT3G50730.1); Has 123084 Blast hits to 121815 proteins in 4788 species: Archae - 145; Bacteria - 13767; Metazoa - 46997; Fungi - 11154; Plants - 32049; Viruses - 444; Other Eukaryotes - 18528 (source: NCBI BLink).</t>
  </si>
  <si>
    <t>RNI-like superfamily protein; CONTAINS InterPro DOMAIN/s: F-box domain, cyclin-like (InterPro:IPR001810); BEST Arabidopsis thaliana protein match is: RNI-like superfamily protein (TAIR:AT4G05475.1); Has 30201 Blast hits to 17322 proteins in 780 species: Archae - 12; Bacteria - 1396; Metazoa - 17338; Fungi - 3422; Plants - 5037; Viruses - 0; Other Eukaryotes - 2996 (source: NCBI BLink).</t>
  </si>
  <si>
    <t>RING/U-box superfamily protein; CONTAINS InterPro DOMAIN/s: Zinc finger, RING-type (InterPro:IPR001841), Zinc finger, C3HC4 RING-type (InterPro:IPR018957); BEST Arabidopsis thaliana protein match is: RING/U-box superfamily protein (TAIR:AT4G10150.1); Has 9335 Blast hits to 9314 proteins in 290 species: Archae - 0; Bacteria - 6; Metazoa - 2290; Fungi - 731; Plants - 4944; Viruses - 53; Other Eukaryotes - 1311 (source: NCBI BLink).</t>
  </si>
  <si>
    <t>ARID/BRIGHT DNA-binding , ELM2 domain and myb-like DNA-binding domain-containing protein</t>
  </si>
  <si>
    <t>ARID/BRIGHT DNA-binding domain;ELM2 domain protein; FUNCTIONS IN: DNA binding; LOCATED IN: vacuole; CONTAINS InterPro DOMAIN/s: SANT, DNA-binding (InterPro:IPR001005), ELM2 (InterPro:IPR000949), ARID/BRIGHT DNA-binding domain (InterPro:IPR001606); BEST Arabidopsis thaliana protein match is: ARID/BRIGHT DNA-binding domain;ELM2 domain protein (TAIR:AT2G46040.1); Has 254 Blast hits to 233 proteins in 47 species: Archae - 0; Bacteria - 0; Metazoa - 84; Fungi - 4; Plants - 166; Viruses - 0; Other Eukaryotes - 0 (source: NCBI BLink).</t>
  </si>
  <si>
    <t>unknown protein; BEST Arabidopsis thaliana protein match is: unknown protein (TAIR:AT4G11930.1); Has 37 Blast hits to 37 proteins in 3 species: Archae - 0; Bacteria - 0; Metazoa - 0; Fungi - 0; Plants - 37; Viruses - 0; Other Eukaryotes - 0 (source: NCBI BLink).</t>
  </si>
  <si>
    <t>FAD-binding Berberine family protein; FUNCTIONS IN: oxidoreductase activity, FAD binding, catalytic activity; LOCATED IN: endomembrane system; EXPRESSED IN: embryo, synergid; EXPRESSED DURING: C globular stage; CONTAINS InterPro DOMAIN/s: FAD-binding, type 2 (InterPro:IPR016166), Berberine/berberine-like (InterPro:IPR012951), FAD linked oxidase, N-terminal (InterPro:IPR006094); BEST Arabidopsis thaliana protein match is: FAD-binding Berberine family protein (TAIR:AT1G26420.1); Has 4385 Blast hits to 4167 proteins in 621 species: Archae - 36; Bacteria - 1918; Metazoa - 13; Fungi - 1639; Plants - 666; Viruses - 0; Other Eukaryotes - 113 (source: NCBI BLink).</t>
  </si>
  <si>
    <t>insulin-like growth factor binding protein</t>
  </si>
  <si>
    <t>insulin-like growth factor binding; FUNCTIONS IN: insulin-like growth factor binding; INVOLVED IN: biological_process unknown; LOCATED IN: extracellular region; CONTAINS InterPro DOMAIN/s: Insulin-like growth factor binding protein (InterPro:IPR009168); Has 67 Blast hits to 60 proteins in 25 species: Archae - 0; Bacteria - 0; Metazoa - 4; Fungi - 27; Plants - 21; Viruses - 0; Other Eukaryotes - 15 (source: NCBI BLink).</t>
  </si>
  <si>
    <t>Plant self-incompatibility protein S1 family</t>
  </si>
  <si>
    <t>Plant self-incompatibility protein S1 family; FUNCTIONS IN: molecular_function unknown; INVOLVED IN: biological_process unknown; LOCATED IN: endomembrane system; CONTAINS InterPro DOMAIN/s: Plant self-incompatibility S1 (InterPro:IPR010264); BEST Arabidopsis thaliana protein match is: Plant self-incompatibility protein S1 family (TAIR:AT5G06030.1); Has 1807 Blast hits to 1807 proteins in 277 species: Archae - 0; Bacteria - 0; Metazoa - 736; Fungi - 347; Plants - 385; Viruses - 0; Other Eukaryotes - 339 (source: NCBI BLink).</t>
  </si>
  <si>
    <t>RmlC-like cupins superfamily protein</t>
  </si>
  <si>
    <t>RmlC-like cupins superfamily protein; FUNCTIONS IN: manganese ion binding, nutrient reservoir activity; INVOLVED IN: biological_process unknown; LOCATED IN: endomembrane system, apoplast; EXPRESSED IN: 10 plant structures; EXPRESSED DURING: 4 anthesis, C globular stage, petal differentiation and expansion stage; CONTAINS InterPro DOMAIN/s: Cupin, RmlC-type (InterPro:IPR011051), Cupin 1 (InterPro:IPR006045), RmlC-like jelly roll fold (InterPro:IPR014710), Germin (InterPro:IPR001929), Germin, manganese binding site (InterPro:IPR019780); BEST Arabidopsis thaliana protein match is: germin-like protein 8 (TAIR:AT3G05930.1); Has 2079 Blast hits to 2055 proteins in 228 species: Archae - 2; Bacteria - 206; Metazoa - 4; Fungi - 91; Plants - 1758; Viruses - 0; Other Eukaryotes - 18 (source: NCBI BLink).</t>
  </si>
  <si>
    <t>Galactose oxidase/kelch repeat superfamily protein; FUNCTIONS IN: molecular_function unknown; LOCATED IN: chloroplast; EXPRESSED IN: shoot, cauline leaf, leaf, stamen; EXPRESSED DURING: LP.04 four leaves visible, petal differentiation and expansion stage, LP.08 eight leaves visible; CONTAINS InterPro DOMAIN/s: F-box domain, cyclin-like (InterPro:IPR001810), Galactose oxidase/kelch, beta-propeller (InterPro:IPR011043), Kelch repeat type 1 (InterPro:IPR006652), Kelch related (InterPro:IPR013089), Kelch-type beta propeller (InterPro:IPR015915); BEST Arabidopsis thaliana protein match is: Galactose oxidase/kelch repeat superfamily protein (TAIR:AT4G39756.1); Has 3031 Blast hits to 2577 proteins in 170 species: Archae - 8; Bacteria - 187; Metazoa - 1514; Fungi - 7; Plants - 1159; Viruses - 28; Other Eukaryotes - 128 (source: NCBI BLink).</t>
  </si>
  <si>
    <t>NF-YC7</t>
  </si>
  <si>
    <t>nuclear factor Y, subunit C7</t>
  </si>
  <si>
    <t>nuclear factor Y, subunit C7" (NF-YC7); FUNCTIONS IN: DNA binding, sequence-specific DNA binding transcription factor activity; INVOLVED IN: regulation of transcription, DNA-dependent; LOCATED IN: nucleus, intracellular; EXPRESSED IN: cultured cell; CONTAINS InterPro DOMAIN/s: Transcription factor CBF/NF-Y/archaeal histone (InterPro:IPR003958), Histone-fold (InterPro:IPR009072); BEST Arabidopsis thaliana protein match is: nuclear factor Y, subunit C6 (TAIR:AT5G50480.1); Has 1807 Blast hits to 1807 proteins in 277 species: Archae - 0; Bacteria - 0; Metazoa - 736; Fungi - 347; Plants - 385; Viruses - 0; Other Eukaryotes - 339 (source: NCBI BLink).</t>
  </si>
  <si>
    <t>proteoglycan-like protein</t>
  </si>
  <si>
    <t>unknown protein; FUNCTIONS IN: molecular_function unknown; INVOLVED IN: N-terminal protein myristoylation; LOCATED IN: cellular_component unknown; EXPRESSED IN: 9 plant structures; EXPRESSED DURING: L mature pollen stage, M germinated pollen stage, 4 anthesis, C globular stage, petal differentiation and expansion stage; BEST Arabidopsis thaliana protein match is: unknown protein (TAIR:AT4G27580.1); Has 30201 Blast hits to 17322 proteins in 780 species: Archae - 12; Bacteria - 1396; Metazoa - 17338; Fungi - 3422; Plants - 5037; Viruses - 0; Other Eukaryotes - 2996 (source: NCBI BLink).</t>
  </si>
  <si>
    <t>C2H2-type zinc finger protein</t>
  </si>
  <si>
    <t>FUNCTIONS IN: molecular_function unknown; INVOLVED IN: biological_process unknown; LOCATED IN: chloroplast; BEST Arabidopsis thaliana protein match is: C2H2-like zinc finger protein (TAIR:AT5G54360.1); Has 1807 Blast hits to 1807 proteins in 277 species: Archae - 0; Bacteria - 0; Metazoa - 736; Fungi - 347; Plants - 385; Viruses - 0; Other Eukaryotes - 339 (source: NCBI BLink).</t>
  </si>
  <si>
    <t>RING/U-box superfamily protein; BEST Arabidopsis thaliana protein match is: RING/U-box superfamily protein (TAIR:AT5G63750.1); Has 179119 Blast hits to 41759 proteins in 2045 species: Archae - 1298; Bacteria - 52257; Metazoa - 41414; Fungi - 23882; Plants - 9817; Viruses - 3088; Other Eukaryotes - 47363 (source: NCBI BLink).</t>
  </si>
  <si>
    <t>Rho guanine nucleotide exchange factor</t>
  </si>
  <si>
    <t>unknown protein; BEST Arabidopsis thaliana protein match is: unknown protein (TAIR:AT5G13620.1); Has 99 Blast hits to 93 proteins in 11 species: Archae - 0; Bacteria - 0; Metazoa - 2; Fungi - 0; Plants - 97; Viruses - 0; Other Eukaryotes - 0 (source: NCBI BLink).</t>
  </si>
  <si>
    <t>Protein with RING/U-box and TRAF-like domain</t>
  </si>
  <si>
    <t>Protein with RING/U-box and TRAF-like domains; FUNCTIONS IN: ubiquitin-protein ligase activity, zinc ion binding; INVOLVED IN: multicellular organismal development, ubiquitin-dependent protein catabolic process, protein ubiquitination; LOCATED IN: nucleus; CONTAINS InterPro DOMAIN/s: TRAF-like (InterPro:IPR008974), Zinc finger, SIAH-type (InterPro:IPR013010), Seven-in-absentia protein, TRAF-like domain (InterPro:IPR018121), Zinc finger, RING-type (InterPro:IPR001841), Seven In Absentia Homolog-type (InterPro:IPR013323), Seven-in-absentia protein, sina (InterPro:IPR004162); BEST Arabidopsis thaliana protein match is: Protein with RING/U-box and TRAF-like domains (TAIR:AT1G66620.1); Has 1705 Blast hits to 1696 proteins in 709 species: Archae - 0; Bacteria - 0; Metazoa - 1145; Fungi - 28; Plants - 467; Viruses - 0; Other Eukaryotes - 65 (source: NCBI BLink).</t>
  </si>
  <si>
    <t>Leucine-rich repeat protein kinase family protein</t>
  </si>
  <si>
    <t>PRK2A; FUNCTIONS IN: protein serine/threonine kinase activity, protein kinase activity, ATP binding; INVOLVED IN: protein amino acid phosphorylation, transmembrane receptor protein tyrosine kinase signaling pathway, pollen tube growth; LOCATED IN: plasma membrane; EXPRESSED IN: 9 plant structures; EXPRESSED DURING: L mature pollen stage, M germinated pollen stage, 4 anthesis, C globular stage, petal differentiation and expansion stage; CONTAINS InterPro DOMAIN/s: Protein kinase, catalytic domain (InterPro:IPR000719), Leucine-rich repeat-containing N-terminal domain, type 2 (InterPro:IPR013210), Leucine-rich repeat (InterPro:IPR001611), Serine/threonine-protein kinase-like domain (InterPro:IPR017442), Protein kinase-like domain (InterPro:IPR011009); BEST Arabidopsis thaliana protein match is: Leucine-rich repeat protein kinase family protein (TAIR:AT5G35390.1); Has 35333 Blast hits to 34131 proteins in 2444 species: Archae - 798; Bacteria - 22429; Metazoa - 974; Fungi - 991; Plants - 531; Viruses - 0; Other Eukaryotes - 9610 (source: NCBI BLink).</t>
  </si>
  <si>
    <t>VGDH1; FUNCTIONS IN: enzyme inhibitor activity, pectinesterase activity; INVOLVED IN: cell wall modification; LOCATED IN: endomembrane system, cell wall, plant-type cell wall; EXPRESSED IN: male gametophyte, flower, pollen tube; CONTAINS InterPro DOMAIN/s: Pectinesterase, active site (InterPro:IPR018040), Pectin lyase fold/virulence factor (InterPro:IPR011050), Pectinesterase, catalytic (InterPro:IPR000070), Pectinesterase inhibitor (InterPro:IPR006501), Pectin lyase fold (InterPro:IPR012334); BEST Arabidopsis thaliana protein match is: Plant invertase/pectin methylesterase inhibitor superfamily (TAIR:AT2G47040.1); Has 2990 Blast hits to 2923 proteins in 471 species: Archae - 6; Bacteria - 907; Metazoa - 1; Fungi - 197; Plants - 1853; Viruses - 0; Other Eukaryotes - 26 (source: NCBI BLink).</t>
  </si>
  <si>
    <t>F-box family protein</t>
  </si>
  <si>
    <t>F-box family protein; FUNCTIONS IN: molecular_function unknown; LOCATED IN: endomembrane system; EXPRESSED IN: 13 plant structures; EXPRESSED DURING: L mature pollen stage, M germinated pollen stage, 4 anthesis, C globular stage, petal differentiation and expansion stage; CONTAINS InterPro DOMAIN/s: F-box domain, cyclin-like (InterPro:IPR001810), F-box domain, Skp2-like (InterPro:IPR022364); BEST Arabidopsis thaliana protein match is: F-box/RNI-like superfamily protein (TAIR:AT5G54820.1); Has 483 Blast hits to 473 proteins in 12 species: Archae - 0; Bacteria - 0; Metazoa - 0; Fungi - 0; Plants - 483; Viruses - 0; Other Eukaryotes - 0 (source: NCBI BLink).</t>
  </si>
  <si>
    <t>Galactose mutarotase-like superfamily protein</t>
  </si>
  <si>
    <t>Galactose mutarotase-like superfamily protein; FUNCTIONS IN: aldose 1-epimerase activity; INVOLVED IN: galactose metabolic process, hexose metabolic process, carbohydrate metabolic process; LOCATED IN: endomembrane system; EXPRESSED IN: 11 plant structures; EXPRESSED DURING: 7 growth stages; CONTAINS InterPro DOMAIN/s: Glycoside hydrolase-type carbohydrate-binding (InterPro:IPR011013), Aldose 1-epimerase (InterPro:IPR008183), Aldose 1-epimerase, subgroup (InterPro:IPR015443), Glycoside hydrolase-type carbohydrate-binding, subgroup (InterPro:IPR014718); BEST Arabidopsis thaliana protein match is: Galactose mutarotase-like superfamily protein (TAIR:AT3G01260.1); Has 86054 Blast hits to 36023 proteins in 2379 species: Archae - 275; Bacteria - 25650; Metazoa - 19137; Fungi - 9557; Plants - 4507; Viruses - 809; Other Eukaryotes - 26119 (source: NCBI BLink).</t>
  </si>
  <si>
    <t>Iqd4</t>
  </si>
  <si>
    <t>IQ-domain 4</t>
  </si>
  <si>
    <t>IQ-domain 4 (Iqd4); CONTAINS InterPro DOMAIN/s: IQ calmodulin-binding region (InterPro:IPR000048); BEST Arabidopsis thaliana protein match is: IQ-domain 2 (TAIR:AT5G03040.3); Has 2355 Blast hits to 2176 proteins in 294 species: Archae - 6; Bacteria - 370; Metazoa - 426; Fungi - 119; Plants - 1088; Viruses - 37; Other Eukaryotes - 309 (source: NCBI BLink).</t>
  </si>
  <si>
    <t>HDG3</t>
  </si>
  <si>
    <t>homeodomain GLABROUS 3</t>
  </si>
  <si>
    <t>homeodomain GLABROUS 3 (HDG3); FUNCTIONS IN: DNA binding, sequence-specific DNA binding transcription factor activity; INVOLVED IN: regulation of transcription, DNA-dependent, cotyledon development; LOCATED IN: nucleus; EXPRESSED IN: fruit; EXPRESSED DURING: seedling growth; CONTAINS InterPro DOMAIN/s: Homeobox, conserved site (InterPro:IPR017970), Homeobox (InterPro:IPR001356), Homeodomain-like (InterPro:IPR009057), Lipid-binding START (InterPro:IPR002913), Homeodomain-related (InterPro:IPR012287); BEST Arabidopsis thaliana protein match is: homeodomain GLABROUS 2 (TAIR:AT1G05230.3); Has 30201 Blast hits to 17322 proteins in 780 species: Archae - 12; Bacteria - 1396; Metazoa - 17338; Fungi - 3422; Plants - 5037; Viruses - 0; Other Eukaryotes - 2996 (source: NCBI BLink).</t>
  </si>
  <si>
    <t>Galactose oxidase/kelch repeat superfamily protein; FUNCTIONS IN: molecular_function unknown; INVOLVED IN: biological_process unknown; LOCATED IN: mitochondrion; EXPRESSED IN: 10 plant structures; EXPRESSED DURING: 4 anthesis, petal differentiation and expansion stage, E expanded cotyledon stage, D bilateral stage; CONTAINS InterPro DOMAIN/s: Galactose oxidase/kelch, beta-propeller (InterPro:IPR011043), Kelch repeat type 1 (InterPro:IPR006652), Kelch related (InterPro:IPR013089), Kelch-type beta propeller (InterPro:IPR015915); BEST Arabidopsis thaliana protein match is: Galactose oxidase/kelch repeat superfamily protein (TAIR:AT3G27150.1); Has 1807 Blast hits to 1807 proteins in 277 species: Archae - 0; Bacteria - 0; Metazoa - 736; Fungi - 347; Plants - 385; Viruses - 0; Other Eukaryotes - 339 (source: NCBI BLink).</t>
  </si>
  <si>
    <t>Gene name</t>
  </si>
  <si>
    <t>Short Description</t>
  </si>
  <si>
    <t>Lerxmet1-7</t>
  </si>
  <si>
    <t>MOP9.5</t>
  </si>
  <si>
    <t>Lerxmet1-3</t>
  </si>
  <si>
    <t>new prediction interval 06.01.18</t>
  </si>
  <si>
    <t>AT4G25530</t>
  </si>
  <si>
    <t>AT4G00220</t>
  </si>
  <si>
    <t>AT5G24240</t>
  </si>
  <si>
    <t>AT2G32990</t>
  </si>
  <si>
    <t>AT2G18880</t>
  </si>
  <si>
    <t>AT2G30590</t>
  </si>
  <si>
    <t>AT3G51895</t>
  </si>
  <si>
    <t>AT2G37390</t>
  </si>
  <si>
    <t>AT4G21430</t>
  </si>
  <si>
    <t>AT4G03110</t>
  </si>
  <si>
    <t>AT4G10640</t>
  </si>
  <si>
    <t>AT5G38140</t>
  </si>
  <si>
    <t>AT3G50060</t>
  </si>
  <si>
    <t>AT5G03280</t>
  </si>
  <si>
    <t>AT4G00540</t>
  </si>
  <si>
    <t>AT2G28380</t>
  </si>
  <si>
    <t>AT5G07460</t>
  </si>
  <si>
    <t>AT5G35490</t>
  </si>
  <si>
    <t>AT4G00730</t>
  </si>
  <si>
    <t>AT1G11420</t>
  </si>
  <si>
    <t>AT5G14620</t>
  </si>
  <si>
    <t>AT2G39220</t>
  </si>
  <si>
    <t>AT1G27600</t>
  </si>
  <si>
    <t>AT1G79530</t>
  </si>
  <si>
    <t>AT5G66750</t>
  </si>
  <si>
    <t>AT2G40030</t>
  </si>
  <si>
    <t>AT1G67500</t>
  </si>
  <si>
    <t>AT4G00570</t>
  </si>
  <si>
    <t>AT4G15900</t>
  </si>
  <si>
    <t>AT5G28530</t>
  </si>
  <si>
    <t>AT1G20140</t>
  </si>
  <si>
    <t>AT2G27040</t>
  </si>
  <si>
    <t>AT5G02880</t>
  </si>
  <si>
    <t>AT4G26640</t>
  </si>
  <si>
    <t>AT1G77000</t>
  </si>
  <si>
    <t>AT2G24740</t>
  </si>
  <si>
    <t>AT5G06500</t>
  </si>
  <si>
    <t>AT3G04100</t>
  </si>
  <si>
    <t>TsuxCol</t>
  </si>
  <si>
    <t>Tsux met1-7/9</t>
  </si>
  <si>
    <t>FERTILIZATION INDEPENDENT SEED 2 (FIS2); CONTAINS InterPro DOMAIN/s: Zinc finger, C2H2-like (InterPro:IPR015880), Polycomb protein, VEFS-Box (InterPro:IPR019135); BEST Arabidopsis thaliana protein match is: VEFS-Box of polycomb protein (TAIR:AT4G16845); Has 12278 Blast hits to 7688 proteins in 680 species: Archae - 7; Bacteria - 1319; Metazoa - 4326; Fungi - 1979; Plants - 496; Viruses - 125; Other Eukaryotes - 4026 (source: NCBI BLink).</t>
  </si>
  <si>
    <t>AT1G01530.1</t>
  </si>
  <si>
    <t>AGL28</t>
  </si>
  <si>
    <t>AGAMOUS-like 28</t>
  </si>
  <si>
    <t>AGAMOUS-like 28 (AGL28); FUNCTIONS IN: DNA binding, sequence-specific DNA binding transcription factor activity; INVOLVED IN: regulation of transcription, DNA-dependent; LOCATED IN: nucleus; EXPRESSED IN: central cell, embryo, endosperm; CONTAINS InterPro DOMAIN/s: Transcription factor, MADS-box (InterPro:IPR002100); BEST Arabidopsis thaliana protein match is: AGAMOUS-like 23 (TAIR:AT1G65360.1); Has 6009 Blast hits to 6009 proteins in 738 species: Archae - 0; Bacteria - 0; Metazoa - 628; Fungi - 306; Plants - 4996; Viruses - 0; Other Eukaryotes - 79 (source: NCBI BLink).</t>
  </si>
  <si>
    <t>MOP9.5_AT5G24240</t>
  </si>
  <si>
    <t>Phosphatidylinositol 3- and 4-kinase ;Ubiquitin family protein; FUNCTIONS IN: inositol or phosphatidylinositol kinase activity, phosphotransferase activity, alcohol group as acceptor; LOCATED IN: peroxisome; EXPRESSED IN: 11 plant structures; EXPRESSED DURING: 6 growth stages; CONTAINS InterPro DOMAIN/s: Phosphatidylinositol 3-/4-kinase, catalytic (InterPro:IPR000403), Ubiquitin (InterPro:IPR000626), Ubiquitin supergroup (InterPro:IPR019955); BEST Arabidopsis thaliana protein match is: phosphoinositide 4-kinase gamma 4 (TAIR:AT2G46500); Has 1807 Blast hits to 1807 proteins in 277 species: Archae - 0; Bacteria - 0; Metazoa - 736; Fungi - 347; Plants - 385; Viruses - 0; Other Eukaryotes - 339 (source: NCBI BLink).</t>
  </si>
  <si>
    <t>AT2G21420.1</t>
  </si>
  <si>
    <t>AT2G21420</t>
  </si>
  <si>
    <t>IBR domain containing protein</t>
  </si>
  <si>
    <t>IBR domain containing protein; FUNCTIONS IN: zinc ion binding; INVOLVED IN: biological_process unknown; LOCATED IN: cellular_component unknown; EXPRESSED IN: sperm cell; CONTAINS InterPro DOMAIN/s: Zinc finger, RING-type (InterPro:IPR001841), Zinc finger, C6HC-type (InterPro:IPR002867); BEST Arabidopsis thaliana protein match is: RING/U-box superfamily protein (TAIR:AT5G37560.1); Has 87308 Blast hits to 18333 proteins in 957 species: Archae - 370; Bacteria - 41195; Metazoa - 14245; Fungi - 8075; Plants - 4321; Viruses - 1278; Other Eukaryotes - 17824 (source: NCBI BLink).</t>
  </si>
  <si>
    <t>maternal effect embryo arrest 27 (MEE27); FUNCTIONS IN: sequence-specific DNA binding transcription factor activity; INVOLVED IN: embryo development ending in seed dormancy, regulation of transcription, pollen development; LOCATED IN: nucleus; EXPRESSED IN: sperm cell; CONTAINS InterPro DOMAIN/s: Transcription factor jumonji/aspartyl beta-hydroxylase (InterPro:IPR003347), FY-rich, C-terminal (InterPro:IPR003889), FY-rich, N-terminal (InterPro:IPR003888), Transcription factor jumonji, JmjN (InterPro:IPR003349), Zinc finger, C5HC2-type (InterPro:IPR004198), FY-rich, C-terminal subgroup (InterPro:IPR018516), Transcription factor jumonji (InterPro:IPR013129), FY-rich, N-terminal subgroup (InterPro:IPR018518); BEST Arabidopsis thaliana protein match is: Transcription factor jumonji (jmj) family protein / zinc finger (C5HC2 type) family protein (TAIR:AT1G30810); Has 2070 Blast hits to 1543 proteins in 194 species: Archae - 0; Bacteria - 0; Metazoa - 1091; Fungi - 459; Plants - 363; Viruses - 0; Other Eukaryotes - 157 (source: NCBI BLink).</t>
  </si>
  <si>
    <t>FERRIC REDUCTASE DEFECTIVE 3 (FRD3); FUNCTIONS IN: antiporter activity, transporter activity; INVOLVED IN: cellular iron ion homeostasis; LOCATED IN: plasma membrane, membrane; EXPRESSED IN: 20 plant structures; EXPRESSED DURING: 4 anthesis, F mature embryo stage, petal differentiation and expansion stage, D bilateral stage; CONTAINS InterPro DOMAIN/s: Multi antimicrobial extrusion protein MatE (InterPro:IPR002528); BEST Arabidopsis thaliana protein match is: MATE efflux family protein (TAIR:AT1G51340); Has 16442 Blast hits to 16241 proteins in 2243 species: Archae - 390; Bacteria - 12800; Metazoa - 108; Fungi - 151; Plants - 401; Viruses - 0; Other Eukaryotes - 2592 (source: NCBI BLink).</t>
  </si>
  <si>
    <t>Protein of unknown function (DUF581); CONTAINS InterPro DOMAIN/s: Protein of unknown function DUF581 (InterPro:IPR007650); BEST Arabidopsis thaliana protein match is: Protein of unknown function (DUF581) (TAIR:AT2G25690); Has 1807 Blast hits to 1807 proteins in 277 species: Archae - 0; Bacteria - 0; Metazoa - 736; Fungi - 347; Plants - 385; Viruses - 0; Other Eukaryotes - 339 (source: NCBI BLink).</t>
  </si>
  <si>
    <t>AT5G54530.1</t>
  </si>
  <si>
    <t>AT5G54530</t>
  </si>
  <si>
    <t>serine protease, putative (Protein of unknown function, DUF538)</t>
  </si>
  <si>
    <t>Protein of unknown function, DUF538; INVOLVED IN: biological_process unknown; LOCATED IN: endomembrane system; EXPRESSED IN: 16 plant structures; EXPRESSED DURING: 6 growth stages; CONTAINS InterPro DOMAIN/s: Protein of unknown function DUF538 (InterPro:IPR007493); BEST Arabidopsis thaliana protein match is: Protein of unknown function, DUF538 (TAIR:AT1G61667.1); Has 418 Blast hits to 418 proteins in 18 species: Archae - 0; Bacteria - 0; Metazoa - 0; Fungi - 0; Plants - 418; Viruses - 0; Other Eukaryotes - 0 (source: NCBI BLink).</t>
  </si>
  <si>
    <t>AT1G09380.1</t>
  </si>
  <si>
    <t>AT1G09380</t>
  </si>
  <si>
    <t>UMAMIT25</t>
  </si>
  <si>
    <t>nodulin MtN21 /EamA-like transporter family protein; LOCATED IN: endomembrane system, membrane; EXPRESSED IN: 15 plant structures; EXPRESSED DURING: 4 anthesis, C globular stage, petal differentiation and expansion stage, LP.08 eight leaves visible; CONTAINS InterPro DOMAIN/s: Protein of unknown function DUF6, transmembrane (InterPro:IPR000620); BEST Arabidopsis thaliana protein match is: nodulin MtN21 /EamA-like transporter family protein (TAIR:AT5G07050.1); Has 5897 Blast hits to 5875 proteins in 1081 species: Archae - 84; Bacteria - 3492; Metazoa - 6; Fungi - 4; Plants - 1243; Viruses - 0; Other Eukaryotes - 1068 (source: NCBI BLink).</t>
  </si>
  <si>
    <t>AT1G14230.1</t>
  </si>
  <si>
    <t>AT1G14230</t>
  </si>
  <si>
    <t>GDA1/CD39 nucleoside phosphatase family protein</t>
  </si>
  <si>
    <t>GDA1/CD39 nucleoside phosphatase family protein; FUNCTIONS IN: hydrolase activity; CONTAINS InterPro DOMAIN/s: Nucleoside phosphatase GDA1/CD39 (InterPro:IPR000407); BEST Arabidopsis thaliana protein match is: GDA1/CD39 nucleoside phosphatase family protein (TAIR:AT1G14250.1); Has 1467 Blast hits to 1458 proteins in 234 species: Archae - 0; Bacteria - 41; Metazoa - 609; Fungi - 317; Plants - 334; Viruses - 0; Other Eukaryotes - 166 (source: NCBI BLink).</t>
  </si>
  <si>
    <t>AT1G16290.1</t>
  </si>
  <si>
    <t>AT1G16290</t>
  </si>
  <si>
    <t>transglycosylase</t>
  </si>
  <si>
    <t>FUNCTIONS IN: molecular_function unknown; INVOLVED IN: biological_process unknown; LOCATED IN: chloroplast, vacuole; EXPRESSED IN: 19 plant structures; EXPRESSED DURING: 11 growth stages; CONTAINS InterPro DOMAIN/s: Lytic transglycosylase-like, catalytic (InterPro:IPR008258); Has 171 Blast hits to 155 proteins in 40 species: Archae - 0; Bacteria - 54; Metazoa - 0; Fungi - 0; Plants - 55; Viruses - 0; Other Eukaryotes - 62 (source: NCBI BLink).</t>
  </si>
  <si>
    <t>Papain family cysteine protease; FUNCTIONS IN: cysteine-type endopeptidase activity, cysteine-type peptidase activity; INVOLVED IN: proteolysis; LOCATED IN: endomembrane system; CONTAINS InterPro DOMAIN/s: Peptidase C1A, papain (InterPro:IPR013128), Proteinase inhibitor I29, cathepsin propeptide (InterPro:IPR013201), Peptidase C1A, papain C-terminal (InterPro:IPR000668), Peptidase, cysteine peptidase active site (InterPro:IPR000169); BEST Arabidopsis thaliana protein match is: Cysteine proteinases superfamily protein (TAIR:AT1G29090.1); Has 7819 Blast hits to 7758 proteins in 724 species: Archae - 63; Bacteria - 249; Metazoa - 3289; Fungi - 4; Plants - 1890; Viruses - 133; Other Eukaryotes - 2191 (source: NCBI BLink).</t>
  </si>
  <si>
    <t>AT1G54170.1</t>
  </si>
  <si>
    <t>AT1G54170</t>
  </si>
  <si>
    <t>CID3</t>
  </si>
  <si>
    <t>CTC-interacting domain 3</t>
  </si>
  <si>
    <t>CTC-interacting domain 3 (CID3); CONTAINS InterPro DOMAIN/s: LsmAD domain (InterPro:IPR009604), Ataxin-2, C-terminal (InterPro:IPR009818); BEST Arabidopsis thaliana protein match is: CTC-interacting domain 4 (TAIR:AT3G14010.3); Has 939 Blast hits to 759 proteins in 220 species: Archae - 0; Bacteria - 26; Metazoa - 423; Fungi - 216; Plants - 125; Viruses - 0; Other Eukaryotes - 149 (source: NCBI BLink).</t>
  </si>
  <si>
    <t>AT1G63220.1</t>
  </si>
  <si>
    <t>AT1G63220</t>
  </si>
  <si>
    <t>Calcium-dependent lipid-binding (CaLB domain) family protein; CONTAINS InterPro DOMAIN/s: C2 membrane targeting protein (InterPro:IPR018029), C2 calcium/lipid-binding domain, CaLB (InterPro:IPR008973), C2 calcium-dependent membrane targeting (InterPro:IPR000008); BEST Arabidopsis thaliana protein match is: Calcium-dependent lipid-binding (CaLB domain) family protein (TAIR:AT3G55470.2); Has 1688 Blast hits to 1587 proteins in 198 species: Archae - 0; Bacteria - 0; Metazoa - 539; Fungi - 191; Plants - 812; Viruses - 0; Other Eukaryotes - 146 (source: NCBI BLink).</t>
  </si>
  <si>
    <t>AT1G70580.1</t>
  </si>
  <si>
    <t>AT1G70580</t>
  </si>
  <si>
    <t>AOAT2</t>
  </si>
  <si>
    <t>alanine-2-oxoglutarate aminotransferase 2</t>
  </si>
  <si>
    <t>alanine-2-oxoglutarate aminotransferase 2 (AOAT2); FUNCTIONS IN: glycine:2-oxoglutarate aminotransferase activity, L-alanine:2-oxoglutarate aminotransferase activity, alanine-glyoxylate transaminase activity; INVOLVED IN: photorespiration; LOCATED IN: chloroplast stroma, chloroplast, peroxisome; EXPRESSED IN: 22 plant structures; EXPRESSED DURING: 11 growth stages; CONTAINS InterPro DOMAIN/s: 1-aminocyclopropane-1-carboxylate synthase (InterPro:IPR001176), Aminotransferase, class I/classII (InterPro:IPR004839), Pyridoxal phosphate-dependent transferase, major domain (InterPro:IPR015424), Pyridoxal phosphate-dependent transferase, major region, subdomain 1 (InterPro:IPR015421), Pyridoxal phosphate-dependent transferase, major region, subdomain 2 (InterPro:IPR015422); BEST Arabidopsis thaliana protein match is: glutamate:glyoxylate aminotransferase (TAIR:AT1G23310.1); Has 25956 Blast hits to 25948 proteins in 2915 species: Archae - 710; Bacteria - 17564; Metazoa - 583; Fungi - 724; Plants - 1237; Viruses - 0; Other Eukaryotes - 5138 (source: NCBI BLink).</t>
  </si>
  <si>
    <t>AT2G19400.1</t>
  </si>
  <si>
    <t>AT2G19400</t>
  </si>
  <si>
    <t>AGC (cAMP-dependent, cGMP-dependent and protein kinase C) kinase family protein; FUNCTIONS IN: kinase activity; INVOLVED IN: protein amino acid phosphorylation; LOCATED IN: cellular_component unknown; EXPRESSED IN: 9 plant structures; EXPRESSED DURING: 6 growth stages; CONTAINS InterPro DOMAIN/s: Protein kinase, ATP binding site (InterPro:IPR017441), Serine/threonine-protein kinase domain (InterPro:IPR002290), Serine/threonine-protein kinase-like domain (InterPro:IPR017442), Protein kinase, C-terminal (InterPro:IPR017892), Protein kinase-like domain (InterPro:IPR011009), Serine/threonine-protein kinase, active site (InterPro:IPR008271), AGC-kinase, C-terminal (InterPro:IPR000961), Protein kinase, catalytic domain (InterPro:IPR000719); BEST Arabidopsis thaliana protein match is: AGC (cAMP-dependent, cGMP-dependent and protein kinase C) kinase family protein (TAIR:AT4G33080.1); Has 103456 Blast hits to 101588 proteins in 3064 species: Archae - 123; Bacteria - 12796; Metazoa - 37501; Fungi - 11276; Plants - 22937; Viruses - 407; Other Eukaryotes - 18416 (source: NCBI BLink).</t>
  </si>
  <si>
    <t>AT2G19430.1</t>
  </si>
  <si>
    <t>AT2G19430</t>
  </si>
  <si>
    <t>DWA1</t>
  </si>
  <si>
    <t>DWD (DDB1-binding WD40 protein) hypersensitive to ABA 1</t>
  </si>
  <si>
    <t>DWD (DDB1-binding WD40 protein) hypersensitive to ABA 1 (DWA1); CONTAINS InterPro DOMAIN/s: WD40 repeat 2 (InterPro:IPR019782), WD40 repeat-like-containing domain (InterPro:IPR011046), WD40 repeat, conserved site (InterPro:IPR019775), WD40-repeat-containing domain (InterPro:IPR017986), WD40/YVTN repeat-like-containing domain (InterPro:IPR015943), WD40 repeat (InterPro:IPR001680), WD40 repeat, subgroup (InterPro:IPR019781); BEST Arabidopsis thaliana protein match is: Transducin/WD40 repeat-like superfamily protein (TAIR:AT3G49660.1); Has 25005 Blast hits to 14147 proteins in 619 species: Archae - 64; Bacteria - 4449; Metazoa - 9459; Fungi - 5655; Plants - 2500; Viruses - 0; Other Eukaryotes - 2878 (source: NCBI BLink).</t>
  </si>
  <si>
    <t>AT2G35010.1</t>
  </si>
  <si>
    <t>AT2G35010</t>
  </si>
  <si>
    <t>TO1</t>
  </si>
  <si>
    <t>thioredoxin O1</t>
  </si>
  <si>
    <t>thioredoxin O1 (TO1); INVOLVED IN: cell redox homeostasis; EXPRESSED IN: 23 plant structures; EXPRESSED DURING: 13 growth stages; CONTAINS InterPro DOMAIN/s: Thioredoxin fold (InterPro:IPR012335), Thioredoxin-like subdomain (InterPro:IPR006662), Thioredoxin, core (InterPro:IPR015467), Thioredoxin-like (InterPro:IPR017936), Thioredoxin domain (InterPro:IPR013766), Thioredoxin-like fold (InterPro:IPR012336); BEST Arabidopsis thaliana protein match is: thioredoxin O2 (TAIR:AT1G31020.1); Has 13800 Blast hits to 13766 proteins in 2821 species: Archae - 178; Bacteria - 7899; Metazoa - 1073; Fungi - 652; Plants - 1267; Viruses - 5; Other Eukaryotes - 2726 (source: NCBI BLink).</t>
  </si>
  <si>
    <t>AT2G43690.1</t>
  </si>
  <si>
    <t>AT2G43690</t>
  </si>
  <si>
    <t>Concanavalin A-like lectin protein kinase family protein</t>
  </si>
  <si>
    <t>Concanavalin A-like lectin protein kinase family protein; FUNCTIONS IN: kinase activity; INVOLVED IN: protein amino acid phosphorylation; LOCATED IN: endomembrane system; EXPRESSED IN: 19 plant structures; EXPRESSED DURING: 9 growth stages; CONTAINS InterPro DOMAIN/s: Legume lectin, beta chain (InterPro:IPR001220), Serine/threonine-protein kinase-like domain (InterPro:IPR017442), Concanavalin A-like lectin/glucanase, subgroup (InterPro:IPR013320), Protein kinase-like domain (InterPro:IPR011009), Serine/threonine-protein kinase, active site (InterPro:IPR008271), Protein kinase, catalytic domain (InterPro:IPR000719), Concanavalin A-like lectin/glucanase (InterPro:IPR008985); BEST Arabidopsis thaliana protein match is: Concanavalin A-like lectin protein kinase family protein (TAIR:AT2G43700.1); Has 123447 Blast hits to 122099 proteins in 4900 species: Archae - 112; Bacteria - 14135; Metazoa - 45106; Fungi - 10912; Plants - 34467; Viruses - 419; Other Eukaryotes - 18296 (source: NCBI BLink).</t>
  </si>
  <si>
    <t>AT2G47230.1</t>
  </si>
  <si>
    <t>AT2G47230</t>
  </si>
  <si>
    <t>DUF6</t>
  </si>
  <si>
    <t>agenet domain protein (DOMAIN OF UNKNOWN FUNCTION 724 6)</t>
  </si>
  <si>
    <t>DOMAIN OF UNKNOWN FUNCTION 724 6 (DUF6); FUNCTIONS IN: RNA binding; INVOLVED IN: biological_process unknown; LOCATED IN: nucleus; EXPRESSED IN: 28 plant structures; EXPRESSED DURING: 12 growth stages; CONTAINS InterPro DOMAIN/s: Tudor-like, plant (InterPro:IPR014002), Agenet (InterPro:IPR008395), Protein of unknown function DUF724 (InterPro:IPR007930); BEST Arabidopsis thaliana protein match is: Agenet domain-containing protein (TAIR:AT1G26540.1); Has 654 Blast hits to 571 proteins in 116 species: Archae - 0; Bacteria - 26; Metazoa - 156; Fungi - 34; Plants - 356; Viruses - 0; Other Eukaryotes - 82 (source: NCBI BLink).</t>
  </si>
  <si>
    <t>AT3G01060.1</t>
  </si>
  <si>
    <t>AT3G01060</t>
  </si>
  <si>
    <t>lysine-tRNA ligase</t>
  </si>
  <si>
    <t>unknown protein; Has 640 Blast hits to 638 proteins in 201 species: Archae - 0; Bacteria - 293; Metazoa - 0; Fungi - 71; Plants - 72; Viruses - 0; Other Eukaryotes - 204 (source: NCBI BLink).</t>
  </si>
  <si>
    <t>AT3G21720.1</t>
  </si>
  <si>
    <t>AT3G21720</t>
  </si>
  <si>
    <t>ICL</t>
  </si>
  <si>
    <t>isocitrate lyase</t>
  </si>
  <si>
    <t>isocitrate lyase (ICL); FUNCTIONS IN: isocitrate lyase activity, catalytic activity; INVOLVED IN: carboxylic acid metabolic process, metabolic process; LOCATED IN: cellular_component unknown; EXPRESSED IN: leaf whorl, seed, leaf; CONTAINS InterPro DOMAIN/s: Isocitrate lyase/phosphorylmutase, conserved site (InterPro:IPR018523), Pyruvate/Phosphoenolpyruvate kinase, catalytic core (InterPro:IPR015813), Isocitrate lyase (InterPro:IPR006254), Isocitrate lyase/phosphorylmutase (InterPro:IPR000918); BEST Arabidopsis thaliana protein match is: Phosphoenolpyruvate carboxylase family protein (TAIR:AT1G77060.1); Has 9953 Blast hits to 7473 proteins in 1388 species: Archae - 150; Bacteria - 5572; Metazoa - 28; Fungi - 504; Plants - 171; Viruses - 0; Other Eukaryotes - 3528 (source: NCBI BLink).</t>
  </si>
  <si>
    <t>AT3G26650.1</t>
  </si>
  <si>
    <t>AT3G26650</t>
  </si>
  <si>
    <t>GAPA</t>
  </si>
  <si>
    <t>glyceraldehyde 3-phosphate dehydrogenase A subunit</t>
  </si>
  <si>
    <t>glyceraldehyde 3-phosphate dehydrogenase A subunit (GAPA); FUNCTIONS IN: protein binding, glyceraldehyde-3-phosphate dehydrogenase activity; INVOLVED IN: in 6 processes; LOCATED IN: in 6 components; EXPRESSED IN: 26 plant structures; EXPRESSED DURING: 14 growth stages; CONTAINS InterPro DOMAIN/s: Glyceraldehyde 3-phosphate dehydrogenase subfamily (InterPro:IPR000173), Glyceraldehyde 3-phosphate dehydrogenase family (InterPro:IPR020831), Glyceraldehyde-3-phosphate dehydrogenase, type I (InterPro:IPR006424), Glyceraldehyde 3-phosphate dehydrogenase, active site (InterPro:IPR020830), Glyceraldehyde 3-phosphate dehydrogenase, catalytic domain (InterPro:IPR020829), Glyceraldehyde 3-phosphate dehydrogenase, catalytic domain, subgroup (InterPro:IPR020832), Glyceraldehyde 3-phosphate dehydrogenase, NAD(P) binding domain (InterPro:IPR020828); BEST Arabidopsis thaliana protein match is: glyceraldehyde 3-phosphate dehydrogenase A subunit 2 (TAIR:AT1G12900.1); Has 24893 Blast hits to 24884 proteins in 6192 species: Archae - 47; Bacteria - 10870; Metazoa - 2226; Fungi - 2780; Plants - 3758; Viruses - 0; Other Eukaryotes - 5212 (source: NCBI BLink).</t>
  </si>
  <si>
    <t>AT3G28980.1</t>
  </si>
  <si>
    <t>AT3G28980</t>
  </si>
  <si>
    <t>mediator of RNA polymerase II transcription subunit-like protein, putative (DUF1216)</t>
  </si>
  <si>
    <t>Protein of unknown function (DUF1216); FUNCTIONS IN: molecular_function unknown; INVOLVED IN: biological_process unknown; LOCATED IN: endomembrane system; EXPRESSED IN: 10 plant structures; EXPRESSED DURING: L mature pollen stage, M germinated pollen stage, 4 anthesis, C globular stage, petal differentiation and expansion stage; CONTAINS InterPro DOMAIN/s: Protein of unknown function DUF1216 (InterPro:IPR009605); BEST Arabidopsis thaliana protein match is: Protein of unknown function (DUF1216) (TAIR:AT3G28810.1); Has 19096 Blast hits to 8873 proteins in 1199 species: Archae - 74; Bacteria - 6296; Metazoa - 3722; Fungi - 2666; Plants - 452; Viruses - 176; Other Eukaryotes - 5710 (source: NCBI BLink).</t>
  </si>
  <si>
    <t>AT4G08590.1</t>
  </si>
  <si>
    <t>AT4G08590</t>
  </si>
  <si>
    <t>ORTHL</t>
  </si>
  <si>
    <t>ORTHRUS-like protein</t>
  </si>
  <si>
    <t>ORTHRUS-like (ORTHL); CONTAINS InterPro DOMAIN/s: SRA-YDG (InterPro:IPR003105), Zinc finger, RING-type (InterPro:IPR001841), Zinc finger, C3HC4 RING-type (InterPro:IPR018957); BEST Arabidopsis thaliana protein match is: Zinc finger (C3HC4-type RING finger) family protein (TAIR:AT1G57820.2); Has 2775 Blast hits to 2701 proteins in 230 species: Archae - 0; Bacteria - 14; Metazoa - 1738; Fungi - 176; Plants - 609; Viruses - 10; Other Eukaryotes - 228 (source: NCBI BLink).</t>
  </si>
  <si>
    <t>AT4G24130.1</t>
  </si>
  <si>
    <t>AT4G24130</t>
  </si>
  <si>
    <t>DUF538 family protein (Protein of unknown function, DUF538)</t>
  </si>
  <si>
    <t>Protein of unknown function, DUF538; INVOLVED IN: biological_process unknown; LOCATED IN: nucleus; EXPRESSED IN: 21 plant structures; EXPRESSED DURING: 12 growth stages; CONTAINS InterPro DOMAIN/s: Protein of unknown function DUF538 (InterPro:IPR007493); BEST Arabidopsis thaliana protein match is: Protein of unknown function, DUF538 (TAIR:AT5G46230.1); Has 362 Blast hits to 362 proteins in 27 species: Archae - 0; Bacteria - 0; Metazoa - 0; Fungi - 0; Plants - 362; Viruses - 0; Other Eukaryotes - 0 (source: NCBI BLink).</t>
  </si>
  <si>
    <t>AT4G25100.1</t>
  </si>
  <si>
    <t>AT4G25100</t>
  </si>
  <si>
    <t>FSD1</t>
  </si>
  <si>
    <t>Fe superoxide dismutase 1</t>
  </si>
  <si>
    <t>Fe superoxide dismutase 1 (FSD1); FUNCTIONS IN: superoxide dismutase activity, copper ion binding; INVOLVED IN: response to oxidative stress, response to cadmium ion, removal of superoxide radicals, response to copper ion, circadian rhythm; LOCATED IN: in 6 components; EXPRESSED IN: 22 plant structures; EXPRESSED DURING: 14 growth stages; CONTAINS InterPro DOMAIN/s: Manganese/iron superoxide dismutase, N-terminal (InterPro:IPR019831), Manganese/iron superoxide dismutase (InterPro:IPR001189), Manganese/iron superoxide dismutase, C-terminal (InterPro:IPR019832), Manganese/iron superoxide dismutase, binding site (InterPro:IPR019833); BEST Arabidopsis thaliana protein match is: Fe superoxide dismutase 2 (TAIR:AT5G51100.1); Has 11570 Blast hits to 11569 proteins in 3359 species: Archae - 194; Bacteria - 8166; Metazoa - 431; Fungi - 784; Plants - 398; Viruses - 1; Other Eukaryotes - 1596 (source: NCBI BLink).</t>
  </si>
  <si>
    <t>AT5G07130.1</t>
  </si>
  <si>
    <t>AT5G07130</t>
  </si>
  <si>
    <t>LAC13</t>
  </si>
  <si>
    <t>laccase 13</t>
  </si>
  <si>
    <t>laccase 13 (LAC13); FUNCTIONS IN: laccase activity; INVOLVED IN: oxidation reduction, lignin catabolic process; LOCATED IN: endomembrane system, apoplast; EXPRESSED IN: 16 plant structures; EXPRESSED DURING: 11 growth stages;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 3 (TAIR:AT2G30210.1); Has 30201 Blast hits to 17322 proteins in 780 species: Archae - 12; Bacteria - 1396; Metazoa - 17338; Fungi - 3422; Plants - 5037; Viruses - 0; Other Eukaryotes - 2996 (source: NCBI BLink).</t>
  </si>
  <si>
    <t>AT5G07850.1</t>
  </si>
  <si>
    <t>AT5G07850</t>
  </si>
  <si>
    <t>HXXXD-type acyl-transferase family protein</t>
  </si>
  <si>
    <t>HXXXD-type acyl-transferase family protein; FUNCTIONS IN: transferase activity, transferring acyl groups other than amino-acyl groups, transferase activity; INVOLVED IN: biological_process unknown; LOCATED IN: cellular_component unknown; CONTAINS InterPro DOMAIN/s: Transferase (InterPro:IPR003480); BEST Arabidopsis thaliana protein match is: HXXXD-type acyl-transferase family protein (TAIR:AT5G07870.1); Has 1807 Blast hits to 1807 proteins in 277 species: Archae - 0; Bacteria - 0; Metazoa - 736; Fungi - 347; Plants - 385; Viruses - 0; Other Eukaryotes - 339 (source: NCBI BLink).</t>
  </si>
  <si>
    <t>AT5G12170</t>
  </si>
  <si>
    <t>CLT3</t>
  </si>
  <si>
    <t>CRT (chloroquine-resistance transporter)-like transporter 3</t>
  </si>
  <si>
    <t>CRT (chloroquine-resistance transporter)-like transporter 3 (CLT3); BEST Arabidopsis thaliana protein match is: CRT (chloroquine-resistance transporter)-like transporter 1 (TAIR:AT5G19380.1); Has 215 Blast hits to 213 proteins in 59 species: Archae - 0; Bacteria - 14; Metazoa - 5; Fungi - 2; Plants - 81; Viruses - 0; Other Eukaryotes - 113 (source: NCBI BLink).</t>
  </si>
  <si>
    <t>AT5G18960.1</t>
  </si>
  <si>
    <t>AT5G18960</t>
  </si>
  <si>
    <t>FRS12</t>
  </si>
  <si>
    <t>FAR1-related sequence 12</t>
  </si>
  <si>
    <t>FAR1-related sequence 12 (FRS12); FUNCTIONS IN: zinc ion binding; INVOLVED IN: response to red or far red light; LOCATED IN: cellular_component unknown; EXPRESSED IN: 22 plant structures; EXPRESSED DURING: 13 growth stages; CONTAINS InterPro DOMAIN/s: MULE transposase, conserved domain (InterPro:IPR018289), Transcription factor, FAR1-related (InterPro:IPR004330), Zinc finger, PMZ-type (InterPro:IPR006564), Zinc finger, SWIM-type (InterPro:IPR007527); BEST Arabidopsis thaliana protein match is: FAR1-related sequence 7 (TAIR:AT3G06250.1); Has 1807 Blast hits to 1807 proteins in 277 species: Archae - 0; Bacteria - 0; Metazoa - 736; Fungi - 347; Plants - 385; Viruses - 0; Other Eukaryotes - 339 (source: NCBI BLink).</t>
  </si>
  <si>
    <t>AT5G20000.1</t>
  </si>
  <si>
    <t>AT5G20000</t>
  </si>
  <si>
    <t>AAA-type ATPase family protein</t>
  </si>
  <si>
    <t>AAA-type ATPase family protein; FUNCTIONS IN: hydrolase activity, nucleoside-triphosphatase activity, ATPase activity, nucleotide binding, ATP binding; INVOLVED IN: protein catabolic process, ubiquitin-dependent protein catabolic process; LOCATED IN: proteasome regulatory particle, base subcomplex, proteasome complex, nucleus; EXPRESSED IN: male gametophyte, pollen tube; EXPRESSED DURING: L mature pollen stage, M germinated pollen stage; CONTAINS InterPro DOMAIN/s: ATPase, AAA  type, core (InterPro:IPR003593), ATPase, AAA-type, core (InterPro:IPR003959), ATPase, AAA-type, conserved site (InterPro:IPR003960), 26S proteasome subunit P45 (InterPro:IPR005937); BEST Arabidopsis thaliana protein match is: regulatory particle triple-A ATPase 6A (TAIR:AT5G19990.1); Has 1807 Blast hits to 1807 proteins in 277 species: Archae - 0; Bacteria - 0; Metazoa - 736; Fungi - 347; Plants - 385; Viruses - 0; Other Eukaryotes - 339 (source: NCBI BLink).</t>
  </si>
  <si>
    <t>AT5G24380.1</t>
  </si>
  <si>
    <t>AT5G24380</t>
  </si>
  <si>
    <t>YSL2</t>
  </si>
  <si>
    <t>YELLOW STRIPE like 2</t>
  </si>
  <si>
    <t>YELLOW STRIPE like 2 (YSL2); FUNCTIONS IN: oligopeptide transporter activity; INVOLVED IN: oligopeptide transport, response to zinc ion, response to iron ion; LOCATED IN: plasma membrane; EXPRESSED IN: 14 plant structures; EXPRESSED DURING: LP.04 four leaves visible, 4 anthesis, petal differentiation and expansion stage; CONTAINS InterPro DOMAIN/s: Oligopeptide transporter OPT superfamily (InterPro:IPR004813); BEST Arabidopsis thaliana protein match is: YELLOW STRIPE like 3 (TAIR:AT5G53550.2); Has 1729 Blast hits to 1686 proteins in 542 species: Archae - 19; Bacteria - 859; Metazoa - 0; Fungi - 253; Plants - 459; Viruses - 1; Other Eukaryotes - 138 (source: NCBI BLink).</t>
  </si>
  <si>
    <t>AT5G36210.1</t>
  </si>
  <si>
    <t>AT5G36210</t>
  </si>
  <si>
    <t>alpha/beta-Hydrolases superfamily protein; FUNCTIONS IN: serine-type peptidase activity; INVOLVED IN: proteolysis; LOCATED IN: chloroplast; EXPRESSED IN: 24 plant structures; EXPRESSED DURING: 14 growth stages; CONTAINS InterPro DOMAIN/s: Peptidase S9, prolyl oligopeptidase, catalytic domain (InterPro:IPR001375); BEST Arabidopsis thaliana protein match is: acylaminoacyl-peptidase-related (TAIR:AT4G14570.1); Has 7796 Blast hits to 7784 proteins in 1167 species: Archae - 215; Bacteria - 4533; Metazoa - 751; Fungi - 258; Plants - 220; Viruses - 0; Other Eukaryotes - 1819 (source: NCBI BLink).</t>
  </si>
  <si>
    <t>AT5G54400.1</t>
  </si>
  <si>
    <t>AT5G54400</t>
  </si>
  <si>
    <t>S-adenosyl-L-methionine-dependent methyltransferases superfamily protein; FUNCTIONS IN: methyltransferase activity; INVOLVED IN: metabolic process; LOCATED IN: plasma membrane; EXPRESSED IN: 18 plant structures; EXPRESSED DURING: 6 growth stages; CONTAINS InterPro DOMAIN/s: Methyltransferase type 11 (InterPro:IPR013216); BEST Arabidopsis thaliana protein match is: S-adenosyl-L-methionine-dependent methyltransferases superfamily protein (TAIR:AT3G15530.2); Has 1807 Blast hits to 1807 proteins in 277 species: Archae - 0; Bacteria - 0; Metazoa - 736; Fungi - 347; Plants - 385; Viruses - 0; Other Eukaryotes - 339 (source: NCBI BLink).</t>
  </si>
  <si>
    <t>AT1G72540.1</t>
  </si>
  <si>
    <t>AT1G72540</t>
  </si>
  <si>
    <t>Protein kinase superfamily protein; FUNCTIONS IN: protein serine/threonine kinase activity, protein kinase activity, kinase activity, ATP binding; INVOLVED IN: protein amino acid phosphorylation; LOCATED IN: chloroplast; EXPRESSED IN: stem, stamen; EXPRESSED DURING: 4 anthesis; CONTAINS InterPro DOMAIN/s: Protein kinase, ATP binding site (InterPro:IPR017441), Protein kinase, catalytic domain (InterPro:IPR000719), Serine/threonine-protein kinase-like domain (InterPro:IPR017442), Protein kinase-like domain (InterPro:IPR011009), Serine/threonine-protein kinase, active site (InterPro:IPR008271); BEST Arabidopsis thaliana protein match is: Protein kinase superfamily protein (TAIR:AT2G05940.1); Has 117177 Blast hits to 115768 proteins in 3832 species: Archae - 95; Bacteria - 13818; Metazoa - 42881; Fungi - 10101; Plants - 32805; Viruses - 333; Other Eukaryotes - 17144 (source: NCBI BLink).</t>
  </si>
  <si>
    <t>AT5G53870.1</t>
  </si>
  <si>
    <t>AT5G53250.1</t>
  </si>
  <si>
    <t>AT1G02940.1</t>
  </si>
  <si>
    <t>AT2G38220.1</t>
  </si>
  <si>
    <t>AT4G38700.1</t>
  </si>
  <si>
    <t>AT3G26590.1</t>
  </si>
  <si>
    <t>AT1G34170.1</t>
  </si>
  <si>
    <t>AT4G00690.1</t>
  </si>
  <si>
    <t>AT1G10010.1</t>
  </si>
  <si>
    <t>AT1G10010</t>
  </si>
  <si>
    <t>AAP8</t>
  </si>
  <si>
    <t>amino acid permease 8</t>
  </si>
  <si>
    <t>amino acid permease 8 (AAP8); CONTAINS InterPro DOMAIN/s: Amino acid transporter, transmembrane (InterPro:IPR013057); BEST Arabidopsis thaliana protein match is: amino acid permease 1 (TAIR:AT1G58360.1); Has 2959 Blast hits to 2943 proteins in 246 species: Archae - 0; Bacteria - 24; Metazoa - 771; Fungi - 529; Plants - 1378; Viruses - 0; Other Eukaryotes - 257 (source: NCBI BLink).</t>
  </si>
  <si>
    <t>AT1G28460.1</t>
  </si>
  <si>
    <t>AT1G28460</t>
  </si>
  <si>
    <t>AGL59</t>
  </si>
  <si>
    <t>AGAMOUS-like 59</t>
  </si>
  <si>
    <t>AGAMOUS-like 59 (AGL59); FUNCTIONS IN: DNA binding, sequence-specific DNA binding transcription factor activity; INVOLVED IN: regulation of transcription, DNA-dependent; LOCATED IN: nucleus; EXPRESSED IN: antipodal cell, embryo, endosperm; CONTAINS InterPro DOMAIN/s: Transcription factor, MADS-box (InterPro:IPR002100); BEST Arabidopsis thaliana protein match is: AGAMOUS-like 58 (TAIR:AT1G28450.1); Has 5362 Blast hits to 5362 proteins in 648 species: Archae - 0; Bacteria - 0; Metazoa - 601; Fungi - 291; Plants - 4406; Viruses - 0; Other Eukaryotes - 64 (source: NCBI BLink).</t>
  </si>
  <si>
    <t>AT1G59800.1</t>
  </si>
  <si>
    <t>AT1G59800</t>
  </si>
  <si>
    <t>Cullin family protein</t>
  </si>
  <si>
    <t>Cullin family protein; FUNCTIONS IN: ubiquitin protein ligase binding; INVOLVED IN: ubiquitin-dependent protein catabolic process; LOCATED IN: cullin-RING ubiquitin ligase complex; CONTAINS InterPro DOMAIN/s: Cullin, N-terminal (InterPro:IPR001373), Cullin repeat-like-containing domain (InterPro:IPR016159); BEST Arabidopsis thaliana protein match is: Cullin family protein (TAIR:AT1G59790.1); Has 1434 Blast hits to 1434 proteins in 216 species: Archae - 0; Bacteria - 0; Metazoa - 729; Fungi - 306; Plants - 271; Viruses - 0; Other Eukaryotes - 128 (source: NCBI BLink).</t>
  </si>
  <si>
    <t>AT1G65330.1</t>
  </si>
  <si>
    <t>AT1G65330</t>
  </si>
  <si>
    <t>PHE1</t>
  </si>
  <si>
    <t>MADS-box transcription factor family protein</t>
  </si>
  <si>
    <t>PHERES1 (PHE1); CONTAINS InterPro DOMAIN/s: Transcription factor, MADS-box (InterPro:IPR002100); BEST Arabidopsis thaliana protein match is: AGAMOUS-like 38 (TAIR:AT1G65300.1); Has 3933 Blast hits to 3931 proteins in 449 species: Archae - 0; Bacteria - 0; Metazoa - 161; Fungi - 84; Plants - 3665; Viruses - 0; Other Eukaryotes - 23 (source: NCBI BLink).</t>
  </si>
  <si>
    <t>AT1G67830.1</t>
  </si>
  <si>
    <t>AT1G67830</t>
  </si>
  <si>
    <t>FXG1</t>
  </si>
  <si>
    <t>alpha-fucosidase 1</t>
  </si>
  <si>
    <t>alpha-fucosidase 1 (FXG1); FUNCTIONS IN: alpha-L-fucosidase activity, carboxylesterase activity; INVOLVED IN: lipid metabolic process; LOCATED IN: plant-type cell wall; EXPRESSED IN: 25 plant structures; EXPRESSED DURING: 13 growth stages; CONTAINS InterPro DOMAIN/s: Lipase, GDSL (InterPro:IPR001087); BEST Arabidopsis thaliana protein match is: GDSL-like Lipase/Acylhydrolase superfamily protein (TAIR:AT3G26430.1); Has 3145 Blast hits to 3097 proteins in 87 species: Archae - 0; Bacteria - 62; Metazoa - 0; Fungi - 3; Plants - 3080; Viruses - 0; Other Eukaryotes - 0 (source: NCBI BLink).</t>
  </si>
  <si>
    <t>AT1G70560.1</t>
  </si>
  <si>
    <t>AT1G70560</t>
  </si>
  <si>
    <t>TAA1</t>
  </si>
  <si>
    <t>tryptophan aminotransferase of Arabidopsis 1</t>
  </si>
  <si>
    <t>tryptophan aminotransferase of Arabidopsis 1 (TAA1); CONTAINS InterPro DOMAIN/s: Pyridoxal phosphate-dependent transferase, major domain (InterPro:IPR015424), Pyridoxal phosphate-dependent transferase, major region, subdomain 1 (InterPro:IPR015421), Allinase, C-terminal (InterPro:IPR006948), Pyridoxal phosphate-dependent transferase, major region, subdomain 2 (InterPro:IPR015422); BEST Arabidopsis thaliana protein match is: tryptophan aminotransferase related 1 (TAIR:AT1G23320.1); Has 469 Blast hits to 469 proteins in 134 species: Archae - 44; Bacteria - 178; Metazoa - 0; Fungi - 0; Plants - 199; Viruses - 0; Other Eukaryotes - 48 (source: NCBI BLink).</t>
  </si>
  <si>
    <t>AT2G43660.1</t>
  </si>
  <si>
    <t>AT2G43660</t>
  </si>
  <si>
    <t>Carbohydrate-binding X8 domain superfamily protein</t>
  </si>
  <si>
    <t>Carbohydrate-binding X8 domain superfamily protein; FUNCTIONS IN: molecular_function unknown; INVOLVED IN: biological_process unknown; LOCATED IN: endomembrane system; EXPRESSED IN: inflorescence meristem, hypocotyl, root, flower; EXPRESSED DURING: petal differentiation and expansion stage; CONTAINS InterPro DOMAIN/s: X8 (InterPro:IPR012946); BEST Arabidopsis thaliana protein match is: Carbohydrate-binding X8 domain superfamily protein (TAIR:AT2G43670.1); Has 1208 Blast hits to 1161 proteins in 31 species: Archae - 0; Bacteria - 0; Metazoa - 0; Fungi - 0; Plants - 1208; Viruses - 0; Other Eukaryotes - 0 (source: NCBI BLink).</t>
  </si>
  <si>
    <t>AT3G13400.1</t>
  </si>
  <si>
    <t>AT3G13400</t>
  </si>
  <si>
    <t>sks13</t>
  </si>
  <si>
    <t>SKU5 similar 13</t>
  </si>
  <si>
    <t>SKU5  similar 13 (sks13); FUNCTIONS IN: oxidoreductase activity, copper ion binding; INVOLVED IN: oxidation reduction; LOCATED IN: endomembrane system; EXPRESSED IN: 11 plant structures; EXPRESSED DURING: L mature pollen stage, M germinated pollen stage, 4 anthesis, C globular stage, petal differentiation and expansion stage; CONTAINS InterPro DOMAIN/s: Multicopper oxidase, type 3 (InterPro:IPR011707), Cupredoxin (InterPro:IPR008972), Multicopper oxidase, type 2 (InterPro:IPR011706), Multicopper oxidase, type 1 (InterPro:IPR001117); BEST Arabidopsis thaliana protein match is: SKU5  similar 14 (TAIR:AT1G55560.1); Has 5231 Blast hits to 5185 proteins in 974 species: Archae - 4; Bacteria - 1633; Metazoa - 272; Fungi - 1906; Plants - 1265; Viruses - 0; Other Eukaryotes - 151 (source: NCBI BLink).</t>
  </si>
  <si>
    <t>AT3G19160.1</t>
  </si>
  <si>
    <t>AT3G19160</t>
  </si>
  <si>
    <t>IPT8</t>
  </si>
  <si>
    <t>ATP/ADP isopentenyltransferase</t>
  </si>
  <si>
    <t>ATP/ADP isopentenyltransferases (IPT8); FUNCTIONS IN: AMP dimethylallyltransferase activity, ATP/ADP dimethylallyltransferase activity; INVOLVED IN: cytokinin biosynthetic process; LOCATED IN: chloroplast; EXPRESSED IN: flower, endosperm, leaf; EXPRESSED DURING: LP.06 six leaves visible, 4 anthesis, petal differentiation and expansion stage, LP.08 eight leaves visible, LP.12 twelve leaves visible; CONTAINS InterPro DOMAIN/s: tRNA isopentenyltransferase (InterPro:IPR002627); BEST Arabidopsis thaliana protein match is: isopentenyltransferase 1 (TAIR:AT1G68460.1); Has 7761 Blast hits to 7589 proteins in 2594 species: Archae - 0; Bacteria - 5318; Metazoa - 182; Fungi - 164; Plants - 290; Viruses - 0; Other Eukaryotes - 1807 (source: NCBI BLink).</t>
  </si>
  <si>
    <t>AT4G12140.1</t>
  </si>
  <si>
    <t>AT4G12140</t>
  </si>
  <si>
    <t>RING/U-box superfamily protein; FUNCTIONS IN: zinc ion binding; CONTAINS InterPro DOMAIN/s: Zinc finger, RING-type (InterPro:IPR001841), Zinc finger, C3HC4 RING-type (InterPro:IPR018957); BEST Arabidopsis thaliana protein match is: RING/U-box superfamily protein (TAIR:AT4G12150.1); Has 7725 Blast hits to 7711 proteins in 293 species: Archae - 0; Bacteria - 0; Metazoa - 2341; Fungi - 663; Plants - 3301; Viruses - 68; Other Eukaryotes - 1352 (source: NCBI BLink).</t>
  </si>
  <si>
    <t>AT4G31900.1</t>
  </si>
  <si>
    <t>AT4G31900</t>
  </si>
  <si>
    <t>PKR2</t>
  </si>
  <si>
    <t>chromatin remodeling factor</t>
  </si>
  <si>
    <t>PICKLE RELATED 2 (PKR2); FUNCTIONS IN: in 6 functions; INVOLVED IN: chromatin assembly or disassembly; LOCATED IN: chromatin, nucleus; CONTAINS InterPro DOMAIN/s: Protein of unknown function DUF1087 (InterPro:IPR009463), Protein of unknown function DUF1086 (InterPro:IPR009462), Chromo domain (InterPro:IPR000953), SNF2-related (InterPro:IPR000330), DEAD-like helicase, N-terminal (InterPro:IPR014001), Chromo domain-like (InterPro:IPR016197), DNA/RNA helicase, C-terminal (InterPro:IPR001650), Helicase, superfamily 1/2, ATP-binding domain (InterPro:IPR014021); BEST Arabidopsis thaliana protein match is: chromatin remodeling factor CHD3 (PICKLE) (TAIR:AT2G25170.1); Has 19383 Blast hits to 16625 proteins in 2121 species: Archae - 158; Bacteria - 5872; Metazoa - 3841; Fungi - 4162; Plants - 1629; Viruses - 186; Other Eukaryotes - 3535 (source: NCBI BLink).</t>
  </si>
  <si>
    <t>AT4G36590.1</t>
  </si>
  <si>
    <t>AT4G36590</t>
  </si>
  <si>
    <t>MADS-box transcription factor family protein; FUNCTIONS IN: DNA binding, sequence-specific DNA binding transcription factor activity; INVOLVED IN: regulation of transcription, DNA-dependent; LOCATED IN: nucleus; EXPRESSED IN: embryo, flower, pollen tube, endosperm; EXPRESSED DURING: petal differentiation and expansion stage; CONTAINS InterPro DOMAIN/s: Transcription factor, MADS-box (InterPro:IPR002100); BEST Arabidopsis thaliana protein match is: AGAMOUS-like 62 (TAIR:AT5G60440.1); Has 5575 Blast hits to 5575 proteins in 664 species: Archae - 0; Bacteria - 0; Metazoa - 627; Fungi - 304; Plants - 4578; Viruses - 0; Other Eukaryotes - 66 (source: NCBI BLink).</t>
  </si>
  <si>
    <t>AT5G07430.1</t>
  </si>
  <si>
    <t>AT5G07430</t>
  </si>
  <si>
    <t>Pectin lyase-like superfamily protein</t>
  </si>
  <si>
    <t>Pectin lyase-like superfamily protein; FUNCTIONS IN: pectinesterase activity; INVOLVED IN: cell wall modification; LOCATED IN: endomembrane system, cell wall, plant-type cell wall; EXPRESSED IN: 9 plant structures; EXPRESSED DURING: L mature pollen stage, M germinated pollen stage, 4 anthesis, C globular stage, petal differentiation and expansion stage; CONTAINS InterPro DOMAIN/s: Pectin lyase fold/virulence factor (InterPro:IPR011050), Pectinesterase, catalytic (InterPro:IPR000070), Pectin lyase fold (InterPro:IPR012334); BEST Arabidopsis thaliana protein match is: Pectin lyase-like superfamily protein (TAIR:AT5G07420.1); Has 1807 Blast hits to 1807 proteins in 277 species: Archae - 0; Bacteria - 0; Metazoa - 736; Fungi - 347; Plants - 385; Viruses - 0; Other Eukaryotes - 339 (source: NCBI BLink).</t>
  </si>
  <si>
    <t>AT5G26630.1</t>
  </si>
  <si>
    <t>AT5G26630</t>
  </si>
  <si>
    <t>MADS-box transcription factor family protein; FUNCTIONS IN: DNA binding, sequence-specific DNA binding transcription factor activity; INVOLVED IN: regulation of transcription, DNA-dependent; LOCATED IN: nucleus; EXPRESSED IN: flower, cultured cell, endosperm; EXPRESSED DURING: petal differentiation and expansion stage; CONTAINS InterPro DOMAIN/s: Transcription factor, MADS-box (InterPro:IPR002100); BEST Arabidopsis thaliana protein match is: AGAMOUS-like 80 (TAIR:AT5G48670.1); Has 35333 Blast hits to 34131 proteins in 2444 species: Archae - 798; Bacteria - 22429; Metazoa - 974; Fungi - 991; Plants - 531; Viruses - 0; Other Eukaryotes - 9610 (source: NCBI BLink).</t>
  </si>
  <si>
    <t>AT1G11810.1</t>
  </si>
  <si>
    <t>AT1G11810</t>
  </si>
  <si>
    <t>PEG1</t>
  </si>
  <si>
    <t>F-box associated ubiquitination effector family protein; CONTAINS InterPro DOMAIN/s: F-box domain, cyclin-like (InterPro:IPR001810), F-box domain, Skp2-like (InterPro:IPR022364), F-box associated domain, type 1 (InterPro:IPR006527), F-box associated interaction domain (InterPro:IPR017451); BEST Arabidopsis thaliana protein match is: F-box and associated interaction domains-containing protein (TAIR:AT3G13830.1); Has 30201 Blast hits to 17322 proteins in 780 species: Archae - 12; Bacteria - 1396; Metazoa - 17338; Fungi - 3422; Plants - 5037; Viruses - 0; Other Eukaryotes - 2996 (source: NCBI BLink).</t>
  </si>
  <si>
    <t>AT1G02940</t>
  </si>
  <si>
    <t>ColxLer</t>
  </si>
  <si>
    <t>mea9xLer</t>
  </si>
  <si>
    <t xml:space="preserve"> </t>
  </si>
  <si>
    <t>GSTF5</t>
  </si>
  <si>
    <t>glutathione S-transferase (class phi) 5</t>
  </si>
  <si>
    <t>glutathione S-transferase (class phi) 5 (GSTF5); FUNCTIONS IN: glutathione transferase activity; INVOLVED IN: N-terminal protein myristoylation, toxin catabolic process; LOCATED IN: mitochondrion, cytoplasm; EXPRESSED IN: 13 plant structures; EXPRESSED DURING: 9 growth stages; CONTAINS InterPro DOMAIN/s: Thioredoxin fold (InterPro:IPR012335), Glutathione S-transferase, C-terminal (InterPro:IPR004046), Glutathione S-transferase, C-terminal-like (InterPro:IPR010987), Glutathione S-transferase/chloride channel, C-terminal (InterPro:IPR017933), Glutathione S-transferase, N-terminal (InterPro:IPR004045), Thioredoxin-like fold (InterPro:IPR012336); BEST Arabidopsis thaliana protein match is: glutathione S-transferase F4 (TAIR:AT1G02950.3); Has 13934 Blast hits to 13925 proteins in 1335 species: Archae - 2; Bacteria - 8056; Metazoa - 1678; Fungi - 823; Plants - 1107; Viruses - 0; Other Eukaryotes - 2268 (source: NCBI BLink).</t>
  </si>
  <si>
    <t>AT1G05160.1</t>
  </si>
  <si>
    <t>AT1G05160</t>
  </si>
  <si>
    <t>CYP88A3</t>
  </si>
  <si>
    <t>cytochrome P450, family 88, subfamily A, polypeptide 3</t>
  </si>
  <si>
    <t>cytochrome P450, family 88, subfamily A, polypeptide 3" (CYP88A3); CONTAINS InterPro DOMAIN/s: Cytochrome P450, B-class (InterPro:IPR002397), Cytochrome P450 (InterPro:IPR001128), Cytochrome P450, conserved site (InterPro:IPR017972); BEST Arabidopsis thaliana protein match is: ent-kaurenoic acid hydroxylase 2 (TAIR:AT2G32440.2); Has 36129 Blast hits to 36053 proteins in 1833 species: Archae - 82; Bacteria - 8530; Metazoa - 11168; Fungi - 6175; Plants - 8031; Viruses - 6; Other Eukaryotes - 2137 (source: NCBI BLink).</t>
  </si>
  <si>
    <t>AT1G34170</t>
  </si>
  <si>
    <t>ARF13</t>
  </si>
  <si>
    <t>AUXIN RESPONSE FACTOR 13</t>
  </si>
  <si>
    <t>AUXIN RESPONSE FACTOR 13 (ARF13); FUNCTIONS IN: sequence-specific DNA binding transcription factor activity; INVOLVED IN: regulation of transcription; LOCATED IN: nucleus; CONTAINS InterPro DOMAIN/s: Transcriptional factor B3 (InterPro:IPR003340), Auxin response factor (InterPro:IPR010525); BEST Arabidopsis thaliana protein match is: auxin response factor 14 (TAIR:AT1G35540.1); Has 1152 Blast hits to 1137 proteins in 53 species: Archae - 0; Bacteria - 0; Metazoa - 0; Fungi - 0; Plants - 1151; Viruses - 0; Other Eukaryotes - 1 (source: NCBI BLink).</t>
  </si>
  <si>
    <t>AT1G57820.1</t>
  </si>
  <si>
    <t>AT1G57820</t>
  </si>
  <si>
    <t>VIM1</t>
  </si>
  <si>
    <t>Zinc finger (C3HC4-type RING finger) family protein</t>
  </si>
  <si>
    <t>VARIANT IN METHYLATION 1 (VIM1); CONTAINS InterPro DOMAIN/s: Zinc finger, RING-type, conserved site (InterPro:IPR017907), Zinc finger, PHD-type, conserved site (InterPro:IPR019786), Zinc finger, RING-type (InterPro:IPR001841), Zinc finger, PHD-type (InterPro:IPR001965), SRA-YDG (InterPro:IPR003105), Zinc finger, C3HC4 RING-type (InterPro:IPR018957), Zinc finger, FYVE/PHD-type (InterPro:IPR011011), Zinc finger, PHD-finger (InterPro:IPR019787); BEST Arabidopsis thaliana protein match is: zinc finger (C3HC4-type RING finger) family protein (TAIR:AT1G57800.1); Has 4294 Blast hits to 3626 proteins in 667 species: Archae - 0; Bacteria - 14; Metazoa - 3221; Fungi - 261; Plants - 573; Viruses - 10; Other Eukaryotes - 215 (source: NCBI BLink).</t>
  </si>
  <si>
    <t>AT1G73560.1</t>
  </si>
  <si>
    <t>AT1G73560</t>
  </si>
  <si>
    <t>Bifunctional inhibitor/lipid-transfer protein/seed storage 2S albumin superfamily protein</t>
  </si>
  <si>
    <t>Bifunctional inhibitor/lipid-transfer protein/seed storage 2S albumin superfamily protein; FUNCTIONS IN: lipid binding; INVOLVED IN: lipid transport; LOCATED IN: endomembrane system; EXPRESSED IN: central cell, embryo; EXPRESSED DURING: C globular stage; CONTAINS InterPro DOMAIN/s: Bifunctional inhibitor/plant lipid transfer protein/seed storage (InterPro:IPR016140), Plant lipid transfer protein/seed storage/trypsin-alpha amylase inhibitor (InterPro:IPR003612); BEST Arabidopsis thaliana protein match is: Bifunctional inhibitor/lipid-transfer protein/seed storage 2S albumin superfamily protein (TAIR:AT1G73550.1); Has 471 Blast hits to 471 proteins in 24 species: Archae - 0; Bacteria - 0; Metazoa - 0; Fungi - 0; Plants - 471; Viruses - 0; Other Eukaryotes - 0 (source: NCBI BLink).</t>
  </si>
  <si>
    <t>AT2G29940.1</t>
  </si>
  <si>
    <t>AT2G29940</t>
  </si>
  <si>
    <t>ABCG31</t>
  </si>
  <si>
    <t>pleiotropic drug resistance 3</t>
  </si>
  <si>
    <t>pleiotropic drug resistance 3 (PDR3); FUNCTIONS IN: ATPase activity, coupled to transmembrane movement of substances; INVOLVED IN: drug transmembrane transport; LOCATED IN: membrane; EXPRESSED IN: 10 plant structures; EXPRESSED DURING: L mature pollen stage, M germinated pollen stage, 4 anthesis, C globular stage, petal differentiation and expansion stage; CONTAINS InterPro DOMAIN/s: ATPase, AAA  type, core (InterPro:IPR003593), ABC transporter-like (InterPro:IPR003439), Plant PDR ABC transporter associated (InterPro:IPR013581), ABC-2 type transporter (InterPro:IPR013525); BEST Arabidopsis thaliana protein match is: pleiotropic drug resistance 12 (TAIR:AT1G15520.1); Has 35333 Blast hits to 34131 proteins in 2444 species: Archae - 798; Bacteria - 22429; Metazoa - 974; Fungi - 991; Plants - 531; Viruses - 0; Other Eukaryotes - 9610 (source: NCBI BLink).</t>
  </si>
  <si>
    <t>AT2G38220</t>
  </si>
  <si>
    <t>APD3</t>
  </si>
  <si>
    <t>RING/U-box superfamily protein; FUNCTIONS IN: zinc ion binding; INVOLVED IN: biological_process unknown; LOCATED IN: cellular_component unknown; CONTAINS InterPro DOMAIN/s: Zinc finger, RING-type (InterPro:IPR001841); BEST Arabidopsis thaliana protein match is: RING/U-box superfamily protein (TAIR:AT2G38195.1); Has 30201 Blast hits to 17322 proteins in 780 species: Archae - 12; Bacteria - 1396; Metazoa - 17338; Fungi - 3422; Plants - 5037; Viruses - 0; Other Eukaryotes - 2996 (source: NCBI BLink).</t>
  </si>
  <si>
    <t>AT2G38810.1</t>
  </si>
  <si>
    <t>AT2G38810</t>
  </si>
  <si>
    <t>HTA8</t>
  </si>
  <si>
    <t>histone H2A 8</t>
  </si>
  <si>
    <t>histone H2A 8 (HTA8); FUNCTIONS IN: DNA binding; INVOLVED IN: regulation of flower development; LOCATED IN: nucleolus; EXPRESSED IN: 21 plant structures; EXPRESSED DURING: 12 growth stages; CONTAINS InterPro DOMAIN/s: Histone H2A (InterPro:IPR002119), Histone-fold (InterPro:IPR009072), Histone core (InterPro:IPR007125); BEST Arabidopsis thaliana protein match is: histone H2A 11 (TAIR:AT3G54560.1); Has 3864 Blast hits to 3859 proteins in 325 species: Archae - 0; Bacteria - 0; Metazoa - 2527; Fungi - 294; Plants - 612; Viruses - 2; Other Eukaryotes - 429 (source: NCBI BLink).</t>
  </si>
  <si>
    <t>AT3G16320.1</t>
  </si>
  <si>
    <t>AT3G16320</t>
  </si>
  <si>
    <t>CDC27a</t>
  </si>
  <si>
    <t>CDC27a; FUNCTIONS IN: binding; INVOLVED IN: regulation of cell division, cell cycle, gamete generation, regulation of unidimensional cell growth; LOCATED IN: anaphase-promoting complex; EXPRESSED IN: 9 plant structures; EXPRESSED DURING: 8 growth stages; CONTAINS InterPro DOMAIN/s: Tetratricopeptide TPR-1 (InterPro:IPR001440), Tetratricopeptide-like helical (InterPro:IPR011990), Tetratricopeptide repeat-containing (InterPro:IPR013026), Tetratricopeptide repeat (InterPro:IPR019734); BEST Arabidopsis thaliana protein match is: CDC27  family protein (TAIR:AT2G20000.1); Has 30201 Blast hits to 17322 proteins in 780 species: Archae - 12; Bacteria - 1396; Metazoa - 17338; Fungi - 3422; Plants - 5037; Viruses - 0; Other Eukaryotes - 2996 (source: NCBI BLink).</t>
  </si>
  <si>
    <t>AT3G26590</t>
  </si>
  <si>
    <t>MATE efflux family protein; FUNCTIONS IN: antiporter activity, drug transmembrane transporter activity, transporter activity; INVOLVED IN: drug transmembrane transport, transmembrane transport; LOCATED IN: plasma membrane, vacuole, membrane; EXPRESSED IN: 22 plant structures; EXPRESSED DURING: 13 growth stages; CONTAINS InterPro DOMAIN/s: Multi antimicrobial extrusion protein MatE (InterPro:IPR002528); BEST Arabidopsis thaliana protein match is: MATE efflux family protein (TAIR:AT5G38030.1); Has 11119 Blast hits to 11024 proteins in 1994 species: Archae - 242; Bacteria - 8025; Metazoa - 141; Fungi - 326; Plants - 1364; Viruses - 0; Other Eukaryotes - 1021 (source: NCBI BLink).</t>
  </si>
  <si>
    <t>AT4G00690</t>
  </si>
  <si>
    <t>ULP1B</t>
  </si>
  <si>
    <t>UB-like protease 1B</t>
  </si>
  <si>
    <t>UB-like protease 1B (ULP1B); FUNCTIONS IN: cysteine-type peptidase activity; INVOLVED IN: proteolysis; LOCATED IN: chloroplast; EXPRESSED IN: sperm cell; CONTAINS InterPro DOMAIN/s: Peptidase C48, SUMO/Sentrin/Ubl1 (InterPro:IPR003653); BEST Arabidopsis thaliana protein match is: Cysteine proteinases superfamily protein (TAIR:AT4G15880.1); Has 1373 Blast hits to 1372 proteins in 211 species: Archae - 0; Bacteria - 0; Metazoa - 603; Fungi - 267; Plants - 349; Viruses - 5; Other Eukaryotes - 149 (source: NCBI BLink).</t>
  </si>
  <si>
    <t>AT4G38700</t>
  </si>
  <si>
    <t>Disease resistance-responsive (dirigent-like protein) family protein</t>
  </si>
  <si>
    <t>Disease resistance-responsive (dirigent-like protein) family protein; FUNCTIONS IN: molecular_function unknown; INVOLVED IN: defense response; LOCATED IN: endomembrane system; EXPRESSED IN: 14 plant structures; EXPRESSED DURING: 9 growth stages; CONTAINS InterPro DOMAIN/s: Plant disease resistance response protein (InterPro:IPR004265); BEST Arabidopsis thaliana protein match is: Disease resistance-responsive (dirigent-like protein) family protein (TAIR:AT2G21110.1); Has 865 Blast hits to 864 proteins in 40 species: Archae - 0; Bacteria - 0; Metazoa - 0; Fungi - 0; Plants - 865; Viruses - 0; Other Eukaryotes - 0 (source: NCBI BLink).</t>
  </si>
  <si>
    <t>AT5G15380.1</t>
  </si>
  <si>
    <t>AT5G15380</t>
  </si>
  <si>
    <t>DRM1</t>
  </si>
  <si>
    <t>domains rearranged methylase 1</t>
  </si>
  <si>
    <t>domains rearranged methylase 1 (DRM1); CONTAINS InterPro DOMAIN/s: Ubiquitin-associated/translation elongation factor EF1B, N-terminal, eukaryote (InterPro:IPR015940), DNA methylase, C-5 cytosine-specific (InterPro:IPR001525); BEST Arabidopsis thaliana protein match is: domains rearranged methyltransferase 2 (TAIR:AT5G14620.1); Has 662 Blast hits to 554 proteins in 116 species: Archae - 0; Bacteria - 110; Metazoa - 281; Fungi - 2; Plants - 156; Viruses - 12; Other Eukaryotes - 101 (source: NCBI BLink).</t>
  </si>
  <si>
    <t>AT5G27910.1</t>
  </si>
  <si>
    <t>AT5G27910</t>
  </si>
  <si>
    <t>NF-YC8</t>
  </si>
  <si>
    <t>nuclear factor Y, subunit C8</t>
  </si>
  <si>
    <t>nuclear factor Y, subunit C8" (NF-YC8); FUNCTIONS IN: DNA binding, sequence-specific DNA binding transcription factor activity; INVOLVED IN: regulation of transcription, DNA-dependent; LOCATED IN: nucleus, intracellular; CONTAINS InterPro DOMAIN/s: Transcription factor CBF/NF-Y/archaeal histone (InterPro:IPR003958), Histone-fold (InterPro:IPR009072); BEST Arabidopsis thaliana protein match is: nuclear factor Y, subunit C5 (TAIR:AT5G50490.1); Has 1807 Blast hits to 1807 proteins in 277 species: Archae - 0; Bacteria - 0; Metazoa - 736; Fungi - 347; Plants - 385; Viruses - 0; Other Eukaryotes - 339 (source: NCBI BLink).</t>
  </si>
  <si>
    <t>AT5G34940.1</t>
  </si>
  <si>
    <t>AT5G34940</t>
  </si>
  <si>
    <t>GUS3</t>
  </si>
  <si>
    <t>glucuronidase 3</t>
  </si>
  <si>
    <t>glucuronidase 3 (GUS3); FUNCTIONS IN: beta-glucuronidase activity; INVOLVED IN: biological_process unknown; LOCATED IN: plant-type cell wall; EXPRESSED IN: 22 plant structures; EXPRESSED DURING: 11 growth stages; CONTAINS InterPro DOMAIN/s: Glycoside hydrolase family 79, N-terminal (InterPro:IPR005199); BEST Arabidopsis thaliana protein match is: glucuronidase 1 (TAIR:AT5G61250.1); Has 353 Blast hits to 349 proteins in 64 species: Archae - 0; Bacteria - 24; Metazoa - 175; Fungi - 0; Plants - 128; Viruses - 0; Other Eukaryotes - 26 (source: NCBI BLink).</t>
  </si>
  <si>
    <t>AT5G39260.1</t>
  </si>
  <si>
    <t>AT5G39260</t>
  </si>
  <si>
    <t>EXPA21</t>
  </si>
  <si>
    <t>expansin A21</t>
  </si>
  <si>
    <t>expansin A21 (EXPA21); INVOLVED IN: plant-type cell wall modification involved in multidimensional cell growth, unidimensional cell growth, plant-type cell wall loosening; LOCATED IN: endomembrane system, extracellular region; CONTAINS InterPro DOMAIN/s: Pollen allergen, N-terminal (InterPro:IPR014734), Rare lipoprotein A (InterPro:IPR005132), Pollen allergen/expansin, C-terminal (InterPro:IPR007117), Barwin-related endoglucanase (InterPro:IPR009009), Expansin (InterPro:IPR002963), Expansin/Lol pI (InterPro:IPR007118), Expansin 45, endoglucanase-like (InterPro:IPR007112); BEST Arabidopsis thaliana protein match is: expansin A25 (TAIR:AT5G39300.1); Has 2253 Blast hits to 2250 proteins in 176 species: Archae - 0; Bacteria - 6; Metazoa - 0; Fungi - 37; Plants - 2169; Viruses - 0; Other Eukaryotes - 41 (source: NCBI BLink).</t>
  </si>
  <si>
    <t>AT5G53250</t>
  </si>
  <si>
    <t>AGP22</t>
  </si>
  <si>
    <t>arabinogalactan protein 22</t>
  </si>
  <si>
    <t>arabinogalactan protein 22 (AGP22); CONTAINS InterPro DOMAIN/s: Protein of unknown function DUF1070 (InterPro:IPR009424); BEST Arabidopsis thaliana protein match is: arabinogalactan protein 20 (TAIR:AT3G61640.1); Has 1807 Blast hits to 1807 proteins in 277 species: Archae - 0; Bacteria - 0; Metazoa - 736; Fungi - 347; Plants - 385; Viruses - 0; Other Eukaryotes - 339 (source: NCBI BLink).</t>
  </si>
  <si>
    <t>AT5G53870</t>
  </si>
  <si>
    <t>ENODL1</t>
  </si>
  <si>
    <t>early nodulin-like protein 1</t>
  </si>
  <si>
    <t>early nodulin-like protein 1 (ENODL1); FUNCTIONS IN: electron carrier activity, copper ion binding; LOCATED IN: plasma membrane, anchored to membrane; EXPRESSED IN: 22 plant structures; EXPRESSED DURING: 9 growth stages; CONTAINS InterPro DOMAIN/s: Plastocyanin-like (InterPro:IPR003245), Cupredoxin (InterPro:IPR008972); BEST Arabidopsis thaliana protein match is: early nodulin-like protein 2 (TAIR:AT4G27520.1); Has 1807 Blast hits to 1807 proteins in 277 species: Archae - 0; Bacteria - 0; Metazoa - 736; Fungi - 347; Plants - 385; Viruses - 0; Other Eukaryotes - 339 (source: NCBI BLink).</t>
  </si>
  <si>
    <t>AT5G26250.1</t>
  </si>
  <si>
    <t>AT5G26250</t>
  </si>
  <si>
    <t>Major facilitator superfamily protein; FUNCTIONS IN: carbohydrate transmembrane transporter activity, sugar:hydrogen symporter activity; INVOLVED IN: transport, transmembrane transport; LOCATED IN: endomembrane system, integral to membrane, membrane; CONTAINS InterPro DOMAIN/s: Sugar transporter, conserved site (InterPro:IPR005829), Major facilitator superfamily (InterPro:IPR020846), General substrate transporter (InterPro:IPR005828), Sugar/inositol transporter (InterPro:IPR003663), Major facilitator superfamily, general substrate transporter (InterPro:IPR016196); BEST Arabidopsis thaliana protein match is: sugar transporter 6 (TAIR:AT3G05960.1); Has 1807 Blast hits to 1807 proteins in 277 species: Archae - 0; Bacteria - 0; Metazoa - 736; Fungi - 347; Plants - 385; Viruses - 0; Other Eukaryotes - 339 (source: NCBI BLink).</t>
  </si>
  <si>
    <t>log10</t>
  </si>
  <si>
    <t>Lerxmea9</t>
  </si>
  <si>
    <t>Lerxdrm1;drm2</t>
  </si>
  <si>
    <t>(PEG1),</t>
  </si>
  <si>
    <t>(PEG2),</t>
  </si>
  <si>
    <t>(PEG3),</t>
  </si>
  <si>
    <t>(PEG4),</t>
  </si>
  <si>
    <t>(PEG5),</t>
  </si>
  <si>
    <t>(PEG6),</t>
  </si>
  <si>
    <t>(PEG7),</t>
  </si>
  <si>
    <t>(PEG8),</t>
  </si>
  <si>
    <t>(PEG9),</t>
  </si>
  <si>
    <t>Lerxrdr6</t>
  </si>
  <si>
    <t>rdr6xLer</t>
  </si>
  <si>
    <t>drm1;drm2xLer</t>
  </si>
  <si>
    <t>mat2/mat1</t>
  </si>
  <si>
    <t>pat2/pat1</t>
  </si>
  <si>
    <t>Ratio</t>
  </si>
  <si>
    <t>Log2     (mat ratio)</t>
  </si>
  <si>
    <t>Log2    (pat ratio)</t>
  </si>
  <si>
    <t>average mat</t>
  </si>
  <si>
    <t>average pat</t>
  </si>
  <si>
    <t>In each tab: analysis of MEGs top, and PEG below for the defined cross</t>
  </si>
  <si>
    <t>nrpe1xLer</t>
  </si>
  <si>
    <t>Lerxnrpe1</t>
  </si>
  <si>
    <t xml:space="preserve">RPM normalized read counts were used. </t>
  </si>
  <si>
    <t>Maternal read counts are halved to account for 2:1 expected ratio between mat and pat genomes in endosperm</t>
  </si>
  <si>
    <t>Prediction intervals were made independently for Maternally and paternally expressed genes (MEGs and PEGs)</t>
  </si>
  <si>
    <r>
      <t>Prediction interval in Tsux</t>
    </r>
    <r>
      <rPr>
        <i/>
        <sz val="11"/>
        <color theme="1"/>
        <rFont val="Calibri"/>
        <family val="2"/>
        <scheme val="minor"/>
      </rPr>
      <t>mutant</t>
    </r>
    <r>
      <rPr>
        <sz val="11"/>
        <color theme="1"/>
        <rFont val="Calibri"/>
        <family val="2"/>
        <scheme val="minor"/>
      </rPr>
      <t>: Only significant parentally biased genes in TsuxCol was included in the prediction analysis. Genes with opposite parental bias in any other wt cross was discarded. Prediction interval was made based on maternal ratios mat2/mat1 (average maternal reads Tsux</t>
    </r>
    <r>
      <rPr>
        <i/>
        <sz val="11"/>
        <color theme="1"/>
        <rFont val="Calibri"/>
        <family val="2"/>
        <scheme val="minor"/>
      </rPr>
      <t>mutant</t>
    </r>
    <r>
      <rPr>
        <sz val="11"/>
        <color theme="1"/>
        <rFont val="Calibri"/>
        <family val="2"/>
        <scheme val="minor"/>
      </rPr>
      <t xml:space="preserve">-cross/average maternal reads TsuxCol-cross). </t>
    </r>
  </si>
  <si>
    <r>
      <t xml:space="preserve">Prediction interval in </t>
    </r>
    <r>
      <rPr>
        <i/>
        <sz val="11"/>
        <color theme="1"/>
        <rFont val="Calibri"/>
        <family val="2"/>
        <scheme val="minor"/>
      </rPr>
      <t>mutant</t>
    </r>
    <r>
      <rPr>
        <sz val="11"/>
        <color theme="1"/>
        <rFont val="Calibri"/>
        <family val="2"/>
        <scheme val="minor"/>
      </rPr>
      <t>xL</t>
    </r>
    <r>
      <rPr>
        <i/>
        <sz val="11"/>
        <color theme="1"/>
        <rFont val="Calibri"/>
        <family val="2"/>
        <scheme val="minor"/>
      </rPr>
      <t>er</t>
    </r>
    <r>
      <rPr>
        <sz val="11"/>
        <color theme="1"/>
        <rFont val="Calibri"/>
        <family val="2"/>
        <scheme val="minor"/>
      </rPr>
      <t>: Only significant parentally biased genes in ColxL</t>
    </r>
    <r>
      <rPr>
        <i/>
        <sz val="11"/>
        <color theme="1"/>
        <rFont val="Calibri"/>
        <family val="2"/>
        <scheme val="minor"/>
      </rPr>
      <t>er</t>
    </r>
    <r>
      <rPr>
        <sz val="11"/>
        <color theme="1"/>
        <rFont val="Calibri"/>
        <family val="2"/>
        <scheme val="minor"/>
      </rPr>
      <t xml:space="preserve"> was included in the prediction analysis. Genes with opposite parental bias in any other wt cross was discarded. Prediction interval was made based on paternal ratios pat2/pat1 (average paternal reads </t>
    </r>
    <r>
      <rPr>
        <i/>
        <sz val="11"/>
        <color theme="1"/>
        <rFont val="Calibri"/>
        <family val="2"/>
        <scheme val="minor"/>
      </rPr>
      <t>mutant</t>
    </r>
    <r>
      <rPr>
        <sz val="11"/>
        <color theme="1"/>
        <rFont val="Calibri"/>
        <family val="2"/>
        <scheme val="minor"/>
      </rPr>
      <t>xL</t>
    </r>
    <r>
      <rPr>
        <i/>
        <sz val="11"/>
        <color theme="1"/>
        <rFont val="Calibri"/>
        <family val="2"/>
        <scheme val="minor"/>
      </rPr>
      <t>er</t>
    </r>
    <r>
      <rPr>
        <sz val="11"/>
        <color theme="1"/>
        <rFont val="Calibri"/>
        <family val="2"/>
        <scheme val="minor"/>
      </rPr>
      <t>-cross/average paternal reads ColxL</t>
    </r>
    <r>
      <rPr>
        <i/>
        <sz val="11"/>
        <color theme="1"/>
        <rFont val="Calibri"/>
        <family val="2"/>
        <scheme val="minor"/>
      </rPr>
      <t>er</t>
    </r>
    <r>
      <rPr>
        <sz val="11"/>
        <color theme="1"/>
        <rFont val="Calibri"/>
        <family val="2"/>
        <scheme val="minor"/>
      </rPr>
      <t xml:space="preserve">-cross). </t>
    </r>
  </si>
  <si>
    <r>
      <t>Prediction interval in L</t>
    </r>
    <r>
      <rPr>
        <i/>
        <sz val="11"/>
        <color theme="1"/>
        <rFont val="Calibri"/>
        <family val="2"/>
        <scheme val="minor"/>
      </rPr>
      <t>er</t>
    </r>
    <r>
      <rPr>
        <sz val="11"/>
        <color theme="1"/>
        <rFont val="Calibri"/>
        <family val="2"/>
        <scheme val="minor"/>
      </rPr>
      <t>x</t>
    </r>
    <r>
      <rPr>
        <i/>
        <sz val="11"/>
        <color theme="1"/>
        <rFont val="Calibri"/>
        <family val="2"/>
        <scheme val="minor"/>
      </rPr>
      <t>mutant</t>
    </r>
    <r>
      <rPr>
        <sz val="11"/>
        <color theme="1"/>
        <rFont val="Calibri"/>
        <family val="2"/>
        <scheme val="minor"/>
      </rPr>
      <t>: Only significant parentally biased genes in L</t>
    </r>
    <r>
      <rPr>
        <i/>
        <sz val="11"/>
        <color theme="1"/>
        <rFont val="Calibri"/>
        <family val="2"/>
        <scheme val="minor"/>
      </rPr>
      <t>er</t>
    </r>
    <r>
      <rPr>
        <sz val="11"/>
        <color theme="1"/>
        <rFont val="Calibri"/>
        <family val="2"/>
        <scheme val="minor"/>
      </rPr>
      <t>xCol was included in the prediction analysis. Genes with opposite parental bias in any other wt cross was discarded. Prediction interval was made based on maternal ratios mat2/mat1 (average maternal reads L</t>
    </r>
    <r>
      <rPr>
        <i/>
        <sz val="11"/>
        <color theme="1"/>
        <rFont val="Calibri"/>
        <family val="2"/>
        <scheme val="minor"/>
      </rPr>
      <t>er</t>
    </r>
    <r>
      <rPr>
        <sz val="11"/>
        <color theme="1"/>
        <rFont val="Calibri"/>
        <family val="2"/>
        <scheme val="minor"/>
      </rPr>
      <t>x</t>
    </r>
    <r>
      <rPr>
        <i/>
        <sz val="11"/>
        <color theme="1"/>
        <rFont val="Calibri"/>
        <family val="2"/>
        <scheme val="minor"/>
      </rPr>
      <t>mutant</t>
    </r>
    <r>
      <rPr>
        <sz val="11"/>
        <color theme="1"/>
        <rFont val="Calibri"/>
        <family val="2"/>
        <scheme val="minor"/>
      </rPr>
      <t>-cross/average maternal reads L</t>
    </r>
    <r>
      <rPr>
        <i/>
        <sz val="11"/>
        <color theme="1"/>
        <rFont val="Calibri"/>
        <family val="2"/>
        <scheme val="minor"/>
      </rPr>
      <t>er</t>
    </r>
    <r>
      <rPr>
        <sz val="11"/>
        <color theme="1"/>
        <rFont val="Calibri"/>
        <family val="2"/>
        <scheme val="minor"/>
      </rPr>
      <t xml:space="preserve">xCol-cross). </t>
    </r>
  </si>
  <si>
    <t>SData 10: Prediction interval analysis of parentally biased genes in mutant crosses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</si>
</sst>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0.0"/>
    <numFmt numFmtId="166" formatCode="0.0000"/>
    <numFmt numFmtId="167" formatCode="0.00000"/>
    <numFmt numFmtId="168" formatCode="0.0\ %"/>
  </numFmts>
  <fonts count="9"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0"/>
      <color theme="1"/>
      <name val="Arial Unicode MS"/>
      <family val="2"/>
    </font>
    <font>
      <i/>
      <sz val="11"/>
      <color theme="1"/>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5"/>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indexed="64"/>
      </patternFill>
    </fill>
  </fills>
  <borders count="12">
    <border>
      <left/>
      <right/>
      <top/>
      <bottom/>
      <diagonal/>
    </border>
    <border>
      <left/>
      <right/>
      <top/>
      <bottom style="double">
        <color indexed="64"/>
      </bottom>
      <diagonal/>
    </border>
    <border>
      <left/>
      <right/>
      <top/>
      <bottom style="thin">
        <color indexed="64"/>
      </bottom>
      <diagonal/>
    </border>
    <border>
      <left/>
      <right style="thin">
        <color indexed="64"/>
      </right>
      <top/>
      <bottom style="double">
        <color indexed="64"/>
      </bottom>
      <diagonal/>
    </border>
    <border>
      <left/>
      <right style="thin">
        <color indexed="64"/>
      </right>
      <top/>
      <bottom/>
      <diagonal/>
    </border>
    <border>
      <left style="thin">
        <color indexed="64"/>
      </left>
      <right/>
      <top/>
      <bottom/>
      <diagonal/>
    </border>
    <border>
      <left style="thin">
        <color indexed="64"/>
      </left>
      <right/>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xf numFmtId="9" fontId="2" fillId="0" borderId="0" applyFont="0" applyFill="0" applyBorder="0" applyAlignment="0" applyProtection="0"/>
  </cellStyleXfs>
  <cellXfs count="132">
    <xf numFmtId="0" fontId="0" fillId="0" borderId="0" xfId="0"/>
    <xf numFmtId="0" fontId="0" fillId="2" borderId="0" xfId="0" applyFill="1"/>
    <xf numFmtId="0" fontId="0" fillId="0" borderId="0" xfId="0" applyFill="1"/>
    <xf numFmtId="0" fontId="0" fillId="0" borderId="0" xfId="0" applyBorder="1"/>
    <xf numFmtId="10" fontId="0" fillId="0" borderId="0" xfId="0" applyNumberFormat="1" applyFill="1"/>
    <xf numFmtId="164" fontId="0" fillId="0" borderId="0" xfId="0" applyNumberFormat="1" applyFill="1"/>
    <xf numFmtId="0" fontId="0" fillId="0" borderId="0" xfId="0" applyFill="1" applyBorder="1"/>
    <xf numFmtId="164" fontId="0" fillId="6" borderId="0" xfId="0" applyNumberFormat="1" applyFill="1" applyBorder="1" applyAlignment="1">
      <alignment horizontal="center"/>
    </xf>
    <xf numFmtId="11" fontId="0" fillId="0" borderId="0" xfId="0" applyNumberFormat="1" applyFill="1" applyBorder="1"/>
    <xf numFmtId="0" fontId="0" fillId="7" borderId="0" xfId="0" applyFill="1" applyBorder="1"/>
    <xf numFmtId="164" fontId="0" fillId="0" borderId="0" xfId="0" applyNumberFormat="1" applyFill="1" applyBorder="1" applyAlignment="1">
      <alignment horizontal="center"/>
    </xf>
    <xf numFmtId="164" fontId="0" fillId="8" borderId="0" xfId="0" applyNumberFormat="1" applyFill="1" applyBorder="1" applyAlignment="1">
      <alignment horizontal="center"/>
    </xf>
    <xf numFmtId="0" fontId="0" fillId="0" borderId="1" xfId="0" applyBorder="1"/>
    <xf numFmtId="0" fontId="0" fillId="0" borderId="1" xfId="0" applyFill="1" applyBorder="1"/>
    <xf numFmtId="164" fontId="0" fillId="0" borderId="1" xfId="0" applyNumberFormat="1" applyFill="1" applyBorder="1" applyAlignment="1">
      <alignment horizontal="center"/>
    </xf>
    <xf numFmtId="11" fontId="0" fillId="0" borderId="0" xfId="0" applyNumberFormat="1" applyFill="1"/>
    <xf numFmtId="10" fontId="0" fillId="0" borderId="0" xfId="0" applyNumberFormat="1"/>
    <xf numFmtId="165" fontId="0" fillId="0" borderId="0" xfId="0" applyNumberFormat="1" applyFill="1"/>
    <xf numFmtId="165" fontId="0" fillId="0" borderId="0" xfId="0" applyNumberFormat="1" applyBorder="1"/>
    <xf numFmtId="164" fontId="0" fillId="5" borderId="0" xfId="0" applyNumberFormat="1" applyFill="1" applyBorder="1" applyAlignment="1">
      <alignment horizontal="center"/>
    </xf>
    <xf numFmtId="165" fontId="0" fillId="0" borderId="1" xfId="0" applyNumberFormat="1" applyBorder="1"/>
    <xf numFmtId="2" fontId="0" fillId="0" borderId="0" xfId="0" applyNumberFormat="1" applyFill="1" applyBorder="1"/>
    <xf numFmtId="2" fontId="0" fillId="3" borderId="0" xfId="0" applyNumberFormat="1" applyFill="1" applyBorder="1"/>
    <xf numFmtId="2" fontId="0" fillId="3" borderId="1" xfId="0" applyNumberFormat="1" applyFill="1" applyBorder="1"/>
    <xf numFmtId="2" fontId="0" fillId="0" borderId="1" xfId="0" applyNumberFormat="1" applyFill="1" applyBorder="1"/>
    <xf numFmtId="2" fontId="0" fillId="0" borderId="0" xfId="0" applyNumberFormat="1" applyFill="1"/>
    <xf numFmtId="0" fontId="0" fillId="0" borderId="0" xfId="0" applyFill="1" applyBorder="1" applyAlignment="1">
      <alignment vertical="center"/>
    </xf>
    <xf numFmtId="166" fontId="0" fillId="0" borderId="0" xfId="0" applyNumberFormat="1"/>
    <xf numFmtId="166" fontId="0" fillId="0" borderId="0" xfId="0" applyNumberFormat="1" applyFill="1"/>
    <xf numFmtId="0" fontId="0" fillId="0" borderId="0" xfId="0" applyFill="1" applyBorder="1" applyAlignment="1">
      <alignment vertical="top"/>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3" fillId="0" borderId="0" xfId="0" applyFont="1"/>
    <xf numFmtId="0" fontId="3" fillId="0" borderId="0" xfId="0" applyFont="1" applyFill="1"/>
    <xf numFmtId="164" fontId="3" fillId="0" borderId="0" xfId="0" applyNumberFormat="1" applyFont="1" applyFill="1" applyBorder="1" applyAlignment="1">
      <alignment horizontal="center"/>
    </xf>
    <xf numFmtId="0" fontId="3" fillId="0" borderId="0" xfId="0" applyFont="1" applyFill="1" applyBorder="1"/>
    <xf numFmtId="0" fontId="3" fillId="0" borderId="0" xfId="0" applyFont="1" applyBorder="1"/>
    <xf numFmtId="165" fontId="0" fillId="0" borderId="4" xfId="0" applyNumberFormat="1" applyBorder="1"/>
    <xf numFmtId="165" fontId="0" fillId="0" borderId="3" xfId="0" applyNumberFormat="1" applyBorder="1"/>
    <xf numFmtId="0" fontId="3" fillId="0" borderId="5" xfId="0" applyFont="1" applyBorder="1"/>
    <xf numFmtId="165" fontId="0" fillId="0" borderId="5" xfId="0" applyNumberFormat="1" applyBorder="1"/>
    <xf numFmtId="165" fontId="0" fillId="0" borderId="6" xfId="0" applyNumberFormat="1" applyBorder="1"/>
    <xf numFmtId="165" fontId="0" fillId="9" borderId="4" xfId="0" applyNumberFormat="1" applyFill="1" applyBorder="1"/>
    <xf numFmtId="165" fontId="0" fillId="9" borderId="3" xfId="0" applyNumberFormat="1" applyFill="1" applyBorder="1"/>
    <xf numFmtId="0" fontId="3" fillId="0" borderId="2" xfId="0" applyFont="1" applyBorder="1"/>
    <xf numFmtId="0" fontId="3" fillId="0" borderId="7" xfId="0" applyFont="1" applyBorder="1"/>
    <xf numFmtId="0" fontId="3" fillId="0" borderId="2" xfId="0" applyFont="1" applyFill="1" applyBorder="1"/>
    <xf numFmtId="0" fontId="3" fillId="0" borderId="9" xfId="0" applyFont="1" applyBorder="1"/>
    <xf numFmtId="0" fontId="3" fillId="0" borderId="9" xfId="0" applyFont="1" applyFill="1" applyBorder="1"/>
    <xf numFmtId="165" fontId="3" fillId="0" borderId="9" xfId="0" applyNumberFormat="1" applyFont="1" applyFill="1" applyBorder="1"/>
    <xf numFmtId="164" fontId="0" fillId="0" borderId="0" xfId="0" applyNumberFormat="1"/>
    <xf numFmtId="10" fontId="0" fillId="0" borderId="0" xfId="2" applyNumberFormat="1" applyFont="1"/>
    <xf numFmtId="164" fontId="0" fillId="10" borderId="0" xfId="0" applyNumberFormat="1" applyFill="1" applyBorder="1" applyAlignment="1">
      <alignment horizontal="center"/>
    </xf>
    <xf numFmtId="0" fontId="0" fillId="0" borderId="0" xfId="0" applyAlignment="1"/>
    <xf numFmtId="0" fontId="0" fillId="0" borderId="0" xfId="0" applyFill="1" applyAlignment="1"/>
    <xf numFmtId="0" fontId="0" fillId="0" borderId="0" xfId="0"/>
    <xf numFmtId="0" fontId="0" fillId="0" borderId="0" xfId="0"/>
    <xf numFmtId="0" fontId="0" fillId="0" borderId="0" xfId="0"/>
    <xf numFmtId="0" fontId="0" fillId="0" borderId="0" xfId="0"/>
    <xf numFmtId="0" fontId="0" fillId="0" borderId="0" xfId="0"/>
    <xf numFmtId="0" fontId="0" fillId="0" borderId="9" xfId="0" applyBorder="1"/>
    <xf numFmtId="164" fontId="3" fillId="0" borderId="9" xfId="0" applyNumberFormat="1" applyFont="1" applyFill="1" applyBorder="1"/>
    <xf numFmtId="164" fontId="3" fillId="0" borderId="9" xfId="0" applyNumberFormat="1" applyFont="1" applyFill="1" applyBorder="1" applyAlignment="1">
      <alignment horizontal="center"/>
    </xf>
    <xf numFmtId="164" fontId="0" fillId="0" borderId="9" xfId="0" applyNumberFormat="1" applyFill="1" applyBorder="1" applyAlignment="1">
      <alignment horizontal="center"/>
    </xf>
    <xf numFmtId="0" fontId="0" fillId="0" borderId="9" xfId="0" applyFill="1" applyBorder="1"/>
    <xf numFmtId="167" fontId="0" fillId="0" borderId="0" xfId="0" applyNumberFormat="1" applyBorder="1"/>
    <xf numFmtId="164" fontId="0" fillId="9" borderId="0" xfId="0" applyNumberFormat="1" applyFill="1" applyBorder="1" applyAlignment="1">
      <alignment horizontal="center"/>
    </xf>
    <xf numFmtId="0" fontId="0" fillId="5" borderId="0" xfId="0" applyFill="1"/>
    <xf numFmtId="167" fontId="0" fillId="0" borderId="1" xfId="0" applyNumberFormat="1" applyBorder="1"/>
    <xf numFmtId="9" fontId="0" fillId="0" borderId="0" xfId="2" applyFont="1"/>
    <xf numFmtId="165" fontId="0" fillId="0" borderId="0" xfId="0" applyNumberFormat="1" applyFill="1" applyBorder="1"/>
    <xf numFmtId="0" fontId="5" fillId="0" borderId="0" xfId="0" applyFont="1" applyFill="1"/>
    <xf numFmtId="164" fontId="0" fillId="11" borderId="0" xfId="0" applyNumberFormat="1" applyFill="1" applyBorder="1" applyAlignment="1">
      <alignment horizontal="center"/>
    </xf>
    <xf numFmtId="165" fontId="0" fillId="0" borderId="1" xfId="0" applyNumberFormat="1" applyFill="1" applyBorder="1"/>
    <xf numFmtId="166" fontId="3" fillId="0" borderId="9" xfId="0" applyNumberFormat="1" applyFont="1" applyFill="1" applyBorder="1"/>
    <xf numFmtId="165" fontId="0" fillId="0" borderId="4" xfId="0" applyNumberFormat="1" applyFill="1" applyBorder="1"/>
    <xf numFmtId="165" fontId="0" fillId="0" borderId="3" xfId="0" applyNumberFormat="1" applyFill="1" applyBorder="1"/>
    <xf numFmtId="10" fontId="0" fillId="0" borderId="0" xfId="0" applyNumberFormat="1" applyFill="1" applyBorder="1"/>
    <xf numFmtId="166" fontId="0" fillId="0" borderId="0" xfId="0" applyNumberFormat="1" applyFill="1" applyBorder="1"/>
    <xf numFmtId="9" fontId="0" fillId="0" borderId="0" xfId="0" applyNumberFormat="1" applyFill="1" applyBorder="1"/>
    <xf numFmtId="164" fontId="0" fillId="12" borderId="0" xfId="0" applyNumberFormat="1" applyFill="1" applyBorder="1" applyAlignment="1">
      <alignment horizontal="center"/>
    </xf>
    <xf numFmtId="165" fontId="0" fillId="0" borderId="5" xfId="0" applyNumberFormat="1" applyFill="1" applyBorder="1"/>
    <xf numFmtId="165" fontId="0" fillId="0" borderId="6" xfId="0" applyNumberFormat="1" applyFill="1" applyBorder="1"/>
    <xf numFmtId="10" fontId="0" fillId="0" borderId="0" xfId="2" applyNumberFormat="1" applyFont="1" applyFill="1"/>
    <xf numFmtId="166" fontId="3" fillId="0" borderId="9" xfId="0" applyNumberFormat="1" applyFont="1" applyBorder="1"/>
    <xf numFmtId="11" fontId="0" fillId="0" borderId="0" xfId="0" applyNumberFormat="1"/>
    <xf numFmtId="11" fontId="0" fillId="0" borderId="0" xfId="0" applyNumberFormat="1" applyBorder="1"/>
    <xf numFmtId="0" fontId="6" fillId="0" borderId="0" xfId="0" applyFont="1" applyFill="1"/>
    <xf numFmtId="0" fontId="0" fillId="5" borderId="0" xfId="0" applyFill="1" applyBorder="1"/>
    <xf numFmtId="9" fontId="0" fillId="0" borderId="0" xfId="0" applyNumberFormat="1"/>
    <xf numFmtId="168" fontId="0" fillId="0" borderId="0" xfId="2" applyNumberFormat="1" applyFont="1" applyFill="1"/>
    <xf numFmtId="9" fontId="0" fillId="0" borderId="0" xfId="2" applyFont="1" applyFill="1"/>
    <xf numFmtId="164" fontId="0" fillId="13" borderId="0" xfId="0" applyNumberFormat="1" applyFill="1" applyBorder="1" applyAlignment="1">
      <alignment horizontal="center"/>
    </xf>
    <xf numFmtId="0" fontId="7" fillId="0" borderId="0" xfId="0" applyFont="1" applyAlignment="1">
      <alignment vertical="center"/>
    </xf>
    <xf numFmtId="0" fontId="0" fillId="14" borderId="0" xfId="0" applyFill="1" applyBorder="1"/>
    <xf numFmtId="2" fontId="0" fillId="0" borderId="6" xfId="0" applyNumberFormat="1" applyFill="1" applyBorder="1"/>
    <xf numFmtId="0" fontId="0" fillId="0" borderId="0" xfId="0" applyFill="1" applyAlignment="1">
      <alignment wrapText="1"/>
    </xf>
    <xf numFmtId="0" fontId="0" fillId="0" borderId="0" xfId="0" applyFill="1" applyBorder="1" applyAlignment="1">
      <alignment wrapText="1"/>
    </xf>
    <xf numFmtId="0" fontId="0" fillId="0" borderId="1" xfId="0" applyFill="1" applyBorder="1" applyAlignment="1">
      <alignment wrapText="1"/>
    </xf>
    <xf numFmtId="0" fontId="0" fillId="0" borderId="0" xfId="0" applyAlignment="1">
      <alignment horizontal="left" vertical="top" wrapText="1"/>
    </xf>
    <xf numFmtId="0" fontId="3" fillId="0" borderId="0" xfId="0" applyFont="1" applyBorder="1" applyAlignment="1">
      <alignment horizontal="center" wrapText="1"/>
    </xf>
    <xf numFmtId="0" fontId="3" fillId="0" borderId="2" xfId="0" applyFont="1" applyBorder="1" applyAlignment="1">
      <alignment horizontal="center" wrapText="1"/>
    </xf>
    <xf numFmtId="0" fontId="3" fillId="0" borderId="0" xfId="0" applyFont="1" applyFill="1" applyBorder="1" applyAlignment="1">
      <alignment horizontal="center" wrapText="1"/>
    </xf>
    <xf numFmtId="0" fontId="3" fillId="0" borderId="2" xfId="0" applyFont="1" applyFill="1" applyBorder="1" applyAlignment="1">
      <alignment horizontal="center" wrapText="1"/>
    </xf>
    <xf numFmtId="0" fontId="3" fillId="2" borderId="10" xfId="0" applyFont="1" applyFill="1" applyBorder="1" applyAlignment="1">
      <alignment horizontal="center"/>
    </xf>
    <xf numFmtId="0" fontId="3" fillId="2" borderId="9" xfId="0" applyFont="1" applyFill="1" applyBorder="1" applyAlignment="1">
      <alignment horizontal="center"/>
    </xf>
    <xf numFmtId="0" fontId="3" fillId="2" borderId="11" xfId="0" applyFont="1" applyFill="1" applyBorder="1" applyAlignment="1">
      <alignment horizontal="center"/>
    </xf>
    <xf numFmtId="0" fontId="3" fillId="4" borderId="10" xfId="0" applyFont="1" applyFill="1" applyBorder="1" applyAlignment="1">
      <alignment horizontal="center"/>
    </xf>
    <xf numFmtId="0" fontId="3" fillId="4" borderId="9" xfId="0" applyFont="1" applyFill="1" applyBorder="1" applyAlignment="1">
      <alignment horizontal="center"/>
    </xf>
    <xf numFmtId="0" fontId="3" fillId="4" borderId="11" xfId="0" applyFont="1" applyFill="1" applyBorder="1" applyAlignment="1">
      <alignment horizontal="center"/>
    </xf>
    <xf numFmtId="0" fontId="3" fillId="0" borderId="4" xfId="0" applyFont="1" applyFill="1" applyBorder="1" applyAlignment="1">
      <alignment horizontal="center" wrapText="1"/>
    </xf>
    <xf numFmtId="0" fontId="3" fillId="0" borderId="8" xfId="0" applyFont="1" applyFill="1" applyBorder="1" applyAlignment="1">
      <alignment horizontal="center" wrapText="1"/>
    </xf>
    <xf numFmtId="0" fontId="3" fillId="2" borderId="10" xfId="0" applyFont="1" applyFill="1" applyBorder="1" applyAlignment="1">
      <alignment horizontal="center" wrapText="1"/>
    </xf>
    <xf numFmtId="0" fontId="3" fillId="2" borderId="9" xfId="0" applyFont="1" applyFill="1" applyBorder="1" applyAlignment="1">
      <alignment horizontal="center" wrapText="1"/>
    </xf>
    <xf numFmtId="0" fontId="3" fillId="2" borderId="11" xfId="0" applyFont="1" applyFill="1" applyBorder="1" applyAlignment="1">
      <alignment horizontal="center" wrapText="1"/>
    </xf>
    <xf numFmtId="0" fontId="4" fillId="2" borderId="10" xfId="0" applyFont="1" applyFill="1" applyBorder="1" applyAlignment="1">
      <alignment horizontal="center"/>
    </xf>
    <xf numFmtId="0" fontId="4" fillId="2" borderId="9" xfId="0" applyFont="1" applyFill="1" applyBorder="1" applyAlignment="1">
      <alignment horizontal="center"/>
    </xf>
    <xf numFmtId="0" fontId="4" fillId="2" borderId="11" xfId="0" applyFont="1" applyFill="1" applyBorder="1" applyAlignment="1">
      <alignment horizontal="center"/>
    </xf>
    <xf numFmtId="0" fontId="3" fillId="0" borderId="4" xfId="0" applyFont="1" applyBorder="1" applyAlignment="1">
      <alignment horizontal="center" wrapText="1"/>
    </xf>
    <xf numFmtId="0" fontId="3" fillId="0" borderId="8" xfId="0" applyFont="1" applyBorder="1" applyAlignment="1">
      <alignment horizontal="center" wrapText="1"/>
    </xf>
    <xf numFmtId="0" fontId="3" fillId="0" borderId="10" xfId="0" applyFont="1" applyBorder="1" applyAlignment="1">
      <alignment horizontal="center"/>
    </xf>
    <xf numFmtId="0" fontId="3" fillId="0" borderId="9" xfId="0" applyFont="1" applyBorder="1" applyAlignment="1">
      <alignment horizontal="center"/>
    </xf>
    <xf numFmtId="0" fontId="3" fillId="0" borderId="11" xfId="0" applyFont="1" applyBorder="1" applyAlignment="1">
      <alignment horizontal="center"/>
    </xf>
    <xf numFmtId="0" fontId="3" fillId="4" borderId="10" xfId="0" applyFont="1" applyFill="1" applyBorder="1" applyAlignment="1">
      <alignment horizontal="center" wrapText="1"/>
    </xf>
    <xf numFmtId="0" fontId="3" fillId="4" borderId="9" xfId="0" applyFont="1" applyFill="1" applyBorder="1" applyAlignment="1">
      <alignment horizontal="center" wrapText="1"/>
    </xf>
    <xf numFmtId="0" fontId="3" fillId="4" borderId="11" xfId="0" applyFont="1" applyFill="1" applyBorder="1" applyAlignment="1">
      <alignment horizontal="center" wrapText="1"/>
    </xf>
    <xf numFmtId="0" fontId="0" fillId="0" borderId="0" xfId="0" applyFill="1" applyAlignment="1">
      <alignment horizontal="center" wrapText="1"/>
    </xf>
  </cellXfs>
  <cellStyles count="3">
    <cellStyle name="Normal" xfId="0" builtinId="0"/>
    <cellStyle name="Normal 3" xfId="1"/>
    <cellStyle name="Percent" xfId="2" builtinId="5"/>
  </cellStyles>
  <dxfs count="97">
    <dxf>
      <fill>
        <patternFill>
          <bgColor theme="5"/>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6" tint="0.79998168889431442"/>
        </patternFill>
      </fill>
    </dxf>
    <dxf>
      <fill>
        <patternFill>
          <bgColor theme="5"/>
        </patternFill>
      </fill>
    </dxf>
    <dxf>
      <fill>
        <patternFill>
          <bgColor theme="6" tint="0.79998168889431442"/>
        </patternFill>
      </fill>
    </dxf>
    <dxf>
      <fill>
        <patternFill>
          <bgColor theme="5"/>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patternFill>
      </fill>
    </dxf>
    <dxf>
      <fill>
        <patternFill>
          <bgColor theme="6" tint="0.79998168889431442"/>
        </patternFill>
      </fill>
    </dxf>
    <dxf>
      <fill>
        <patternFill>
          <bgColor theme="6" tint="0.79998168889431442"/>
        </patternFill>
      </fill>
    </dxf>
    <dxf>
      <fill>
        <patternFill>
          <bgColor theme="5"/>
        </patternFill>
      </fill>
    </dxf>
    <dxf>
      <fill>
        <patternFill>
          <bgColor theme="6" tint="0.79998168889431442"/>
        </patternFill>
      </fill>
    </dxf>
    <dxf>
      <fill>
        <patternFill>
          <bgColor theme="5"/>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patternFill>
      </fill>
    </dxf>
    <dxf>
      <fill>
        <patternFill>
          <bgColor theme="6" tint="0.79998168889431442"/>
        </patternFill>
      </fill>
    </dxf>
    <dxf>
      <fill>
        <patternFill>
          <bgColor theme="5"/>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abSelected="1" workbookViewId="0"/>
  </sheetViews>
  <sheetFormatPr defaultRowHeight="15" x14ac:dyDescent="0.25"/>
  <cols>
    <col min="1" max="1" width="9.28515625" customWidth="1"/>
  </cols>
  <sheetData>
    <row r="1" spans="1:8" s="64" customFormat="1" x14ac:dyDescent="0.25">
      <c r="A1" s="37" t="s">
        <v>1793</v>
      </c>
    </row>
    <row r="2" spans="1:8" s="64" customFormat="1" x14ac:dyDescent="0.25">
      <c r="A2" t="s">
        <v>1789</v>
      </c>
    </row>
    <row r="3" spans="1:8" x14ac:dyDescent="0.25">
      <c r="A3" s="64" t="s">
        <v>1784</v>
      </c>
    </row>
    <row r="4" spans="1:8" s="64" customFormat="1" x14ac:dyDescent="0.25">
      <c r="A4" s="64" t="s">
        <v>1787</v>
      </c>
    </row>
    <row r="5" spans="1:8" s="64" customFormat="1" x14ac:dyDescent="0.25">
      <c r="A5" s="64" t="s">
        <v>1788</v>
      </c>
    </row>
    <row r="7" spans="1:8" x14ac:dyDescent="0.25">
      <c r="A7" s="104" t="s">
        <v>1792</v>
      </c>
      <c r="B7" s="104"/>
      <c r="C7" s="104"/>
      <c r="D7" s="104"/>
      <c r="E7" s="104"/>
      <c r="F7" s="104"/>
      <c r="G7" s="104"/>
      <c r="H7" s="104"/>
    </row>
    <row r="8" spans="1:8" x14ac:dyDescent="0.25">
      <c r="A8" s="104"/>
      <c r="B8" s="104"/>
      <c r="C8" s="104"/>
      <c r="D8" s="104"/>
      <c r="E8" s="104"/>
      <c r="F8" s="104"/>
      <c r="G8" s="104"/>
      <c r="H8" s="104"/>
    </row>
    <row r="9" spans="1:8" x14ac:dyDescent="0.25">
      <c r="A9" s="104"/>
      <c r="B9" s="104"/>
      <c r="C9" s="104"/>
      <c r="D9" s="104"/>
      <c r="E9" s="104"/>
      <c r="F9" s="104"/>
      <c r="G9" s="104"/>
      <c r="H9" s="104"/>
    </row>
    <row r="10" spans="1:8" x14ac:dyDescent="0.25">
      <c r="A10" s="104"/>
      <c r="B10" s="104"/>
      <c r="C10" s="104"/>
      <c r="D10" s="104"/>
      <c r="E10" s="104"/>
      <c r="F10" s="104"/>
      <c r="G10" s="104"/>
      <c r="H10" s="104"/>
    </row>
    <row r="11" spans="1:8" x14ac:dyDescent="0.25">
      <c r="A11" s="104"/>
      <c r="B11" s="104"/>
      <c r="C11" s="104"/>
      <c r="D11" s="104"/>
      <c r="E11" s="104"/>
      <c r="F11" s="104"/>
      <c r="G11" s="104"/>
      <c r="H11" s="104"/>
    </row>
    <row r="12" spans="1:8" x14ac:dyDescent="0.25">
      <c r="A12" s="104"/>
      <c r="B12" s="104"/>
      <c r="C12" s="104"/>
      <c r="D12" s="104"/>
      <c r="E12" s="104"/>
      <c r="F12" s="104"/>
      <c r="G12" s="104"/>
      <c r="H12" s="104"/>
    </row>
    <row r="14" spans="1:8" x14ac:dyDescent="0.25">
      <c r="A14" s="104" t="s">
        <v>1791</v>
      </c>
      <c r="B14" s="104"/>
      <c r="C14" s="104"/>
      <c r="D14" s="104"/>
      <c r="E14" s="104"/>
      <c r="F14" s="104"/>
      <c r="G14" s="104"/>
      <c r="H14" s="104"/>
    </row>
    <row r="15" spans="1:8" x14ac:dyDescent="0.25">
      <c r="A15" s="104"/>
      <c r="B15" s="104"/>
      <c r="C15" s="104"/>
      <c r="D15" s="104"/>
      <c r="E15" s="104"/>
      <c r="F15" s="104"/>
      <c r="G15" s="104"/>
      <c r="H15" s="104"/>
    </row>
    <row r="16" spans="1:8" x14ac:dyDescent="0.25">
      <c r="A16" s="104"/>
      <c r="B16" s="104"/>
      <c r="C16" s="104"/>
      <c r="D16" s="104"/>
      <c r="E16" s="104"/>
      <c r="F16" s="104"/>
      <c r="G16" s="104"/>
      <c r="H16" s="104"/>
    </row>
    <row r="17" spans="1:8" x14ac:dyDescent="0.25">
      <c r="A17" s="104"/>
      <c r="B17" s="104"/>
      <c r="C17" s="104"/>
      <c r="D17" s="104"/>
      <c r="E17" s="104"/>
      <c r="F17" s="104"/>
      <c r="G17" s="104"/>
      <c r="H17" s="104"/>
    </row>
    <row r="18" spans="1:8" x14ac:dyDescent="0.25">
      <c r="A18" s="104"/>
      <c r="B18" s="104"/>
      <c r="C18" s="104"/>
      <c r="D18" s="104"/>
      <c r="E18" s="104"/>
      <c r="F18" s="104"/>
      <c r="G18" s="104"/>
      <c r="H18" s="104"/>
    </row>
    <row r="19" spans="1:8" x14ac:dyDescent="0.25">
      <c r="A19" s="104"/>
      <c r="B19" s="104"/>
      <c r="C19" s="104"/>
      <c r="D19" s="104"/>
      <c r="E19" s="104"/>
      <c r="F19" s="104"/>
      <c r="G19" s="104"/>
      <c r="H19" s="104"/>
    </row>
    <row r="21" spans="1:8" x14ac:dyDescent="0.25">
      <c r="A21" s="104" t="s">
        <v>1790</v>
      </c>
      <c r="B21" s="104"/>
      <c r="C21" s="104"/>
      <c r="D21" s="104"/>
      <c r="E21" s="104"/>
      <c r="F21" s="104"/>
      <c r="G21" s="104"/>
      <c r="H21" s="104"/>
    </row>
    <row r="22" spans="1:8" x14ac:dyDescent="0.25">
      <c r="A22" s="104"/>
      <c r="B22" s="104"/>
      <c r="C22" s="104"/>
      <c r="D22" s="104"/>
      <c r="E22" s="104"/>
      <c r="F22" s="104"/>
      <c r="G22" s="104"/>
      <c r="H22" s="104"/>
    </row>
    <row r="23" spans="1:8" x14ac:dyDescent="0.25">
      <c r="A23" s="104"/>
      <c r="B23" s="104"/>
      <c r="C23" s="104"/>
      <c r="D23" s="104"/>
      <c r="E23" s="104"/>
      <c r="F23" s="104"/>
      <c r="G23" s="104"/>
      <c r="H23" s="104"/>
    </row>
    <row r="24" spans="1:8" x14ac:dyDescent="0.25">
      <c r="A24" s="104"/>
      <c r="B24" s="104"/>
      <c r="C24" s="104"/>
      <c r="D24" s="104"/>
      <c r="E24" s="104"/>
      <c r="F24" s="104"/>
      <c r="G24" s="104"/>
      <c r="H24" s="104"/>
    </row>
    <row r="25" spans="1:8" x14ac:dyDescent="0.25">
      <c r="A25" s="104"/>
      <c r="B25" s="104"/>
      <c r="C25" s="104"/>
      <c r="D25" s="104"/>
      <c r="E25" s="104"/>
      <c r="F25" s="104"/>
      <c r="G25" s="104"/>
      <c r="H25" s="104"/>
    </row>
    <row r="26" spans="1:8" x14ac:dyDescent="0.25">
      <c r="A26" s="104"/>
      <c r="B26" s="104"/>
      <c r="C26" s="104"/>
      <c r="D26" s="104"/>
      <c r="E26" s="104"/>
      <c r="F26" s="104"/>
      <c r="G26" s="104"/>
      <c r="H26" s="104"/>
    </row>
  </sheetData>
  <mergeCells count="3">
    <mergeCell ref="A7:H12"/>
    <mergeCell ref="A14:H19"/>
    <mergeCell ref="A21:H2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41"/>
  <sheetViews>
    <sheetView zoomScale="70" zoomScaleNormal="70" workbookViewId="0"/>
  </sheetViews>
  <sheetFormatPr defaultRowHeight="15" x14ac:dyDescent="0.25"/>
  <cols>
    <col min="1" max="1" width="9.140625" style="2"/>
    <col min="2" max="7" width="6.85546875" style="64" customWidth="1"/>
    <col min="8" max="9" width="8.140625" style="64" customWidth="1"/>
    <col min="10" max="15" width="7.5703125" style="64" customWidth="1"/>
    <col min="16" max="17" width="8.28515625" style="64" customWidth="1"/>
    <col min="18" max="19" width="7" style="2" customWidth="1"/>
    <col min="20" max="20" width="9.140625" style="64"/>
    <col min="21" max="22" width="9.140625" style="2"/>
    <col min="23" max="16384" width="9.140625" style="64"/>
  </cols>
  <sheetData>
    <row r="1" spans="1:45" x14ac:dyDescent="0.25">
      <c r="I1" s="2"/>
      <c r="P1" s="2"/>
      <c r="R1" s="2" t="s">
        <v>531</v>
      </c>
      <c r="T1" s="2"/>
      <c r="Y1" s="10"/>
      <c r="Z1" s="10"/>
      <c r="AA1" s="6"/>
      <c r="AB1" s="2"/>
    </row>
    <row r="2" spans="1:45" x14ac:dyDescent="0.25">
      <c r="B2" s="2"/>
      <c r="C2" s="2"/>
      <c r="D2" s="2"/>
      <c r="I2" s="2"/>
      <c r="P2" s="2"/>
      <c r="R2" s="2" t="s">
        <v>1</v>
      </c>
      <c r="S2" s="28">
        <v>0.22335803325593778</v>
      </c>
      <c r="T2" s="28">
        <v>-0.26564791251319031</v>
      </c>
      <c r="Y2" s="10"/>
      <c r="Z2" s="10"/>
      <c r="AA2" s="6"/>
      <c r="AB2" s="2"/>
    </row>
    <row r="3" spans="1:45" x14ac:dyDescent="0.25">
      <c r="A3" s="29"/>
      <c r="B3" s="2"/>
      <c r="C3" s="2"/>
      <c r="D3" s="2"/>
      <c r="I3" s="2"/>
      <c r="P3" s="2"/>
      <c r="R3" s="2" t="s">
        <v>4</v>
      </c>
      <c r="S3" s="28">
        <v>1.6724688328437181</v>
      </c>
      <c r="T3" s="28">
        <v>0.54244047486549207</v>
      </c>
      <c r="Y3" s="10"/>
      <c r="Z3" s="10"/>
      <c r="AA3" s="6"/>
      <c r="AB3" s="2"/>
    </row>
    <row r="4" spans="1:45" x14ac:dyDescent="0.25">
      <c r="I4" s="2"/>
      <c r="O4" s="56"/>
      <c r="P4" s="2"/>
      <c r="Y4" s="2"/>
      <c r="Z4" s="2"/>
      <c r="AA4" s="2"/>
      <c r="AB4" s="2"/>
    </row>
    <row r="5" spans="1:45" x14ac:dyDescent="0.25">
      <c r="A5" s="53"/>
      <c r="B5" s="112" t="s">
        <v>1681</v>
      </c>
      <c r="C5" s="113"/>
      <c r="D5" s="113"/>
      <c r="E5" s="113"/>
      <c r="F5" s="113"/>
      <c r="G5" s="113"/>
      <c r="H5" s="113"/>
      <c r="I5" s="114"/>
      <c r="J5" s="109" t="s">
        <v>1785</v>
      </c>
      <c r="K5" s="110"/>
      <c r="L5" s="110"/>
      <c r="M5" s="110"/>
      <c r="N5" s="110"/>
      <c r="O5" s="110"/>
      <c r="P5" s="110"/>
      <c r="Q5" s="111"/>
      <c r="R5" s="53"/>
      <c r="S5" s="53"/>
      <c r="T5" s="52"/>
      <c r="U5" s="53"/>
      <c r="V5" s="53"/>
      <c r="W5" s="52"/>
      <c r="X5" s="52"/>
      <c r="Y5" s="53"/>
      <c r="Z5" s="53"/>
      <c r="AA5" s="53"/>
      <c r="AB5" s="2"/>
    </row>
    <row r="6" spans="1:45" s="37" customFormat="1" x14ac:dyDescent="0.25">
      <c r="A6" s="40"/>
      <c r="B6" s="44" t="s">
        <v>5</v>
      </c>
      <c r="C6" s="41" t="s">
        <v>6</v>
      </c>
      <c r="D6" s="41" t="s">
        <v>7</v>
      </c>
      <c r="E6" s="41" t="s">
        <v>5</v>
      </c>
      <c r="F6" s="41" t="s">
        <v>6</v>
      </c>
      <c r="G6" s="41" t="s">
        <v>7</v>
      </c>
      <c r="H6" s="105" t="s">
        <v>1782</v>
      </c>
      <c r="I6" s="123" t="s">
        <v>1783</v>
      </c>
      <c r="J6" s="44" t="s">
        <v>5</v>
      </c>
      <c r="K6" s="41" t="s">
        <v>6</v>
      </c>
      <c r="L6" s="41" t="s">
        <v>7</v>
      </c>
      <c r="M6" s="41" t="s">
        <v>5</v>
      </c>
      <c r="N6" s="41" t="s">
        <v>6</v>
      </c>
      <c r="O6" s="41" t="s">
        <v>7</v>
      </c>
      <c r="P6" s="105" t="s">
        <v>1782</v>
      </c>
      <c r="Q6" s="123" t="s">
        <v>1783</v>
      </c>
      <c r="R6" s="107" t="s">
        <v>1777</v>
      </c>
      <c r="S6" s="107" t="s">
        <v>1778</v>
      </c>
      <c r="T6" s="41"/>
      <c r="U6" s="105" t="s">
        <v>1780</v>
      </c>
      <c r="V6" s="105" t="s">
        <v>1781</v>
      </c>
      <c r="W6" s="41"/>
      <c r="X6" s="40"/>
      <c r="Y6" s="40"/>
      <c r="Z6" s="40"/>
      <c r="AA6" s="39"/>
      <c r="AB6" s="39"/>
      <c r="AC6" s="40"/>
      <c r="AD6" s="40"/>
      <c r="AE6" s="38"/>
      <c r="AN6" s="38"/>
      <c r="AO6" s="38"/>
      <c r="AP6" s="38"/>
      <c r="AQ6" s="38"/>
      <c r="AR6" s="38"/>
      <c r="AS6" s="38"/>
    </row>
    <row r="7" spans="1:45" s="37" customFormat="1" x14ac:dyDescent="0.25">
      <c r="A7" s="51"/>
      <c r="B7" s="50" t="s">
        <v>9</v>
      </c>
      <c r="C7" s="49" t="s">
        <v>9</v>
      </c>
      <c r="D7" s="49" t="s">
        <v>9</v>
      </c>
      <c r="E7" s="49" t="s">
        <v>10</v>
      </c>
      <c r="F7" s="49" t="s">
        <v>10</v>
      </c>
      <c r="G7" s="49" t="s">
        <v>10</v>
      </c>
      <c r="H7" s="106"/>
      <c r="I7" s="124"/>
      <c r="J7" s="50" t="s">
        <v>9</v>
      </c>
      <c r="K7" s="49" t="s">
        <v>9</v>
      </c>
      <c r="L7" s="49" t="s">
        <v>9</v>
      </c>
      <c r="M7" s="49" t="s">
        <v>10</v>
      </c>
      <c r="N7" s="49" t="s">
        <v>10</v>
      </c>
      <c r="O7" s="49" t="s">
        <v>10</v>
      </c>
      <c r="P7" s="106"/>
      <c r="Q7" s="124"/>
      <c r="R7" s="108"/>
      <c r="S7" s="108"/>
      <c r="T7" s="49" t="s">
        <v>11</v>
      </c>
      <c r="U7" s="106"/>
      <c r="V7" s="106"/>
      <c r="W7" s="49" t="s">
        <v>12</v>
      </c>
      <c r="X7" s="51" t="s">
        <v>1427</v>
      </c>
      <c r="Y7" s="51" t="s">
        <v>1428</v>
      </c>
      <c r="Z7" s="51"/>
      <c r="AA7" s="39"/>
      <c r="AB7" s="39"/>
      <c r="AC7" s="40"/>
      <c r="AD7" s="40"/>
      <c r="AE7" s="38"/>
      <c r="AN7" s="38"/>
      <c r="AO7" s="38"/>
      <c r="AP7" s="38"/>
      <c r="AQ7" s="38"/>
      <c r="AR7" s="38"/>
      <c r="AS7" s="38"/>
    </row>
    <row r="8" spans="1:45" s="3" customFormat="1" x14ac:dyDescent="0.25">
      <c r="A8" s="6" t="s">
        <v>97</v>
      </c>
      <c r="B8" s="45">
        <v>363.14</v>
      </c>
      <c r="C8" s="18">
        <v>361.39</v>
      </c>
      <c r="D8" s="18">
        <v>376.53</v>
      </c>
      <c r="E8" s="18">
        <v>188.96</v>
      </c>
      <c r="F8" s="18">
        <v>204.85</v>
      </c>
      <c r="G8" s="18">
        <v>247.65</v>
      </c>
      <c r="H8" s="18">
        <f t="shared" ref="H8:H16" si="0">AVERAGE(B8,C8,D8)</f>
        <v>367.02</v>
      </c>
      <c r="I8" s="42">
        <f t="shared" ref="I8:I16" si="1">AVERAGE(E8,F8,G8)</f>
        <v>213.82000000000002</v>
      </c>
      <c r="J8" s="45">
        <v>2382.5</v>
      </c>
      <c r="K8" s="18">
        <v>2334.91</v>
      </c>
      <c r="L8" s="18">
        <v>2467.44</v>
      </c>
      <c r="M8" s="18">
        <v>261.62</v>
      </c>
      <c r="N8" s="18">
        <v>213.11</v>
      </c>
      <c r="O8" s="18">
        <v>210.09</v>
      </c>
      <c r="P8" s="18">
        <f t="shared" ref="P8:P16" si="2">AVERAGE(J8,K8,L8)</f>
        <v>2394.9500000000003</v>
      </c>
      <c r="Q8" s="42">
        <f t="shared" ref="Q8:Q16" si="3">AVERAGE(M8,N8,O8)</f>
        <v>228.27333333333334</v>
      </c>
      <c r="R8" s="21">
        <f t="shared" ref="R8:R71" si="4">(P8+1)/(H8+1)</f>
        <v>6.5103798706592046</v>
      </c>
      <c r="S8" s="21">
        <f t="shared" ref="S8:S71" si="5">(Q8+1)/(I8+1)</f>
        <v>1.0672811345933029</v>
      </c>
      <c r="T8" s="6">
        <f t="shared" ref="T8:T71" si="6">_xlfn.T.TEST(B8:D8,J8:L8,1,2)</f>
        <v>4.1166737861625749E-7</v>
      </c>
      <c r="U8" s="97">
        <f t="shared" ref="U8:U16" si="7">LOG(R8,2)</f>
        <v>2.7027417248851244</v>
      </c>
      <c r="V8" s="97">
        <f t="shared" ref="V8:V16" si="8">LOG(S8,2)</f>
        <v>9.39402493207913E-2</v>
      </c>
      <c r="W8" s="3" t="s">
        <v>1435</v>
      </c>
      <c r="X8" s="6" t="s">
        <v>1435</v>
      </c>
      <c r="Y8" s="6" t="s">
        <v>1430</v>
      </c>
      <c r="Z8" s="3" t="s">
        <v>99</v>
      </c>
      <c r="AA8" s="3" t="s">
        <v>100</v>
      </c>
    </row>
    <row r="9" spans="1:45" s="3" customFormat="1" x14ac:dyDescent="0.25">
      <c r="A9" s="6" t="s">
        <v>450</v>
      </c>
      <c r="B9" s="45">
        <v>418.33</v>
      </c>
      <c r="C9" s="18">
        <v>266.02999999999997</v>
      </c>
      <c r="D9" s="18">
        <v>281.3</v>
      </c>
      <c r="E9" s="18">
        <v>83.04</v>
      </c>
      <c r="F9" s="18">
        <v>75.989999999999995</v>
      </c>
      <c r="G9" s="18">
        <v>122.54</v>
      </c>
      <c r="H9" s="18">
        <f t="shared" si="0"/>
        <v>321.8866666666666</v>
      </c>
      <c r="I9" s="42">
        <f t="shared" si="1"/>
        <v>93.856666666666669</v>
      </c>
      <c r="J9" s="45">
        <v>1797.18</v>
      </c>
      <c r="K9" s="18">
        <v>2130.62</v>
      </c>
      <c r="L9" s="18">
        <v>1273.5</v>
      </c>
      <c r="M9" s="18">
        <v>94.31</v>
      </c>
      <c r="N9" s="18">
        <v>112.85</v>
      </c>
      <c r="O9" s="18">
        <v>101.38</v>
      </c>
      <c r="P9" s="18">
        <f t="shared" si="2"/>
        <v>1733.7666666666667</v>
      </c>
      <c r="Q9" s="42">
        <f t="shared" si="3"/>
        <v>102.84666666666665</v>
      </c>
      <c r="R9" s="21">
        <f t="shared" si="4"/>
        <v>5.3726797844444913</v>
      </c>
      <c r="S9" s="21">
        <f t="shared" si="5"/>
        <v>1.0947745721615065</v>
      </c>
      <c r="T9" s="6">
        <f t="shared" si="6"/>
        <v>2.56800366826838E-3</v>
      </c>
      <c r="U9" s="97">
        <f t="shared" si="7"/>
        <v>2.4256418549516661</v>
      </c>
      <c r="V9" s="97">
        <f t="shared" si="8"/>
        <v>0.13063383137330722</v>
      </c>
      <c r="W9" s="3" t="s">
        <v>750</v>
      </c>
      <c r="X9" s="6" t="s">
        <v>750</v>
      </c>
      <c r="Y9" s="6" t="s">
        <v>1268</v>
      </c>
      <c r="Z9" s="3" t="s">
        <v>1269</v>
      </c>
      <c r="AA9" s="3" t="s">
        <v>1270</v>
      </c>
    </row>
    <row r="10" spans="1:45" s="3" customFormat="1" x14ac:dyDescent="0.25">
      <c r="A10" s="6" t="s">
        <v>372</v>
      </c>
      <c r="B10" s="45">
        <v>12.42</v>
      </c>
      <c r="C10" s="18">
        <v>9.07</v>
      </c>
      <c r="D10" s="18">
        <v>5.43</v>
      </c>
      <c r="E10" s="18">
        <v>0.13</v>
      </c>
      <c r="F10" s="18">
        <v>0.14000000000000001</v>
      </c>
      <c r="G10" s="18">
        <v>2.3199999999999998</v>
      </c>
      <c r="H10" s="18">
        <f t="shared" si="0"/>
        <v>8.9733333333333345</v>
      </c>
      <c r="I10" s="42">
        <f t="shared" si="1"/>
        <v>0.86333333333333329</v>
      </c>
      <c r="J10" s="45">
        <v>49</v>
      </c>
      <c r="K10" s="18">
        <v>42.37</v>
      </c>
      <c r="L10" s="18">
        <v>49.65</v>
      </c>
      <c r="M10" s="18">
        <v>1.68</v>
      </c>
      <c r="N10" s="18">
        <v>0.4</v>
      </c>
      <c r="O10" s="18">
        <v>1.5</v>
      </c>
      <c r="P10" s="18">
        <f t="shared" si="2"/>
        <v>47.006666666666668</v>
      </c>
      <c r="Q10" s="42">
        <f t="shared" si="3"/>
        <v>1.1933333333333334</v>
      </c>
      <c r="R10" s="21">
        <f t="shared" si="4"/>
        <v>4.8135026737967914</v>
      </c>
      <c r="S10" s="21">
        <f t="shared" si="5"/>
        <v>1.1771019677996422</v>
      </c>
      <c r="T10" s="6">
        <f t="shared" si="6"/>
        <v>1.2350619730248957E-4</v>
      </c>
      <c r="U10" s="97">
        <f t="shared" si="7"/>
        <v>2.2670870917270407</v>
      </c>
      <c r="V10" s="97">
        <f t="shared" si="8"/>
        <v>0.23523930089205131</v>
      </c>
      <c r="W10" s="3" t="s">
        <v>672</v>
      </c>
      <c r="X10" s="6" t="s">
        <v>672</v>
      </c>
      <c r="Y10" s="6" t="s">
        <v>831</v>
      </c>
      <c r="Z10" s="3" t="s">
        <v>832</v>
      </c>
      <c r="AA10" s="3" t="s">
        <v>833</v>
      </c>
    </row>
    <row r="11" spans="1:45" s="3" customFormat="1" x14ac:dyDescent="0.25">
      <c r="A11" s="6" t="s">
        <v>399</v>
      </c>
      <c r="B11" s="45">
        <v>23.08</v>
      </c>
      <c r="C11" s="18">
        <v>33.840000000000003</v>
      </c>
      <c r="D11" s="18">
        <v>34.51</v>
      </c>
      <c r="E11" s="18">
        <v>0.13</v>
      </c>
      <c r="F11" s="18">
        <v>0.28000000000000003</v>
      </c>
      <c r="G11" s="18">
        <v>0.12</v>
      </c>
      <c r="H11" s="18">
        <f t="shared" si="0"/>
        <v>30.47666666666667</v>
      </c>
      <c r="I11" s="42">
        <f t="shared" si="1"/>
        <v>0.17666666666666667</v>
      </c>
      <c r="J11" s="45">
        <v>53.87</v>
      </c>
      <c r="K11" s="18">
        <v>110.47</v>
      </c>
      <c r="L11" s="18">
        <v>102.41</v>
      </c>
      <c r="M11" s="18">
        <v>0</v>
      </c>
      <c r="N11" s="18">
        <v>1.19</v>
      </c>
      <c r="O11" s="18">
        <v>0.19</v>
      </c>
      <c r="P11" s="18">
        <f t="shared" si="2"/>
        <v>88.916666666666671</v>
      </c>
      <c r="Q11" s="42">
        <f t="shared" si="3"/>
        <v>0.45999999999999996</v>
      </c>
      <c r="R11" s="21">
        <f t="shared" si="4"/>
        <v>2.8566133643969076</v>
      </c>
      <c r="S11" s="21">
        <f t="shared" si="5"/>
        <v>1.2407932011331444</v>
      </c>
      <c r="T11" s="6">
        <f t="shared" si="6"/>
        <v>1.5901311313756782E-2</v>
      </c>
      <c r="U11" s="97">
        <f t="shared" si="7"/>
        <v>1.5143057842568699</v>
      </c>
      <c r="V11" s="97">
        <f t="shared" si="8"/>
        <v>0.31126268632999304</v>
      </c>
      <c r="W11" s="3" t="s">
        <v>699</v>
      </c>
      <c r="X11" s="3" t="s">
        <v>699</v>
      </c>
      <c r="Y11" s="3" t="s">
        <v>953</v>
      </c>
      <c r="Z11" s="3" t="s">
        <v>954</v>
      </c>
      <c r="AA11" s="3" t="s">
        <v>955</v>
      </c>
    </row>
    <row r="12" spans="1:45" s="3" customFormat="1" x14ac:dyDescent="0.25">
      <c r="A12" s="6" t="s">
        <v>441</v>
      </c>
      <c r="B12" s="45">
        <v>40.67</v>
      </c>
      <c r="C12" s="18">
        <v>38.89</v>
      </c>
      <c r="D12" s="18">
        <v>31.22</v>
      </c>
      <c r="E12" s="18">
        <v>0</v>
      </c>
      <c r="F12" s="18">
        <v>0</v>
      </c>
      <c r="G12" s="18">
        <v>0</v>
      </c>
      <c r="H12" s="18">
        <f t="shared" si="0"/>
        <v>36.926666666666669</v>
      </c>
      <c r="I12" s="42">
        <f t="shared" si="1"/>
        <v>0</v>
      </c>
      <c r="J12" s="45">
        <v>86.26</v>
      </c>
      <c r="K12" s="18">
        <v>93.69</v>
      </c>
      <c r="L12" s="18">
        <v>70.72</v>
      </c>
      <c r="M12" s="18">
        <v>0</v>
      </c>
      <c r="N12" s="18">
        <v>0</v>
      </c>
      <c r="O12" s="18">
        <v>0.38</v>
      </c>
      <c r="P12" s="18">
        <f t="shared" si="2"/>
        <v>83.556666666666658</v>
      </c>
      <c r="Q12" s="42">
        <f t="shared" si="3"/>
        <v>0.12666666666666668</v>
      </c>
      <c r="R12" s="21">
        <f t="shared" si="4"/>
        <v>2.2294779398839863</v>
      </c>
      <c r="S12" s="21">
        <f t="shared" si="5"/>
        <v>1.1266666666666667</v>
      </c>
      <c r="T12" s="6">
        <f t="shared" si="6"/>
        <v>1.5905236534997183E-3</v>
      </c>
      <c r="U12" s="97">
        <f t="shared" si="7"/>
        <v>1.1567059246226947</v>
      </c>
      <c r="V12" s="97">
        <f t="shared" si="8"/>
        <v>0.17206074578630351</v>
      </c>
      <c r="W12" s="3" t="s">
        <v>741</v>
      </c>
      <c r="X12" s="3" t="s">
        <v>741</v>
      </c>
      <c r="Y12" s="3" t="s">
        <v>741</v>
      </c>
      <c r="Z12" s="3" t="s">
        <v>1266</v>
      </c>
      <c r="AA12" s="3" t="s">
        <v>1267</v>
      </c>
    </row>
    <row r="13" spans="1:45" s="3" customFormat="1" x14ac:dyDescent="0.25">
      <c r="A13" s="6" t="s">
        <v>375</v>
      </c>
      <c r="B13" s="45">
        <v>10.33</v>
      </c>
      <c r="C13" s="18">
        <v>8.7200000000000006</v>
      </c>
      <c r="D13" s="18">
        <v>3.9</v>
      </c>
      <c r="E13" s="18">
        <v>0</v>
      </c>
      <c r="F13" s="18">
        <v>0</v>
      </c>
      <c r="G13" s="18">
        <v>0.12</v>
      </c>
      <c r="H13" s="18">
        <f t="shared" si="0"/>
        <v>7.6499999999999995</v>
      </c>
      <c r="I13" s="42">
        <f t="shared" si="1"/>
        <v>0.04</v>
      </c>
      <c r="J13" s="45">
        <v>13.59</v>
      </c>
      <c r="K13" s="18">
        <v>17.57</v>
      </c>
      <c r="L13" s="18">
        <v>18.43</v>
      </c>
      <c r="M13" s="18">
        <v>0.17</v>
      </c>
      <c r="N13" s="18">
        <v>0</v>
      </c>
      <c r="O13" s="18">
        <v>0</v>
      </c>
      <c r="P13" s="18">
        <f t="shared" si="2"/>
        <v>16.53</v>
      </c>
      <c r="Q13" s="42">
        <f t="shared" si="3"/>
        <v>5.6666666666666671E-2</v>
      </c>
      <c r="R13" s="21">
        <f t="shared" si="4"/>
        <v>2.0265895953757229</v>
      </c>
      <c r="S13" s="21">
        <f t="shared" si="5"/>
        <v>1.016025641025641</v>
      </c>
      <c r="T13" s="6">
        <f t="shared" si="6"/>
        <v>1.0990380000465514E-2</v>
      </c>
      <c r="U13" s="97">
        <f t="shared" si="7"/>
        <v>1.0190539582354514</v>
      </c>
      <c r="V13" s="97">
        <f t="shared" si="8"/>
        <v>2.2936811277158835E-2</v>
      </c>
      <c r="W13" s="3" t="s">
        <v>675</v>
      </c>
      <c r="X13" s="3" t="s">
        <v>675</v>
      </c>
      <c r="Y13" s="3" t="s">
        <v>675</v>
      </c>
      <c r="Z13" s="3" t="s">
        <v>801</v>
      </c>
      <c r="AA13" s="3" t="s">
        <v>802</v>
      </c>
    </row>
    <row r="14" spans="1:45" s="3" customFormat="1" x14ac:dyDescent="0.25">
      <c r="A14" s="6" t="s">
        <v>89</v>
      </c>
      <c r="B14" s="45">
        <v>83.82</v>
      </c>
      <c r="C14" s="18">
        <v>77.86</v>
      </c>
      <c r="D14" s="18">
        <v>79.81</v>
      </c>
      <c r="E14" s="18">
        <v>22.62</v>
      </c>
      <c r="F14" s="18">
        <v>19.100000000000001</v>
      </c>
      <c r="G14" s="18">
        <v>10.97</v>
      </c>
      <c r="H14" s="18">
        <f t="shared" si="0"/>
        <v>80.49666666666667</v>
      </c>
      <c r="I14" s="42">
        <f t="shared" si="1"/>
        <v>17.563333333333333</v>
      </c>
      <c r="J14" s="45">
        <v>153.88</v>
      </c>
      <c r="K14" s="18">
        <v>129.22999999999999</v>
      </c>
      <c r="L14" s="18">
        <v>201.72</v>
      </c>
      <c r="M14" s="18">
        <v>10.4</v>
      </c>
      <c r="N14" s="18">
        <v>17.11</v>
      </c>
      <c r="O14" s="18">
        <v>17.3</v>
      </c>
      <c r="P14" s="18">
        <f t="shared" si="2"/>
        <v>161.61000000000001</v>
      </c>
      <c r="Q14" s="42">
        <f t="shared" si="3"/>
        <v>14.936666666666667</v>
      </c>
      <c r="R14" s="21">
        <f t="shared" si="4"/>
        <v>1.9952963311382879</v>
      </c>
      <c r="S14" s="21">
        <f t="shared" si="5"/>
        <v>0.85850242413359679</v>
      </c>
      <c r="T14" s="6">
        <f t="shared" si="6"/>
        <v>9.561462652813801E-3</v>
      </c>
      <c r="U14" s="97">
        <f t="shared" si="7"/>
        <v>0.99660302399945033</v>
      </c>
      <c r="V14" s="97">
        <f t="shared" si="8"/>
        <v>-0.22010588694931699</v>
      </c>
      <c r="W14" s="3" t="s">
        <v>1449</v>
      </c>
      <c r="X14" s="3" t="s">
        <v>1449</v>
      </c>
      <c r="Y14" s="3" t="s">
        <v>90</v>
      </c>
      <c r="Z14" s="3" t="s">
        <v>91</v>
      </c>
      <c r="AA14" s="3" t="s">
        <v>92</v>
      </c>
    </row>
    <row r="15" spans="1:45" s="3" customFormat="1" x14ac:dyDescent="0.25">
      <c r="A15" s="6" t="s">
        <v>288</v>
      </c>
      <c r="B15" s="45">
        <v>5197.75</v>
      </c>
      <c r="C15" s="18">
        <v>4260.8999999999996</v>
      </c>
      <c r="D15" s="18">
        <v>4222.26</v>
      </c>
      <c r="E15" s="18">
        <v>99.25</v>
      </c>
      <c r="F15" s="18">
        <v>113.5</v>
      </c>
      <c r="G15" s="18">
        <v>107.55</v>
      </c>
      <c r="H15" s="18">
        <f t="shared" si="0"/>
        <v>4560.3033333333333</v>
      </c>
      <c r="I15" s="42">
        <f t="shared" si="1"/>
        <v>106.76666666666667</v>
      </c>
      <c r="J15" s="45">
        <v>9299.11</v>
      </c>
      <c r="K15" s="18">
        <v>8714.91</v>
      </c>
      <c r="L15" s="18">
        <v>6825.85</v>
      </c>
      <c r="M15" s="18">
        <v>116.63</v>
      </c>
      <c r="N15" s="18">
        <v>120.68</v>
      </c>
      <c r="O15" s="18">
        <v>102.5</v>
      </c>
      <c r="P15" s="18">
        <f t="shared" si="2"/>
        <v>8279.9566666666669</v>
      </c>
      <c r="Q15" s="42">
        <f t="shared" si="3"/>
        <v>113.27</v>
      </c>
      <c r="R15" s="21">
        <f t="shared" si="4"/>
        <v>1.8154803707419882</v>
      </c>
      <c r="S15" s="21">
        <f t="shared" si="5"/>
        <v>1.0603464274667491</v>
      </c>
      <c r="T15" s="6">
        <f t="shared" si="6"/>
        <v>5.0805926715714149E-3</v>
      </c>
      <c r="U15" s="97">
        <f t="shared" si="7"/>
        <v>0.86035133157778731</v>
      </c>
      <c r="V15" s="97">
        <f t="shared" si="8"/>
        <v>8.4535686992204553E-2</v>
      </c>
      <c r="W15" s="3" t="s">
        <v>588</v>
      </c>
      <c r="X15" s="3" t="s">
        <v>588</v>
      </c>
      <c r="Y15" s="3" t="s">
        <v>1053</v>
      </c>
      <c r="Z15" s="3" t="s">
        <v>779</v>
      </c>
      <c r="AA15" s="3" t="s">
        <v>1054</v>
      </c>
    </row>
    <row r="16" spans="1:45" s="3" customFormat="1" x14ac:dyDescent="0.25">
      <c r="A16" s="6" t="s">
        <v>306</v>
      </c>
      <c r="B16" s="45">
        <v>38.71</v>
      </c>
      <c r="C16" s="18">
        <v>37.299999999999997</v>
      </c>
      <c r="D16" s="18">
        <v>38.17</v>
      </c>
      <c r="E16" s="18">
        <v>5.75</v>
      </c>
      <c r="F16" s="18">
        <v>7.89</v>
      </c>
      <c r="G16" s="18">
        <v>5.37</v>
      </c>
      <c r="H16" s="18">
        <f t="shared" si="0"/>
        <v>38.059999999999995</v>
      </c>
      <c r="I16" s="42">
        <f t="shared" si="1"/>
        <v>6.3366666666666669</v>
      </c>
      <c r="J16" s="45">
        <v>88.27</v>
      </c>
      <c r="K16" s="18">
        <v>66.77</v>
      </c>
      <c r="L16" s="18">
        <v>51.06</v>
      </c>
      <c r="M16" s="18">
        <v>10.57</v>
      </c>
      <c r="N16" s="18">
        <v>7.69</v>
      </c>
      <c r="O16" s="18">
        <v>12.04</v>
      </c>
      <c r="P16" s="18">
        <f t="shared" si="2"/>
        <v>68.7</v>
      </c>
      <c r="Q16" s="42">
        <f t="shared" si="3"/>
        <v>10.1</v>
      </c>
      <c r="R16" s="21">
        <f t="shared" si="4"/>
        <v>1.7844342037890428</v>
      </c>
      <c r="S16" s="21">
        <f t="shared" si="5"/>
        <v>1.5129486597001363</v>
      </c>
      <c r="T16" s="6">
        <f t="shared" si="6"/>
        <v>2.3458480268896457E-2</v>
      </c>
      <c r="U16" s="97">
        <f t="shared" si="7"/>
        <v>0.83546670686899416</v>
      </c>
      <c r="V16" s="97">
        <f t="shared" si="8"/>
        <v>0.5973630320670672</v>
      </c>
      <c r="W16" s="3" t="s">
        <v>606</v>
      </c>
      <c r="X16" s="3" t="s">
        <v>606</v>
      </c>
      <c r="Y16" s="3" t="s">
        <v>1100</v>
      </c>
      <c r="Z16" s="3" t="s">
        <v>1101</v>
      </c>
      <c r="AA16" s="3" t="s">
        <v>1102</v>
      </c>
    </row>
    <row r="17" spans="1:27" s="3" customFormat="1" x14ac:dyDescent="0.25">
      <c r="A17" s="6" t="s">
        <v>241</v>
      </c>
      <c r="B17" s="45">
        <v>269.05</v>
      </c>
      <c r="C17" s="18">
        <v>148.1</v>
      </c>
      <c r="D17" s="18">
        <v>156.75</v>
      </c>
      <c r="E17" s="18">
        <v>16.87</v>
      </c>
      <c r="F17" s="18">
        <v>42.49</v>
      </c>
      <c r="G17" s="18">
        <v>18.66</v>
      </c>
      <c r="H17" s="18">
        <f t="shared" ref="H17:H71" si="9">AVERAGE(B17,C17,D17)</f>
        <v>191.29999999999998</v>
      </c>
      <c r="I17" s="42">
        <f t="shared" ref="I17:I71" si="10">AVERAGE(E17,F17,G17)</f>
        <v>26.006666666666664</v>
      </c>
      <c r="J17" s="45">
        <v>172.93</v>
      </c>
      <c r="K17" s="18">
        <v>880.42</v>
      </c>
      <c r="L17" s="18">
        <v>813.83</v>
      </c>
      <c r="M17" s="18">
        <v>25.84</v>
      </c>
      <c r="N17" s="18">
        <v>26.39</v>
      </c>
      <c r="O17" s="18">
        <v>29.53</v>
      </c>
      <c r="P17" s="18">
        <f t="shared" ref="P17:P71" si="11">AVERAGE(J17,K17,L17)</f>
        <v>622.39333333333332</v>
      </c>
      <c r="Q17" s="42">
        <f t="shared" ref="Q17:Q71" si="12">AVERAGE(M17,N17,O17)</f>
        <v>27.253333333333334</v>
      </c>
      <c r="R17" s="21">
        <f t="shared" si="4"/>
        <v>3.241775004333507</v>
      </c>
      <c r="S17" s="21">
        <f t="shared" si="5"/>
        <v>1.0461614416193534</v>
      </c>
      <c r="T17" s="6">
        <f t="shared" si="6"/>
        <v>6.6379661603619494E-2</v>
      </c>
      <c r="U17" s="10">
        <f t="shared" ref="U17:V71" si="13">LOG(R17,2)</f>
        <v>1.6967839639595692</v>
      </c>
      <c r="V17" s="10">
        <f t="shared" si="13"/>
        <v>6.5105502685733313E-2</v>
      </c>
      <c r="W17" s="3" t="s">
        <v>541</v>
      </c>
      <c r="X17" s="3" t="s">
        <v>541</v>
      </c>
      <c r="Y17" s="3" t="s">
        <v>541</v>
      </c>
      <c r="Z17" s="3" t="s">
        <v>902</v>
      </c>
      <c r="AA17" s="3" t="s">
        <v>903</v>
      </c>
    </row>
    <row r="18" spans="1:27" s="3" customFormat="1" x14ac:dyDescent="0.25">
      <c r="A18" s="6" t="s">
        <v>187</v>
      </c>
      <c r="B18" s="45">
        <v>2231.7399999999998</v>
      </c>
      <c r="C18" s="18">
        <v>1311.86</v>
      </c>
      <c r="D18" s="18">
        <v>956.87</v>
      </c>
      <c r="E18" s="18">
        <v>42.37</v>
      </c>
      <c r="F18" s="18">
        <v>35.85</v>
      </c>
      <c r="G18" s="18">
        <v>40.729999999999997</v>
      </c>
      <c r="H18" s="18">
        <f t="shared" si="9"/>
        <v>1500.1566666666665</v>
      </c>
      <c r="I18" s="42">
        <f t="shared" si="10"/>
        <v>39.65</v>
      </c>
      <c r="J18" s="45">
        <v>1208.6600000000001</v>
      </c>
      <c r="K18" s="18">
        <v>4287.7</v>
      </c>
      <c r="L18" s="18">
        <v>4968.08</v>
      </c>
      <c r="M18" s="18">
        <v>31.55</v>
      </c>
      <c r="N18" s="18">
        <v>54.5</v>
      </c>
      <c r="O18" s="18">
        <v>60.56</v>
      </c>
      <c r="P18" s="18">
        <f t="shared" si="11"/>
        <v>3488.1466666666661</v>
      </c>
      <c r="Q18" s="42">
        <f t="shared" si="12"/>
        <v>48.870000000000005</v>
      </c>
      <c r="R18" s="21">
        <f t="shared" si="4"/>
        <v>2.3243054799965357</v>
      </c>
      <c r="S18" s="21">
        <f t="shared" si="5"/>
        <v>1.2268142681426817</v>
      </c>
      <c r="T18" s="6">
        <f t="shared" si="6"/>
        <v>8.8895678476230977E-2</v>
      </c>
      <c r="U18" s="10">
        <f t="shared" si="13"/>
        <v>1.2167996924574165</v>
      </c>
      <c r="V18" s="10">
        <f t="shared" si="13"/>
        <v>0.29491685070272444</v>
      </c>
      <c r="W18" s="3" t="s">
        <v>1445</v>
      </c>
      <c r="X18" s="3" t="s">
        <v>1445</v>
      </c>
      <c r="Y18" s="3" t="s">
        <v>188</v>
      </c>
      <c r="Z18" s="3" t="s">
        <v>189</v>
      </c>
      <c r="AA18" s="3" t="s">
        <v>190</v>
      </c>
    </row>
    <row r="19" spans="1:27" s="3" customFormat="1" x14ac:dyDescent="0.25">
      <c r="A19" s="6" t="s">
        <v>416</v>
      </c>
      <c r="B19" s="45">
        <v>842.53</v>
      </c>
      <c r="C19" s="18">
        <v>475.99</v>
      </c>
      <c r="D19" s="18">
        <v>686.12</v>
      </c>
      <c r="E19" s="18">
        <v>17.920000000000002</v>
      </c>
      <c r="F19" s="18">
        <v>16.47</v>
      </c>
      <c r="G19" s="18">
        <v>19.510000000000002</v>
      </c>
      <c r="H19" s="18">
        <f t="shared" si="9"/>
        <v>668.21333333333325</v>
      </c>
      <c r="I19" s="42">
        <f t="shared" si="10"/>
        <v>17.966666666666669</v>
      </c>
      <c r="J19" s="45">
        <v>541.36</v>
      </c>
      <c r="K19" s="18">
        <v>1703.28</v>
      </c>
      <c r="L19" s="18">
        <v>1791.57</v>
      </c>
      <c r="M19" s="18">
        <v>8.56</v>
      </c>
      <c r="N19" s="18">
        <v>21.88</v>
      </c>
      <c r="O19" s="18">
        <v>28.4</v>
      </c>
      <c r="P19" s="18">
        <f t="shared" si="11"/>
        <v>1345.4033333333334</v>
      </c>
      <c r="Q19" s="42">
        <f t="shared" si="12"/>
        <v>19.613333333333333</v>
      </c>
      <c r="R19" s="21">
        <f t="shared" si="4"/>
        <v>2.01191946763364</v>
      </c>
      <c r="S19" s="21">
        <f t="shared" si="5"/>
        <v>1.0868189806678381</v>
      </c>
      <c r="T19" s="6">
        <f t="shared" si="6"/>
        <v>8.9685215416888744E-2</v>
      </c>
      <c r="U19" s="10">
        <f t="shared" si="13"/>
        <v>1.0085725586370655</v>
      </c>
      <c r="V19" s="10">
        <f t="shared" si="13"/>
        <v>0.12011166673090286</v>
      </c>
      <c r="W19" s="3" t="s">
        <v>716</v>
      </c>
      <c r="X19" s="3" t="s">
        <v>716</v>
      </c>
      <c r="Y19" s="3" t="s">
        <v>848</v>
      </c>
      <c r="Z19" s="3" t="s">
        <v>849</v>
      </c>
      <c r="AA19" s="3" t="s">
        <v>850</v>
      </c>
    </row>
    <row r="20" spans="1:27" s="3" customFormat="1" x14ac:dyDescent="0.25">
      <c r="A20" s="6" t="s">
        <v>305</v>
      </c>
      <c r="B20" s="45">
        <v>210.54</v>
      </c>
      <c r="C20" s="18">
        <v>180</v>
      </c>
      <c r="D20" s="18">
        <v>204.85</v>
      </c>
      <c r="E20" s="18">
        <v>1.57</v>
      </c>
      <c r="F20" s="18">
        <v>3.46</v>
      </c>
      <c r="G20" s="18">
        <v>1.83</v>
      </c>
      <c r="H20" s="18">
        <f t="shared" si="9"/>
        <v>198.46333333333334</v>
      </c>
      <c r="I20" s="42">
        <f t="shared" si="10"/>
        <v>2.2866666666666666</v>
      </c>
      <c r="J20" s="45">
        <v>304.41000000000003</v>
      </c>
      <c r="K20" s="18">
        <v>351.22</v>
      </c>
      <c r="L20" s="18">
        <v>329.05</v>
      </c>
      <c r="M20" s="18">
        <v>1.17</v>
      </c>
      <c r="N20" s="18">
        <v>1.19</v>
      </c>
      <c r="O20" s="18">
        <v>0.56000000000000005</v>
      </c>
      <c r="P20" s="18">
        <f t="shared" si="11"/>
        <v>328.22666666666669</v>
      </c>
      <c r="Q20" s="42">
        <f t="shared" si="12"/>
        <v>0.97333333333333327</v>
      </c>
      <c r="R20" s="21">
        <f t="shared" si="4"/>
        <v>1.6505623422851319</v>
      </c>
      <c r="S20" s="21">
        <f t="shared" si="5"/>
        <v>0.60040567951318458</v>
      </c>
      <c r="T20" s="6">
        <f t="shared" si="6"/>
        <v>6.9869542938294082E-4</v>
      </c>
      <c r="U20" s="10">
        <f t="shared" si="13"/>
        <v>0.72295763065801166</v>
      </c>
      <c r="V20" s="10">
        <f t="shared" si="13"/>
        <v>-0.73599047074896184</v>
      </c>
      <c r="W20" s="3" t="s">
        <v>605</v>
      </c>
      <c r="X20" s="3" t="s">
        <v>605</v>
      </c>
      <c r="Y20" s="3" t="s">
        <v>1207</v>
      </c>
      <c r="Z20" s="3" t="s">
        <v>1208</v>
      </c>
      <c r="AA20" s="3" t="s">
        <v>1209</v>
      </c>
    </row>
    <row r="21" spans="1:27" s="3" customFormat="1" x14ac:dyDescent="0.25">
      <c r="A21" s="6" t="s">
        <v>109</v>
      </c>
      <c r="B21" s="45">
        <v>908.11</v>
      </c>
      <c r="C21" s="18">
        <v>918.98</v>
      </c>
      <c r="D21" s="18">
        <v>768.61</v>
      </c>
      <c r="E21" s="18">
        <v>12.29</v>
      </c>
      <c r="F21" s="18">
        <v>5.81</v>
      </c>
      <c r="G21" s="18">
        <v>3.41</v>
      </c>
      <c r="H21" s="18">
        <f t="shared" si="9"/>
        <v>865.23333333333346</v>
      </c>
      <c r="I21" s="42">
        <f t="shared" si="10"/>
        <v>7.169999999999999</v>
      </c>
      <c r="J21" s="45">
        <v>1385.28</v>
      </c>
      <c r="K21" s="18">
        <v>1413.45</v>
      </c>
      <c r="L21" s="18">
        <v>1403.46</v>
      </c>
      <c r="M21" s="18">
        <v>7.38</v>
      </c>
      <c r="N21" s="18">
        <v>2.52</v>
      </c>
      <c r="O21" s="18">
        <v>9.4</v>
      </c>
      <c r="P21" s="18">
        <f t="shared" si="11"/>
        <v>1400.7300000000002</v>
      </c>
      <c r="Q21" s="42">
        <f t="shared" si="12"/>
        <v>6.4333333333333336</v>
      </c>
      <c r="R21" s="21">
        <f t="shared" si="4"/>
        <v>1.6181898641628507</v>
      </c>
      <c r="S21" s="21">
        <f t="shared" si="5"/>
        <v>0.90983272133822957</v>
      </c>
      <c r="T21" s="6">
        <f t="shared" si="6"/>
        <v>2.0083028851797997E-4</v>
      </c>
      <c r="U21" s="10">
        <f t="shared" si="13"/>
        <v>0.6943808908433583</v>
      </c>
      <c r="V21" s="10">
        <f t="shared" si="13"/>
        <v>-0.1363267740591721</v>
      </c>
      <c r="W21" s="3" t="s">
        <v>1439</v>
      </c>
      <c r="X21" s="3" t="s">
        <v>1439</v>
      </c>
      <c r="Y21" s="3" t="s">
        <v>110</v>
      </c>
      <c r="Z21" s="3" t="s">
        <v>111</v>
      </c>
      <c r="AA21" s="3" t="s">
        <v>112</v>
      </c>
    </row>
    <row r="22" spans="1:27" s="3" customFormat="1" x14ac:dyDescent="0.25">
      <c r="A22" s="6" t="s">
        <v>238</v>
      </c>
      <c r="B22" s="45">
        <v>57.15</v>
      </c>
      <c r="C22" s="18">
        <v>53.56</v>
      </c>
      <c r="D22" s="18">
        <v>54.99</v>
      </c>
      <c r="E22" s="18">
        <v>2.35</v>
      </c>
      <c r="F22" s="18">
        <v>5.12</v>
      </c>
      <c r="G22" s="18">
        <v>0.73</v>
      </c>
      <c r="H22" s="18">
        <f t="shared" si="9"/>
        <v>55.233333333333341</v>
      </c>
      <c r="I22" s="42">
        <f t="shared" si="10"/>
        <v>2.7333333333333338</v>
      </c>
      <c r="J22" s="45">
        <v>95.74</v>
      </c>
      <c r="K22" s="18">
        <v>79.5</v>
      </c>
      <c r="L22" s="18">
        <v>93.1</v>
      </c>
      <c r="M22" s="18">
        <v>4.2</v>
      </c>
      <c r="N22" s="18">
        <v>7.56</v>
      </c>
      <c r="O22" s="18">
        <v>3.57</v>
      </c>
      <c r="P22" s="18">
        <f t="shared" si="11"/>
        <v>89.446666666666673</v>
      </c>
      <c r="Q22" s="42">
        <f t="shared" si="12"/>
        <v>5.1100000000000003</v>
      </c>
      <c r="R22" s="21">
        <f t="shared" si="4"/>
        <v>1.6084173088322464</v>
      </c>
      <c r="S22" s="21">
        <f t="shared" si="5"/>
        <v>1.6366071428571427</v>
      </c>
      <c r="T22" s="6">
        <f t="shared" si="6"/>
        <v>1.3213780580526317E-3</v>
      </c>
      <c r="U22" s="10">
        <f t="shared" si="13"/>
        <v>0.6856417667620287</v>
      </c>
      <c r="V22" s="10">
        <f t="shared" si="13"/>
        <v>0.71070805359491906</v>
      </c>
      <c r="W22" s="3" t="s">
        <v>538</v>
      </c>
      <c r="X22" s="3" t="s">
        <v>538</v>
      </c>
      <c r="Y22" s="3" t="s">
        <v>1023</v>
      </c>
      <c r="Z22" s="3" t="s">
        <v>1024</v>
      </c>
      <c r="AA22" s="3" t="s">
        <v>1025</v>
      </c>
    </row>
    <row r="23" spans="1:27" s="3" customFormat="1" x14ac:dyDescent="0.25">
      <c r="A23" s="6" t="s">
        <v>248</v>
      </c>
      <c r="B23" s="45">
        <v>1166.97</v>
      </c>
      <c r="C23" s="18">
        <v>1185.9000000000001</v>
      </c>
      <c r="D23" s="18">
        <v>1185.3800000000001</v>
      </c>
      <c r="E23" s="18">
        <v>32.82</v>
      </c>
      <c r="F23" s="18">
        <v>37.65</v>
      </c>
      <c r="G23" s="18">
        <v>28.53</v>
      </c>
      <c r="H23" s="18">
        <f t="shared" si="9"/>
        <v>1179.4166666666667</v>
      </c>
      <c r="I23" s="42">
        <f t="shared" si="10"/>
        <v>33</v>
      </c>
      <c r="J23" s="45">
        <v>1930.59</v>
      </c>
      <c r="K23" s="18">
        <v>1914.4</v>
      </c>
      <c r="L23" s="18">
        <v>1594.37</v>
      </c>
      <c r="M23" s="18">
        <v>37.590000000000003</v>
      </c>
      <c r="N23" s="18">
        <v>38.590000000000003</v>
      </c>
      <c r="O23" s="18">
        <v>35.92</v>
      </c>
      <c r="P23" s="18">
        <f t="shared" si="11"/>
        <v>1813.12</v>
      </c>
      <c r="Q23" s="42">
        <f t="shared" si="12"/>
        <v>37.366666666666667</v>
      </c>
      <c r="R23" s="21">
        <f t="shared" si="4"/>
        <v>1.5368471584892338</v>
      </c>
      <c r="S23" s="21">
        <f t="shared" si="5"/>
        <v>1.1284313725490196</v>
      </c>
      <c r="T23" s="6">
        <f t="shared" si="6"/>
        <v>2.2262201733156224E-3</v>
      </c>
      <c r="U23" s="10">
        <f t="shared" si="13"/>
        <v>0.61997369420633253</v>
      </c>
      <c r="V23" s="10">
        <f t="shared" si="13"/>
        <v>0.17431868127337249</v>
      </c>
      <c r="W23" s="3" t="s">
        <v>548</v>
      </c>
      <c r="X23" s="3" t="s">
        <v>548</v>
      </c>
      <c r="Y23" s="3" t="s">
        <v>1129</v>
      </c>
      <c r="Z23" s="3" t="s">
        <v>1130</v>
      </c>
      <c r="AA23" s="3" t="s">
        <v>1131</v>
      </c>
    </row>
    <row r="24" spans="1:27" s="3" customFormat="1" x14ac:dyDescent="0.25">
      <c r="A24" s="6" t="s">
        <v>442</v>
      </c>
      <c r="B24" s="45">
        <v>298.14999999999998</v>
      </c>
      <c r="C24" s="18">
        <v>264.29000000000002</v>
      </c>
      <c r="D24" s="18">
        <v>250.27</v>
      </c>
      <c r="E24" s="18">
        <v>15.17</v>
      </c>
      <c r="F24" s="18">
        <v>3.05</v>
      </c>
      <c r="G24" s="18">
        <v>7.68</v>
      </c>
      <c r="H24" s="18">
        <f t="shared" si="9"/>
        <v>270.90333333333336</v>
      </c>
      <c r="I24" s="42">
        <f t="shared" si="10"/>
        <v>8.6333333333333329</v>
      </c>
      <c r="J24" s="45">
        <v>523.15</v>
      </c>
      <c r="K24" s="18">
        <v>414.75</v>
      </c>
      <c r="L24" s="18">
        <v>310.43</v>
      </c>
      <c r="M24" s="18">
        <v>4.03</v>
      </c>
      <c r="N24" s="18">
        <v>5.3</v>
      </c>
      <c r="O24" s="18">
        <v>8.2799999999999994</v>
      </c>
      <c r="P24" s="18">
        <f t="shared" si="11"/>
        <v>416.10999999999996</v>
      </c>
      <c r="Q24" s="42">
        <f t="shared" si="12"/>
        <v>5.87</v>
      </c>
      <c r="R24" s="21">
        <f t="shared" si="4"/>
        <v>1.5340378320726726</v>
      </c>
      <c r="S24" s="21">
        <f t="shared" si="5"/>
        <v>0.71314878892733569</v>
      </c>
      <c r="T24" s="6">
        <f t="shared" si="6"/>
        <v>4.1304136499794607E-2</v>
      </c>
      <c r="U24" s="10">
        <f t="shared" si="13"/>
        <v>0.61733406267826796</v>
      </c>
      <c r="V24" s="10">
        <f t="shared" si="13"/>
        <v>-0.48772498784878482</v>
      </c>
      <c r="W24" s="3" t="s">
        <v>742</v>
      </c>
      <c r="X24" s="3" t="s">
        <v>742</v>
      </c>
      <c r="Y24" s="3" t="s">
        <v>1260</v>
      </c>
      <c r="Z24" s="3" t="s">
        <v>1261</v>
      </c>
      <c r="AA24" s="3" t="s">
        <v>1262</v>
      </c>
    </row>
    <row r="25" spans="1:27" s="3" customFormat="1" x14ac:dyDescent="0.25">
      <c r="A25" s="6" t="s">
        <v>383</v>
      </c>
      <c r="B25" s="45">
        <v>1707.5</v>
      </c>
      <c r="C25" s="18">
        <v>1512.2</v>
      </c>
      <c r="D25" s="18">
        <v>1451.31</v>
      </c>
      <c r="E25" s="18">
        <v>40.409999999999997</v>
      </c>
      <c r="F25" s="18">
        <v>32.11</v>
      </c>
      <c r="G25" s="18">
        <v>23.66</v>
      </c>
      <c r="H25" s="18">
        <f t="shared" si="9"/>
        <v>1557.0033333333333</v>
      </c>
      <c r="I25" s="42">
        <f t="shared" si="10"/>
        <v>32.059999999999995</v>
      </c>
      <c r="J25" s="45">
        <v>2255.4699999999998</v>
      </c>
      <c r="K25" s="18">
        <v>2294.4</v>
      </c>
      <c r="L25" s="18">
        <v>2485.31</v>
      </c>
      <c r="M25" s="18">
        <v>34.07</v>
      </c>
      <c r="N25" s="18">
        <v>35.409999999999997</v>
      </c>
      <c r="O25" s="18">
        <v>37.619999999999997</v>
      </c>
      <c r="P25" s="18">
        <f t="shared" si="11"/>
        <v>2345.06</v>
      </c>
      <c r="Q25" s="42">
        <f t="shared" si="12"/>
        <v>35.699999999999996</v>
      </c>
      <c r="R25" s="21">
        <f t="shared" si="4"/>
        <v>1.5058119259479548</v>
      </c>
      <c r="S25" s="21">
        <f t="shared" si="5"/>
        <v>1.1101028433151845</v>
      </c>
      <c r="T25" s="6">
        <f t="shared" si="6"/>
        <v>8.4175016757145579E-4</v>
      </c>
      <c r="U25" s="10">
        <f t="shared" si="13"/>
        <v>0.59054159043075083</v>
      </c>
      <c r="V25" s="10">
        <f t="shared" si="13"/>
        <v>0.1506933384382613</v>
      </c>
      <c r="W25" s="3" t="s">
        <v>683</v>
      </c>
      <c r="X25" s="3" t="s">
        <v>683</v>
      </c>
      <c r="Y25" s="3" t="s">
        <v>783</v>
      </c>
      <c r="Z25" s="3" t="s">
        <v>784</v>
      </c>
      <c r="AA25" s="3" t="s">
        <v>785</v>
      </c>
    </row>
    <row r="26" spans="1:27" s="3" customFormat="1" x14ac:dyDescent="0.25">
      <c r="A26" s="6" t="s">
        <v>311</v>
      </c>
      <c r="B26" s="45">
        <v>52.44</v>
      </c>
      <c r="C26" s="18">
        <v>51.14</v>
      </c>
      <c r="D26" s="18">
        <v>59.81</v>
      </c>
      <c r="E26" s="18">
        <v>0.52</v>
      </c>
      <c r="F26" s="18">
        <v>0.42</v>
      </c>
      <c r="G26" s="18">
        <v>2.3199999999999998</v>
      </c>
      <c r="H26" s="18">
        <f t="shared" si="9"/>
        <v>54.463333333333331</v>
      </c>
      <c r="I26" s="42">
        <f t="shared" si="10"/>
        <v>1.0866666666666667</v>
      </c>
      <c r="J26" s="45">
        <v>86.26</v>
      </c>
      <c r="K26" s="18">
        <v>72.739999999999995</v>
      </c>
      <c r="L26" s="18">
        <v>79.459999999999994</v>
      </c>
      <c r="M26" s="18">
        <v>0.34</v>
      </c>
      <c r="N26" s="18">
        <v>0.4</v>
      </c>
      <c r="O26" s="18">
        <v>0</v>
      </c>
      <c r="P26" s="18">
        <f t="shared" si="11"/>
        <v>79.486666666666665</v>
      </c>
      <c r="Q26" s="42">
        <f t="shared" si="12"/>
        <v>0.24666666666666667</v>
      </c>
      <c r="R26" s="21">
        <f t="shared" si="4"/>
        <v>1.4511689404411323</v>
      </c>
      <c r="S26" s="21">
        <f t="shared" si="5"/>
        <v>0.59744408945686889</v>
      </c>
      <c r="T26" s="6">
        <f t="shared" si="6"/>
        <v>3.099734621427788E-3</v>
      </c>
      <c r="U26" s="10">
        <f t="shared" si="13"/>
        <v>0.53721548311862743</v>
      </c>
      <c r="V26" s="10">
        <f t="shared" si="13"/>
        <v>-0.74312438704498196</v>
      </c>
      <c r="W26" s="3" t="s">
        <v>611</v>
      </c>
      <c r="X26" s="3" t="s">
        <v>611</v>
      </c>
      <c r="Y26" s="3" t="s">
        <v>905</v>
      </c>
      <c r="Z26" s="3" t="s">
        <v>906</v>
      </c>
      <c r="AA26" s="3" t="s">
        <v>907</v>
      </c>
    </row>
    <row r="27" spans="1:27" s="3" customFormat="1" x14ac:dyDescent="0.25">
      <c r="A27" s="6" t="s">
        <v>342</v>
      </c>
      <c r="B27" s="45">
        <v>184.91</v>
      </c>
      <c r="C27" s="18">
        <v>187.34</v>
      </c>
      <c r="D27" s="18">
        <v>146.93</v>
      </c>
      <c r="E27" s="18">
        <v>13.73</v>
      </c>
      <c r="F27" s="18">
        <v>13.43</v>
      </c>
      <c r="G27" s="18">
        <v>14.75</v>
      </c>
      <c r="H27" s="18">
        <f t="shared" si="9"/>
        <v>173.06000000000003</v>
      </c>
      <c r="I27" s="42">
        <f t="shared" si="10"/>
        <v>13.969999999999999</v>
      </c>
      <c r="J27" s="45">
        <v>254.15</v>
      </c>
      <c r="K27" s="18">
        <v>227.36</v>
      </c>
      <c r="L27" s="18">
        <v>270.93</v>
      </c>
      <c r="M27" s="18">
        <v>12.92</v>
      </c>
      <c r="N27" s="18">
        <v>11.8</v>
      </c>
      <c r="O27" s="18">
        <v>12.23</v>
      </c>
      <c r="P27" s="18">
        <f t="shared" si="11"/>
        <v>250.81333333333336</v>
      </c>
      <c r="Q27" s="42">
        <f t="shared" si="12"/>
        <v>12.316666666666668</v>
      </c>
      <c r="R27" s="21">
        <f t="shared" si="4"/>
        <v>1.4467042016163008</v>
      </c>
      <c r="S27" s="21">
        <f t="shared" si="5"/>
        <v>0.88955689156089979</v>
      </c>
      <c r="T27" s="6">
        <f t="shared" si="6"/>
        <v>6.4946255007815182E-3</v>
      </c>
      <c r="U27" s="10">
        <f t="shared" si="13"/>
        <v>0.53276997336556176</v>
      </c>
      <c r="V27" s="10">
        <f t="shared" si="13"/>
        <v>-0.16884121896423343</v>
      </c>
      <c r="W27" s="3" t="s">
        <v>642</v>
      </c>
      <c r="X27" s="3" t="s">
        <v>642</v>
      </c>
      <c r="Y27" s="3" t="s">
        <v>642</v>
      </c>
      <c r="Z27" s="3" t="s">
        <v>1015</v>
      </c>
      <c r="AA27" s="3" t="s">
        <v>1146</v>
      </c>
    </row>
    <row r="28" spans="1:27" s="3" customFormat="1" x14ac:dyDescent="0.25">
      <c r="A28" s="6" t="s">
        <v>1517</v>
      </c>
      <c r="B28" s="45">
        <v>21.25</v>
      </c>
      <c r="C28" s="18">
        <v>26.64</v>
      </c>
      <c r="D28" s="18">
        <v>23.11</v>
      </c>
      <c r="E28" s="18">
        <v>2.62</v>
      </c>
      <c r="F28" s="18">
        <v>7.2</v>
      </c>
      <c r="G28" s="18">
        <v>5.85</v>
      </c>
      <c r="H28" s="18">
        <f t="shared" si="9"/>
        <v>23.666666666666668</v>
      </c>
      <c r="I28" s="42">
        <f t="shared" si="10"/>
        <v>5.2233333333333336</v>
      </c>
      <c r="J28" s="45">
        <v>38.26</v>
      </c>
      <c r="K28" s="18">
        <v>26.66</v>
      </c>
      <c r="L28" s="18">
        <v>38.46</v>
      </c>
      <c r="M28" s="18">
        <v>4.53</v>
      </c>
      <c r="N28" s="18">
        <v>6.63</v>
      </c>
      <c r="O28" s="18">
        <v>4.33</v>
      </c>
      <c r="P28" s="18">
        <f t="shared" si="11"/>
        <v>34.46</v>
      </c>
      <c r="Q28" s="42">
        <f t="shared" si="12"/>
        <v>5.1633333333333331</v>
      </c>
      <c r="R28" s="21">
        <f t="shared" si="4"/>
        <v>1.4375675675675674</v>
      </c>
      <c r="S28" s="21">
        <f t="shared" si="5"/>
        <v>0.99035886448848409</v>
      </c>
      <c r="T28" s="6">
        <f t="shared" si="6"/>
        <v>3.1166035204513911E-2</v>
      </c>
      <c r="U28" s="10">
        <f t="shared" si="13"/>
        <v>0.52362976621617019</v>
      </c>
      <c r="V28" s="10">
        <f t="shared" si="13"/>
        <v>-1.3976702822006269E-2</v>
      </c>
      <c r="W28" s="3" t="s">
        <v>1518</v>
      </c>
      <c r="X28" s="3" t="s">
        <v>1518</v>
      </c>
      <c r="Y28" s="3" t="s">
        <v>1518</v>
      </c>
      <c r="Z28" s="3" t="s">
        <v>954</v>
      </c>
      <c r="AA28" s="3" t="s">
        <v>1519</v>
      </c>
    </row>
    <row r="29" spans="1:27" s="3" customFormat="1" x14ac:dyDescent="0.25">
      <c r="A29" s="6" t="s">
        <v>404</v>
      </c>
      <c r="B29" s="45">
        <v>3276.31</v>
      </c>
      <c r="C29" s="18">
        <v>3314.24</v>
      </c>
      <c r="D29" s="18">
        <v>3332.75</v>
      </c>
      <c r="E29" s="18">
        <v>333.98</v>
      </c>
      <c r="F29" s="18">
        <v>329.56</v>
      </c>
      <c r="G29" s="18">
        <v>400.43</v>
      </c>
      <c r="H29" s="18">
        <f t="shared" si="9"/>
        <v>3307.7666666666664</v>
      </c>
      <c r="I29" s="42">
        <f t="shared" si="10"/>
        <v>354.65666666666669</v>
      </c>
      <c r="J29" s="45">
        <v>4538.97</v>
      </c>
      <c r="K29" s="18">
        <v>4719.09</v>
      </c>
      <c r="L29" s="18">
        <v>4849.12</v>
      </c>
      <c r="M29" s="18">
        <v>324.72000000000003</v>
      </c>
      <c r="N29" s="18">
        <v>307.79000000000002</v>
      </c>
      <c r="O29" s="18">
        <v>293.02999999999997</v>
      </c>
      <c r="P29" s="18">
        <f t="shared" si="11"/>
        <v>4702.3933333333334</v>
      </c>
      <c r="Q29" s="42">
        <f t="shared" si="12"/>
        <v>308.51333333333332</v>
      </c>
      <c r="R29" s="21">
        <f t="shared" si="4"/>
        <v>1.4214944138299266</v>
      </c>
      <c r="S29" s="21">
        <f t="shared" si="5"/>
        <v>0.87025877016223496</v>
      </c>
      <c r="T29" s="6">
        <f t="shared" si="6"/>
        <v>5.3893205258336045E-5</v>
      </c>
      <c r="U29" s="10">
        <f t="shared" si="13"/>
        <v>0.50740842954256116</v>
      </c>
      <c r="V29" s="10">
        <f t="shared" si="13"/>
        <v>-0.20048364689122342</v>
      </c>
      <c r="W29" s="3" t="s">
        <v>704</v>
      </c>
      <c r="X29" s="3" t="s">
        <v>704</v>
      </c>
      <c r="Y29" s="3" t="s">
        <v>1175</v>
      </c>
      <c r="Z29" s="3" t="s">
        <v>1176</v>
      </c>
      <c r="AA29" s="3" t="s">
        <v>1177</v>
      </c>
    </row>
    <row r="30" spans="1:27" s="3" customFormat="1" x14ac:dyDescent="0.25">
      <c r="A30" s="6" t="s">
        <v>198</v>
      </c>
      <c r="B30" s="45">
        <v>173.92</v>
      </c>
      <c r="C30" s="18">
        <v>185.61</v>
      </c>
      <c r="D30" s="18">
        <v>184.12</v>
      </c>
      <c r="E30" s="18">
        <v>0.39</v>
      </c>
      <c r="F30" s="18">
        <v>3.18</v>
      </c>
      <c r="G30" s="18">
        <v>0</v>
      </c>
      <c r="H30" s="18">
        <f t="shared" si="9"/>
        <v>181.21666666666667</v>
      </c>
      <c r="I30" s="42">
        <f t="shared" si="10"/>
        <v>1.1900000000000002</v>
      </c>
      <c r="J30" s="45">
        <v>261.11</v>
      </c>
      <c r="K30" s="18">
        <v>251.63</v>
      </c>
      <c r="L30" s="18">
        <v>248.17</v>
      </c>
      <c r="M30" s="18">
        <v>0.17</v>
      </c>
      <c r="N30" s="18">
        <v>0.4</v>
      </c>
      <c r="O30" s="18">
        <v>0.94</v>
      </c>
      <c r="P30" s="18">
        <f t="shared" si="11"/>
        <v>253.63666666666666</v>
      </c>
      <c r="Q30" s="42">
        <f t="shared" si="12"/>
        <v>0.5033333333333333</v>
      </c>
      <c r="R30" s="21">
        <f t="shared" si="4"/>
        <v>1.3974389463093386</v>
      </c>
      <c r="S30" s="21">
        <f t="shared" si="5"/>
        <v>0.68645357686453568</v>
      </c>
      <c r="T30" s="6">
        <f t="shared" si="6"/>
        <v>8.5207256501095455E-5</v>
      </c>
      <c r="U30" s="10">
        <f t="shared" si="13"/>
        <v>0.48278525352939416</v>
      </c>
      <c r="V30" s="10">
        <f t="shared" si="13"/>
        <v>-0.54276593706694887</v>
      </c>
      <c r="W30" s="3" t="s">
        <v>199</v>
      </c>
      <c r="X30" s="3" t="s">
        <v>199</v>
      </c>
      <c r="Y30" s="3" t="s">
        <v>199</v>
      </c>
      <c r="Z30" s="3" t="s">
        <v>200</v>
      </c>
      <c r="AA30" s="3" t="s">
        <v>201</v>
      </c>
    </row>
    <row r="31" spans="1:27" s="3" customFormat="1" x14ac:dyDescent="0.25">
      <c r="A31" s="6" t="s">
        <v>410</v>
      </c>
      <c r="B31" s="45">
        <v>749.62</v>
      </c>
      <c r="C31" s="18">
        <v>722.85</v>
      </c>
      <c r="D31" s="18">
        <v>839.88</v>
      </c>
      <c r="E31" s="18">
        <v>51.78</v>
      </c>
      <c r="F31" s="18">
        <v>59.93</v>
      </c>
      <c r="G31" s="18">
        <v>70.11</v>
      </c>
      <c r="H31" s="18">
        <f t="shared" si="9"/>
        <v>770.7833333333333</v>
      </c>
      <c r="I31" s="42">
        <f t="shared" si="10"/>
        <v>60.606666666666662</v>
      </c>
      <c r="J31" s="45">
        <v>1032.96</v>
      </c>
      <c r="K31" s="18">
        <v>1049.8900000000001</v>
      </c>
      <c r="L31" s="18">
        <v>1147.8599999999999</v>
      </c>
      <c r="M31" s="18">
        <v>49.34</v>
      </c>
      <c r="N31" s="18">
        <v>48.14</v>
      </c>
      <c r="O31" s="18">
        <v>49.28</v>
      </c>
      <c r="P31" s="18">
        <f t="shared" si="11"/>
        <v>1076.9033333333334</v>
      </c>
      <c r="Q31" s="42">
        <f t="shared" si="12"/>
        <v>48.919999999999995</v>
      </c>
      <c r="R31" s="21">
        <f t="shared" si="4"/>
        <v>1.3966398168743388</v>
      </c>
      <c r="S31" s="21">
        <f t="shared" si="5"/>
        <v>0.8103019153771237</v>
      </c>
      <c r="T31" s="6">
        <f t="shared" si="6"/>
        <v>1.8504055756448888E-3</v>
      </c>
      <c r="U31" s="10">
        <f t="shared" si="13"/>
        <v>0.48196000828611041</v>
      </c>
      <c r="V31" s="10">
        <f t="shared" si="13"/>
        <v>-0.30346854409865254</v>
      </c>
      <c r="W31" s="3" t="s">
        <v>710</v>
      </c>
      <c r="X31" s="3" t="s">
        <v>710</v>
      </c>
      <c r="Y31" s="3" t="s">
        <v>710</v>
      </c>
      <c r="Z31" s="3" t="s">
        <v>976</v>
      </c>
      <c r="AA31" s="3" t="s">
        <v>1120</v>
      </c>
    </row>
    <row r="32" spans="1:27" s="3" customFormat="1" x14ac:dyDescent="0.25">
      <c r="A32" s="6" t="s">
        <v>354</v>
      </c>
      <c r="B32" s="45">
        <v>824.29</v>
      </c>
      <c r="C32" s="18">
        <v>830.74</v>
      </c>
      <c r="D32" s="18">
        <v>815.31</v>
      </c>
      <c r="E32" s="18">
        <v>105.79</v>
      </c>
      <c r="F32" s="18">
        <v>125.4</v>
      </c>
      <c r="G32" s="18">
        <v>116.08</v>
      </c>
      <c r="H32" s="18">
        <f t="shared" si="9"/>
        <v>823.44666666666672</v>
      </c>
      <c r="I32" s="42">
        <f t="shared" si="10"/>
        <v>115.75666666666666</v>
      </c>
      <c r="J32" s="45">
        <v>1084.6500000000001</v>
      </c>
      <c r="K32" s="18">
        <v>1110.0999999999999</v>
      </c>
      <c r="L32" s="18">
        <v>1212.28</v>
      </c>
      <c r="M32" s="18">
        <v>159.41999999999999</v>
      </c>
      <c r="N32" s="18">
        <v>113.91</v>
      </c>
      <c r="O32" s="18">
        <v>139.93</v>
      </c>
      <c r="P32" s="18">
        <f t="shared" si="11"/>
        <v>1135.6766666666665</v>
      </c>
      <c r="Q32" s="42">
        <f t="shared" si="12"/>
        <v>137.75333333333333</v>
      </c>
      <c r="R32" s="21">
        <f t="shared" si="4"/>
        <v>1.3787146126290761</v>
      </c>
      <c r="S32" s="21">
        <f t="shared" si="5"/>
        <v>1.1883975219116683</v>
      </c>
      <c r="T32" s="6">
        <f t="shared" si="6"/>
        <v>6.7670500625139447E-4</v>
      </c>
      <c r="U32" s="10">
        <f t="shared" si="13"/>
        <v>0.46332385673979443</v>
      </c>
      <c r="V32" s="10">
        <f t="shared" si="13"/>
        <v>0.24901750193063471</v>
      </c>
      <c r="W32" s="3" t="s">
        <v>654</v>
      </c>
      <c r="X32" s="3" t="s">
        <v>654</v>
      </c>
      <c r="Y32" s="3" t="s">
        <v>654</v>
      </c>
      <c r="Z32" s="3" t="s">
        <v>1202</v>
      </c>
      <c r="AA32" s="3" t="s">
        <v>1203</v>
      </c>
    </row>
    <row r="33" spans="1:27" s="3" customFormat="1" x14ac:dyDescent="0.25">
      <c r="A33" s="6" t="s">
        <v>313</v>
      </c>
      <c r="B33" s="45">
        <v>330.12</v>
      </c>
      <c r="C33" s="18">
        <v>261.18</v>
      </c>
      <c r="D33" s="18">
        <v>349.95</v>
      </c>
      <c r="E33" s="18">
        <v>34.909999999999997</v>
      </c>
      <c r="F33" s="18">
        <v>32.11</v>
      </c>
      <c r="G33" s="18">
        <v>31.34</v>
      </c>
      <c r="H33" s="18">
        <f t="shared" si="9"/>
        <v>313.75</v>
      </c>
      <c r="I33" s="42">
        <f t="shared" si="10"/>
        <v>32.786666666666669</v>
      </c>
      <c r="J33" s="45">
        <v>234.18</v>
      </c>
      <c r="K33" s="18">
        <v>521.04</v>
      </c>
      <c r="L33" s="18">
        <v>539.32000000000005</v>
      </c>
      <c r="M33" s="18">
        <v>26.68</v>
      </c>
      <c r="N33" s="18">
        <v>27.58</v>
      </c>
      <c r="O33" s="18">
        <v>32.159999999999997</v>
      </c>
      <c r="P33" s="18">
        <f t="shared" si="11"/>
        <v>431.51333333333332</v>
      </c>
      <c r="Q33" s="42">
        <f t="shared" si="12"/>
        <v>28.806666666666661</v>
      </c>
      <c r="R33" s="21">
        <f t="shared" si="4"/>
        <v>1.3741487953402172</v>
      </c>
      <c r="S33" s="21">
        <f t="shared" si="5"/>
        <v>0.88220205209155467</v>
      </c>
      <c r="T33" s="6">
        <f t="shared" si="6"/>
        <v>0.15711362995982581</v>
      </c>
      <c r="U33" s="10">
        <f t="shared" si="13"/>
        <v>0.4585382302672138</v>
      </c>
      <c r="V33" s="10">
        <f t="shared" si="13"/>
        <v>-0.18081897859816803</v>
      </c>
      <c r="W33" s="3" t="s">
        <v>613</v>
      </c>
      <c r="X33" s="3" t="s">
        <v>613</v>
      </c>
      <c r="Y33" s="3" t="s">
        <v>932</v>
      </c>
      <c r="Z33" s="3" t="s">
        <v>933</v>
      </c>
      <c r="AA33" s="3" t="s">
        <v>934</v>
      </c>
    </row>
    <row r="34" spans="1:27" s="3" customFormat="1" x14ac:dyDescent="0.25">
      <c r="A34" s="6" t="s">
        <v>325</v>
      </c>
      <c r="B34" s="45">
        <v>55.97</v>
      </c>
      <c r="C34" s="18">
        <v>54.4</v>
      </c>
      <c r="D34" s="18">
        <v>61.27</v>
      </c>
      <c r="E34" s="18">
        <v>15.69</v>
      </c>
      <c r="F34" s="18">
        <v>9.83</v>
      </c>
      <c r="G34" s="18">
        <v>21.46</v>
      </c>
      <c r="H34" s="18">
        <f t="shared" si="9"/>
        <v>57.213333333333338</v>
      </c>
      <c r="I34" s="42">
        <f t="shared" si="10"/>
        <v>15.660000000000002</v>
      </c>
      <c r="J34" s="45">
        <v>82.65</v>
      </c>
      <c r="K34" s="18">
        <v>75.459999999999994</v>
      </c>
      <c r="L34" s="18">
        <v>78.430000000000007</v>
      </c>
      <c r="M34" s="18">
        <v>19.3</v>
      </c>
      <c r="N34" s="18">
        <v>19.489999999999998</v>
      </c>
      <c r="O34" s="18">
        <v>13.17</v>
      </c>
      <c r="P34" s="18">
        <f t="shared" si="11"/>
        <v>78.846666666666678</v>
      </c>
      <c r="Q34" s="42">
        <f t="shared" si="12"/>
        <v>17.32</v>
      </c>
      <c r="R34" s="21">
        <f t="shared" si="4"/>
        <v>1.3716216216216217</v>
      </c>
      <c r="S34" s="21">
        <f t="shared" si="5"/>
        <v>1.0996398559423768</v>
      </c>
      <c r="T34" s="6">
        <f t="shared" si="6"/>
        <v>9.1397808793515153E-4</v>
      </c>
      <c r="U34" s="10">
        <f t="shared" si="13"/>
        <v>0.45588255155622659</v>
      </c>
      <c r="V34" s="10">
        <f t="shared" si="13"/>
        <v>0.1370311027313961</v>
      </c>
      <c r="W34" s="3" t="s">
        <v>625</v>
      </c>
      <c r="X34" s="3" t="s">
        <v>625</v>
      </c>
      <c r="Y34" s="3" t="s">
        <v>625</v>
      </c>
      <c r="Z34" s="3" t="s">
        <v>1158</v>
      </c>
      <c r="AA34" s="3" t="s">
        <v>1159</v>
      </c>
    </row>
    <row r="35" spans="1:27" s="3" customFormat="1" x14ac:dyDescent="0.25">
      <c r="A35" s="6" t="s">
        <v>436</v>
      </c>
      <c r="B35" s="45">
        <v>1322.39</v>
      </c>
      <c r="C35" s="18">
        <v>1050.95</v>
      </c>
      <c r="D35" s="18">
        <v>1303.5899999999999</v>
      </c>
      <c r="E35" s="18">
        <v>7.58</v>
      </c>
      <c r="F35" s="18">
        <v>5.67</v>
      </c>
      <c r="G35" s="18">
        <v>1.22</v>
      </c>
      <c r="H35" s="18">
        <f t="shared" si="9"/>
        <v>1225.6433333333334</v>
      </c>
      <c r="I35" s="42">
        <f t="shared" si="10"/>
        <v>4.8233333333333333</v>
      </c>
      <c r="J35" s="45">
        <v>1482.03</v>
      </c>
      <c r="K35" s="18">
        <v>1640.68</v>
      </c>
      <c r="L35" s="18">
        <v>1904.14</v>
      </c>
      <c r="M35" s="18">
        <v>4.3600000000000003</v>
      </c>
      <c r="N35" s="18">
        <v>1.72</v>
      </c>
      <c r="O35" s="18">
        <v>8.4600000000000009</v>
      </c>
      <c r="P35" s="18">
        <f t="shared" si="11"/>
        <v>1675.6166666666668</v>
      </c>
      <c r="Q35" s="42">
        <f t="shared" si="12"/>
        <v>4.8466666666666667</v>
      </c>
      <c r="R35" s="21">
        <f t="shared" si="4"/>
        <v>1.366833064759384</v>
      </c>
      <c r="S35" s="21">
        <f t="shared" si="5"/>
        <v>1.0040068689181454</v>
      </c>
      <c r="T35" s="6">
        <f t="shared" si="6"/>
        <v>2.0384957221391289E-2</v>
      </c>
      <c r="U35" s="10">
        <f t="shared" si="13"/>
        <v>0.4508370532217913</v>
      </c>
      <c r="V35" s="10">
        <f t="shared" si="13"/>
        <v>5.7691395279735255E-3</v>
      </c>
      <c r="W35" s="3" t="s">
        <v>736</v>
      </c>
      <c r="X35" s="3" t="s">
        <v>736</v>
      </c>
      <c r="Y35" s="3" t="s">
        <v>736</v>
      </c>
      <c r="Z35" s="3" t="s">
        <v>809</v>
      </c>
      <c r="AA35" s="3" t="s">
        <v>1255</v>
      </c>
    </row>
    <row r="36" spans="1:27" s="3" customFormat="1" x14ac:dyDescent="0.25">
      <c r="A36" s="6" t="s">
        <v>339</v>
      </c>
      <c r="B36" s="45">
        <v>1281.06</v>
      </c>
      <c r="C36" s="18">
        <v>1379.95</v>
      </c>
      <c r="D36" s="18">
        <v>1442.11</v>
      </c>
      <c r="E36" s="18">
        <v>95.33</v>
      </c>
      <c r="F36" s="18">
        <v>93.57</v>
      </c>
      <c r="G36" s="18">
        <v>97.3</v>
      </c>
      <c r="H36" s="18">
        <f t="shared" si="9"/>
        <v>1367.7066666666667</v>
      </c>
      <c r="I36" s="42">
        <f t="shared" si="10"/>
        <v>95.399999999999991</v>
      </c>
      <c r="J36" s="45">
        <v>1868.92</v>
      </c>
      <c r="K36" s="18">
        <v>1857.31</v>
      </c>
      <c r="L36" s="18">
        <v>1874.98</v>
      </c>
      <c r="M36" s="18">
        <v>126.53</v>
      </c>
      <c r="N36" s="18">
        <v>117.63</v>
      </c>
      <c r="O36" s="18">
        <v>103.07</v>
      </c>
      <c r="P36" s="18">
        <f t="shared" si="11"/>
        <v>1867.07</v>
      </c>
      <c r="Q36" s="42">
        <f t="shared" si="12"/>
        <v>115.74333333333334</v>
      </c>
      <c r="R36" s="21">
        <f t="shared" si="4"/>
        <v>1.3648432096480374</v>
      </c>
      <c r="S36" s="21">
        <f t="shared" si="5"/>
        <v>1.2110304287690181</v>
      </c>
      <c r="T36" s="6">
        <f t="shared" si="6"/>
        <v>2.2542715725691942E-4</v>
      </c>
      <c r="U36" s="10">
        <f t="shared" si="13"/>
        <v>0.44873522685540668</v>
      </c>
      <c r="V36" s="10">
        <f t="shared" si="13"/>
        <v>0.27623511514177268</v>
      </c>
      <c r="W36" s="3" t="s">
        <v>639</v>
      </c>
      <c r="X36" s="3" t="s">
        <v>639</v>
      </c>
      <c r="Y36" s="3" t="s">
        <v>841</v>
      </c>
      <c r="Z36" s="3" t="s">
        <v>842</v>
      </c>
      <c r="AA36" s="3" t="s">
        <v>843</v>
      </c>
    </row>
    <row r="37" spans="1:27" s="3" customFormat="1" x14ac:dyDescent="0.25">
      <c r="A37" s="6" t="s">
        <v>344</v>
      </c>
      <c r="B37" s="45">
        <v>140.31</v>
      </c>
      <c r="C37" s="18">
        <v>163.26</v>
      </c>
      <c r="D37" s="18">
        <v>154.97999999999999</v>
      </c>
      <c r="E37" s="18">
        <v>38.31</v>
      </c>
      <c r="F37" s="18">
        <v>28.79</v>
      </c>
      <c r="G37" s="18">
        <v>26.83</v>
      </c>
      <c r="H37" s="18">
        <f t="shared" si="9"/>
        <v>152.85</v>
      </c>
      <c r="I37" s="42">
        <f t="shared" si="10"/>
        <v>31.31</v>
      </c>
      <c r="J37" s="45">
        <v>233.34</v>
      </c>
      <c r="K37" s="18">
        <v>192.22</v>
      </c>
      <c r="L37" s="18">
        <v>193.63</v>
      </c>
      <c r="M37" s="18">
        <v>32.56</v>
      </c>
      <c r="N37" s="18">
        <v>24.53</v>
      </c>
      <c r="O37" s="18">
        <v>11.85</v>
      </c>
      <c r="P37" s="18">
        <f t="shared" si="11"/>
        <v>206.39666666666668</v>
      </c>
      <c r="Q37" s="42">
        <f t="shared" si="12"/>
        <v>22.98</v>
      </c>
      <c r="R37" s="21">
        <f t="shared" si="4"/>
        <v>1.3480446322175279</v>
      </c>
      <c r="S37" s="21">
        <f t="shared" si="5"/>
        <v>0.74218508201795108</v>
      </c>
      <c r="T37" s="6">
        <f t="shared" si="6"/>
        <v>1.1829620398865075E-2</v>
      </c>
      <c r="U37" s="10">
        <f t="shared" si="13"/>
        <v>0.4308682632949411</v>
      </c>
      <c r="V37" s="10">
        <f t="shared" si="13"/>
        <v>-0.43014909185114009</v>
      </c>
      <c r="W37" s="3" t="s">
        <v>644</v>
      </c>
      <c r="X37" s="3" t="s">
        <v>644</v>
      </c>
      <c r="Y37" s="3" t="s">
        <v>644</v>
      </c>
      <c r="Z37" s="3" t="s">
        <v>900</v>
      </c>
      <c r="AA37" s="3" t="s">
        <v>901</v>
      </c>
    </row>
    <row r="38" spans="1:27" s="3" customFormat="1" x14ac:dyDescent="0.25">
      <c r="A38" s="6" t="s">
        <v>293</v>
      </c>
      <c r="B38" s="45">
        <v>662.34</v>
      </c>
      <c r="C38" s="18">
        <v>679.8</v>
      </c>
      <c r="D38" s="18">
        <v>724.04</v>
      </c>
      <c r="E38" s="18">
        <v>49.17</v>
      </c>
      <c r="F38" s="18">
        <v>46.92</v>
      </c>
      <c r="G38" s="18">
        <v>45.73</v>
      </c>
      <c r="H38" s="18">
        <f t="shared" si="9"/>
        <v>688.72666666666657</v>
      </c>
      <c r="I38" s="42">
        <f t="shared" si="10"/>
        <v>47.273333333333333</v>
      </c>
      <c r="J38" s="45">
        <v>900.31</v>
      </c>
      <c r="K38" s="18">
        <v>912.51</v>
      </c>
      <c r="L38" s="18">
        <v>966.55</v>
      </c>
      <c r="M38" s="18">
        <v>54.2</v>
      </c>
      <c r="N38" s="18">
        <v>58.61</v>
      </c>
      <c r="O38" s="18">
        <v>63.01</v>
      </c>
      <c r="P38" s="18">
        <f t="shared" si="11"/>
        <v>926.45666666666659</v>
      </c>
      <c r="Q38" s="42">
        <f t="shared" si="12"/>
        <v>58.606666666666662</v>
      </c>
      <c r="R38" s="21">
        <f t="shared" si="4"/>
        <v>1.344672768922955</v>
      </c>
      <c r="S38" s="21">
        <f t="shared" si="5"/>
        <v>1.234774202458224</v>
      </c>
      <c r="T38" s="6">
        <f t="shared" si="6"/>
        <v>4.8642909503193396E-4</v>
      </c>
      <c r="U38" s="10">
        <f t="shared" si="13"/>
        <v>0.42725513033550105</v>
      </c>
      <c r="V38" s="10">
        <f t="shared" si="13"/>
        <v>0.30424724684898163</v>
      </c>
      <c r="W38" s="3" t="s">
        <v>593</v>
      </c>
      <c r="X38" s="3" t="s">
        <v>593</v>
      </c>
      <c r="Y38" s="3" t="s">
        <v>593</v>
      </c>
      <c r="Z38" s="3" t="s">
        <v>866</v>
      </c>
      <c r="AA38" s="3" t="s">
        <v>867</v>
      </c>
    </row>
    <row r="39" spans="1:27" s="3" customFormat="1" x14ac:dyDescent="0.25">
      <c r="A39" s="6" t="s">
        <v>335</v>
      </c>
      <c r="B39" s="45">
        <v>74.540000000000006</v>
      </c>
      <c r="C39" s="18">
        <v>82.84</v>
      </c>
      <c r="D39" s="18">
        <v>82.12</v>
      </c>
      <c r="E39" s="18">
        <v>25.5</v>
      </c>
      <c r="F39" s="18">
        <v>15.23</v>
      </c>
      <c r="G39" s="18">
        <v>15.12</v>
      </c>
      <c r="H39" s="18">
        <f t="shared" si="9"/>
        <v>79.833333333333329</v>
      </c>
      <c r="I39" s="42">
        <f t="shared" si="10"/>
        <v>18.616666666666667</v>
      </c>
      <c r="J39" s="45">
        <v>109.83</v>
      </c>
      <c r="K39" s="18">
        <v>102.58</v>
      </c>
      <c r="L39" s="18">
        <v>106.27</v>
      </c>
      <c r="M39" s="18">
        <v>17.62</v>
      </c>
      <c r="N39" s="18">
        <v>23.34</v>
      </c>
      <c r="O39" s="18">
        <v>16.55</v>
      </c>
      <c r="P39" s="18">
        <f t="shared" si="11"/>
        <v>106.22666666666667</v>
      </c>
      <c r="Q39" s="42">
        <f t="shared" si="12"/>
        <v>19.170000000000002</v>
      </c>
      <c r="R39" s="21">
        <f t="shared" si="4"/>
        <v>1.3265154639175258</v>
      </c>
      <c r="S39" s="21">
        <f t="shared" si="5"/>
        <v>1.0282073067119797</v>
      </c>
      <c r="T39" s="6">
        <f t="shared" si="6"/>
        <v>7.2622505139725185E-4</v>
      </c>
      <c r="U39" s="10">
        <f t="shared" si="13"/>
        <v>0.40764149395114591</v>
      </c>
      <c r="V39" s="10">
        <f t="shared" si="13"/>
        <v>4.0131169408311212E-2</v>
      </c>
      <c r="W39" s="3" t="s">
        <v>635</v>
      </c>
      <c r="X39" s="3" t="s">
        <v>635</v>
      </c>
      <c r="Y39" s="3" t="s">
        <v>1005</v>
      </c>
      <c r="Z39" s="3" t="s">
        <v>1006</v>
      </c>
      <c r="AA39" s="3" t="s">
        <v>1007</v>
      </c>
    </row>
    <row r="40" spans="1:27" s="3" customFormat="1" x14ac:dyDescent="0.25">
      <c r="A40" s="6" t="s">
        <v>1593</v>
      </c>
      <c r="B40" s="45">
        <v>309.79000000000002</v>
      </c>
      <c r="C40" s="18">
        <v>400.91</v>
      </c>
      <c r="D40" s="18">
        <v>311.72000000000003</v>
      </c>
      <c r="E40" s="18">
        <v>67.48</v>
      </c>
      <c r="F40" s="18">
        <v>78.2</v>
      </c>
      <c r="G40" s="18">
        <v>51.33</v>
      </c>
      <c r="H40" s="18">
        <f t="shared" si="9"/>
        <v>340.80666666666667</v>
      </c>
      <c r="I40" s="42">
        <f t="shared" si="10"/>
        <v>65.67</v>
      </c>
      <c r="J40" s="45">
        <v>249.37</v>
      </c>
      <c r="K40" s="18">
        <v>689.59</v>
      </c>
      <c r="L40" s="18">
        <v>405.97</v>
      </c>
      <c r="M40" s="18">
        <v>50.51</v>
      </c>
      <c r="N40" s="18">
        <v>44.16</v>
      </c>
      <c r="O40" s="18">
        <v>53.98</v>
      </c>
      <c r="P40" s="18">
        <f t="shared" si="11"/>
        <v>448.31</v>
      </c>
      <c r="Q40" s="42">
        <f t="shared" si="12"/>
        <v>49.54999999999999</v>
      </c>
      <c r="R40" s="21">
        <f t="shared" si="4"/>
        <v>1.3145150279885316</v>
      </c>
      <c r="S40" s="21">
        <f t="shared" si="5"/>
        <v>0.75821208939553009</v>
      </c>
      <c r="T40" s="6">
        <f t="shared" si="6"/>
        <v>0.23101474428703211</v>
      </c>
      <c r="U40" s="10">
        <f t="shared" si="13"/>
        <v>0.39453063543682404</v>
      </c>
      <c r="V40" s="10">
        <f t="shared" si="13"/>
        <v>-0.39932663498665222</v>
      </c>
      <c r="W40" s="3" t="s">
        <v>1594</v>
      </c>
      <c r="X40" s="3" t="s">
        <v>1594</v>
      </c>
      <c r="Y40" s="3" t="s">
        <v>1595</v>
      </c>
      <c r="Z40" s="3" t="s">
        <v>1596</v>
      </c>
      <c r="AA40" s="3" t="s">
        <v>1597</v>
      </c>
    </row>
    <row r="41" spans="1:27" s="3" customFormat="1" x14ac:dyDescent="0.25">
      <c r="A41" s="6" t="s">
        <v>224</v>
      </c>
      <c r="B41" s="45">
        <v>47.4</v>
      </c>
      <c r="C41" s="18">
        <v>53.7</v>
      </c>
      <c r="D41" s="18">
        <v>42.19</v>
      </c>
      <c r="E41" s="18">
        <v>2.09</v>
      </c>
      <c r="F41" s="18">
        <v>0</v>
      </c>
      <c r="G41" s="18">
        <v>0.12</v>
      </c>
      <c r="H41" s="18">
        <f t="shared" si="9"/>
        <v>47.763333333333328</v>
      </c>
      <c r="I41" s="42">
        <f t="shared" si="10"/>
        <v>0.73666666666666669</v>
      </c>
      <c r="J41" s="45">
        <v>57.81</v>
      </c>
      <c r="K41" s="18">
        <v>66.11</v>
      </c>
      <c r="L41" s="18">
        <v>64.98</v>
      </c>
      <c r="M41" s="18">
        <v>1.51</v>
      </c>
      <c r="N41" s="18">
        <v>0.8</v>
      </c>
      <c r="O41" s="18">
        <v>2.0699999999999998</v>
      </c>
      <c r="P41" s="18">
        <f t="shared" si="11"/>
        <v>62.966666666666669</v>
      </c>
      <c r="Q41" s="42">
        <f t="shared" si="12"/>
        <v>1.46</v>
      </c>
      <c r="R41" s="21">
        <f t="shared" si="4"/>
        <v>1.3117779752546315</v>
      </c>
      <c r="S41" s="21">
        <f t="shared" si="5"/>
        <v>1.4165067178502877</v>
      </c>
      <c r="T41" s="6">
        <f t="shared" si="6"/>
        <v>1.1371138663020777E-2</v>
      </c>
      <c r="U41" s="10">
        <f t="shared" si="13"/>
        <v>0.39152355752847173</v>
      </c>
      <c r="V41" s="10">
        <f t="shared" si="13"/>
        <v>0.5023374437818876</v>
      </c>
      <c r="W41" s="3" t="s">
        <v>1444</v>
      </c>
      <c r="X41" s="3" t="s">
        <v>1444</v>
      </c>
      <c r="Y41" s="3" t="s">
        <v>225</v>
      </c>
      <c r="Z41" s="3" t="s">
        <v>226</v>
      </c>
      <c r="AA41" s="3" t="s">
        <v>227</v>
      </c>
    </row>
    <row r="42" spans="1:27" s="3" customFormat="1" x14ac:dyDescent="0.25">
      <c r="A42" s="6" t="s">
        <v>289</v>
      </c>
      <c r="B42" s="45">
        <v>139.07</v>
      </c>
      <c r="C42" s="18">
        <v>139.03</v>
      </c>
      <c r="D42" s="18">
        <v>148.44999999999999</v>
      </c>
      <c r="E42" s="18">
        <v>14.38</v>
      </c>
      <c r="F42" s="18">
        <v>13.98</v>
      </c>
      <c r="G42" s="18">
        <v>24.87</v>
      </c>
      <c r="H42" s="18">
        <f t="shared" si="9"/>
        <v>142.18333333333334</v>
      </c>
      <c r="I42" s="42">
        <f t="shared" si="10"/>
        <v>17.743333333333336</v>
      </c>
      <c r="J42" s="45">
        <v>166.89</v>
      </c>
      <c r="K42" s="18">
        <v>195.07</v>
      </c>
      <c r="L42" s="18">
        <v>198.05</v>
      </c>
      <c r="M42" s="18">
        <v>8.39</v>
      </c>
      <c r="N42" s="18">
        <v>18.7</v>
      </c>
      <c r="O42" s="18">
        <v>15.42</v>
      </c>
      <c r="P42" s="18">
        <f t="shared" si="11"/>
        <v>186.67</v>
      </c>
      <c r="Q42" s="42">
        <f t="shared" si="12"/>
        <v>14.17</v>
      </c>
      <c r="R42" s="21">
        <f t="shared" si="4"/>
        <v>1.3106972412990336</v>
      </c>
      <c r="S42" s="21">
        <f t="shared" si="5"/>
        <v>0.80935443713320276</v>
      </c>
      <c r="T42" s="6">
        <f t="shared" si="6"/>
        <v>6.4575053782148627E-3</v>
      </c>
      <c r="U42" s="10">
        <f t="shared" si="13"/>
        <v>0.39033447509468228</v>
      </c>
      <c r="V42" s="10">
        <f t="shared" si="13"/>
        <v>-0.30515646057261464</v>
      </c>
      <c r="W42" s="3" t="s">
        <v>589</v>
      </c>
      <c r="X42" s="3" t="s">
        <v>589</v>
      </c>
      <c r="Y42" s="3" t="s">
        <v>589</v>
      </c>
      <c r="Z42" s="3" t="s">
        <v>976</v>
      </c>
      <c r="AA42" s="3" t="s">
        <v>1038</v>
      </c>
    </row>
    <row r="43" spans="1:27" s="3" customFormat="1" x14ac:dyDescent="0.25">
      <c r="A43" s="6" t="s">
        <v>137</v>
      </c>
      <c r="B43" s="45">
        <v>206.02</v>
      </c>
      <c r="C43" s="18">
        <v>183.39</v>
      </c>
      <c r="D43" s="18">
        <v>202.59</v>
      </c>
      <c r="E43" s="18">
        <v>48.12</v>
      </c>
      <c r="F43" s="18">
        <v>47.06</v>
      </c>
      <c r="G43" s="18">
        <v>50.97</v>
      </c>
      <c r="H43" s="18">
        <f t="shared" si="9"/>
        <v>197.33333333333334</v>
      </c>
      <c r="I43" s="42">
        <f t="shared" si="10"/>
        <v>48.716666666666669</v>
      </c>
      <c r="J43" s="45">
        <v>262.88</v>
      </c>
      <c r="K43" s="18">
        <v>258.13</v>
      </c>
      <c r="L43" s="18">
        <v>253.06</v>
      </c>
      <c r="M43" s="18">
        <v>57.39</v>
      </c>
      <c r="N43" s="18">
        <v>43.23</v>
      </c>
      <c r="O43" s="18">
        <v>35.36</v>
      </c>
      <c r="P43" s="18">
        <f t="shared" si="11"/>
        <v>258.02333333333331</v>
      </c>
      <c r="Q43" s="42">
        <f t="shared" si="12"/>
        <v>45.326666666666675</v>
      </c>
      <c r="R43" s="21">
        <f t="shared" si="4"/>
        <v>1.3059999999999998</v>
      </c>
      <c r="S43" s="21">
        <f t="shared" si="5"/>
        <v>0.93181361045926936</v>
      </c>
      <c r="T43" s="6">
        <f t="shared" si="6"/>
        <v>6.6352927903957784E-4</v>
      </c>
      <c r="U43" s="10">
        <f t="shared" si="13"/>
        <v>0.38515489688434351</v>
      </c>
      <c r="V43" s="10">
        <f t="shared" si="13"/>
        <v>-0.10188669168000523</v>
      </c>
      <c r="W43" s="3" t="s">
        <v>1457</v>
      </c>
      <c r="X43" s="3" t="s">
        <v>1457</v>
      </c>
      <c r="Y43" s="3" t="s">
        <v>138</v>
      </c>
      <c r="Z43" s="3" t="s">
        <v>139</v>
      </c>
      <c r="AA43" s="3" t="s">
        <v>140</v>
      </c>
    </row>
    <row r="44" spans="1:27" s="3" customFormat="1" x14ac:dyDescent="0.25">
      <c r="A44" s="6" t="s">
        <v>437</v>
      </c>
      <c r="B44" s="45">
        <v>62.25</v>
      </c>
      <c r="C44" s="18">
        <v>47.27</v>
      </c>
      <c r="D44" s="18">
        <v>46.27</v>
      </c>
      <c r="E44" s="18">
        <v>6.8</v>
      </c>
      <c r="F44" s="18">
        <v>3.05</v>
      </c>
      <c r="G44" s="18">
        <v>1.34</v>
      </c>
      <c r="H44" s="18">
        <f t="shared" si="9"/>
        <v>51.930000000000007</v>
      </c>
      <c r="I44" s="42">
        <f t="shared" si="10"/>
        <v>3.73</v>
      </c>
      <c r="J44" s="45">
        <v>72.08</v>
      </c>
      <c r="K44" s="18">
        <v>61</v>
      </c>
      <c r="L44" s="18">
        <v>71</v>
      </c>
      <c r="M44" s="18">
        <v>2.1800000000000002</v>
      </c>
      <c r="N44" s="18">
        <v>2.65</v>
      </c>
      <c r="O44" s="18">
        <v>1.32</v>
      </c>
      <c r="P44" s="18">
        <f t="shared" si="11"/>
        <v>68.026666666666657</v>
      </c>
      <c r="Q44" s="42">
        <f t="shared" si="12"/>
        <v>2.0500000000000003</v>
      </c>
      <c r="R44" s="21">
        <f t="shared" si="4"/>
        <v>1.3041123496441838</v>
      </c>
      <c r="S44" s="21">
        <f t="shared" si="5"/>
        <v>0.64482029598308666</v>
      </c>
      <c r="T44" s="6">
        <f t="shared" si="6"/>
        <v>3.0904379630912301E-2</v>
      </c>
      <c r="U44" s="10">
        <f t="shared" si="13"/>
        <v>0.38306816350489548</v>
      </c>
      <c r="V44" s="10">
        <f t="shared" si="13"/>
        <v>-0.63303094088914658</v>
      </c>
      <c r="W44" s="3" t="s">
        <v>737</v>
      </c>
      <c r="X44" s="3" t="s">
        <v>737</v>
      </c>
      <c r="Y44" s="3" t="s">
        <v>737</v>
      </c>
      <c r="Z44" s="3" t="s">
        <v>1253</v>
      </c>
      <c r="AA44" s="3" t="s">
        <v>1254</v>
      </c>
    </row>
    <row r="45" spans="1:27" s="3" customFormat="1" x14ac:dyDescent="0.25">
      <c r="A45" s="6" t="s">
        <v>292</v>
      </c>
      <c r="B45" s="45">
        <v>740.14</v>
      </c>
      <c r="C45" s="18">
        <v>700.01</v>
      </c>
      <c r="D45" s="18">
        <v>691.85</v>
      </c>
      <c r="E45" s="18">
        <v>195.5</v>
      </c>
      <c r="F45" s="18">
        <v>208.03</v>
      </c>
      <c r="G45" s="18">
        <v>170.83</v>
      </c>
      <c r="H45" s="18">
        <f t="shared" si="9"/>
        <v>710.66666666666663</v>
      </c>
      <c r="I45" s="42">
        <f t="shared" si="10"/>
        <v>191.45333333333335</v>
      </c>
      <c r="J45" s="45">
        <v>949.65</v>
      </c>
      <c r="K45" s="18">
        <v>927.56</v>
      </c>
      <c r="L45" s="18">
        <v>896.96</v>
      </c>
      <c r="M45" s="18">
        <v>188.12</v>
      </c>
      <c r="N45" s="18">
        <v>151.31</v>
      </c>
      <c r="O45" s="18">
        <v>186.95</v>
      </c>
      <c r="P45" s="18">
        <f t="shared" si="11"/>
        <v>924.72333333333336</v>
      </c>
      <c r="Q45" s="42">
        <f t="shared" si="12"/>
        <v>175.46</v>
      </c>
      <c r="R45" s="21">
        <f t="shared" si="4"/>
        <v>1.3007822014051524</v>
      </c>
      <c r="S45" s="21">
        <f t="shared" si="5"/>
        <v>0.916897602882084</v>
      </c>
      <c r="T45" s="6">
        <f t="shared" si="6"/>
        <v>2.78490593242672E-4</v>
      </c>
      <c r="U45" s="10">
        <f t="shared" si="13"/>
        <v>0.37937942227327504</v>
      </c>
      <c r="V45" s="10">
        <f t="shared" si="13"/>
        <v>-0.12516746909633605</v>
      </c>
      <c r="W45" s="3" t="s">
        <v>592</v>
      </c>
      <c r="X45" s="3" t="s">
        <v>592</v>
      </c>
      <c r="Y45" s="3" t="s">
        <v>592</v>
      </c>
      <c r="Z45" s="3" t="s">
        <v>976</v>
      </c>
      <c r="AA45" s="3" t="s">
        <v>977</v>
      </c>
    </row>
    <row r="46" spans="1:27" s="3" customFormat="1" x14ac:dyDescent="0.25">
      <c r="A46" s="6" t="s">
        <v>431</v>
      </c>
      <c r="B46" s="45">
        <v>4936.93</v>
      </c>
      <c r="C46" s="18">
        <v>4177.71</v>
      </c>
      <c r="D46" s="18">
        <v>3971.74</v>
      </c>
      <c r="E46" s="18">
        <v>11.25</v>
      </c>
      <c r="F46" s="18">
        <v>8.7200000000000006</v>
      </c>
      <c r="G46" s="18">
        <v>14.14</v>
      </c>
      <c r="H46" s="18">
        <f t="shared" si="9"/>
        <v>4362.1266666666661</v>
      </c>
      <c r="I46" s="42">
        <f t="shared" si="10"/>
        <v>11.37</v>
      </c>
      <c r="J46" s="45">
        <v>5401.77</v>
      </c>
      <c r="K46" s="18">
        <v>5701.35</v>
      </c>
      <c r="L46" s="18">
        <v>5897.95</v>
      </c>
      <c r="M46" s="18">
        <v>12.75</v>
      </c>
      <c r="N46" s="18">
        <v>8.35</v>
      </c>
      <c r="O46" s="18">
        <v>9.7799999999999994</v>
      </c>
      <c r="P46" s="18">
        <f t="shared" si="11"/>
        <v>5667.0233333333335</v>
      </c>
      <c r="Q46" s="42">
        <f t="shared" si="12"/>
        <v>10.293333333333335</v>
      </c>
      <c r="R46" s="21">
        <f t="shared" si="4"/>
        <v>1.2990737529203067</v>
      </c>
      <c r="S46" s="21">
        <f t="shared" si="5"/>
        <v>0.91296146591215321</v>
      </c>
      <c r="T46" s="6">
        <f t="shared" si="6"/>
        <v>8.1311363729231183E-3</v>
      </c>
      <c r="U46" s="10">
        <f t="shared" si="13"/>
        <v>0.377483339909649</v>
      </c>
      <c r="V46" s="10">
        <f t="shared" si="13"/>
        <v>-0.13137412636532705</v>
      </c>
      <c r="W46" s="3" t="s">
        <v>731</v>
      </c>
      <c r="X46" s="3" t="s">
        <v>731</v>
      </c>
      <c r="Y46" s="3" t="s">
        <v>1220</v>
      </c>
      <c r="Z46" s="3" t="s">
        <v>1221</v>
      </c>
      <c r="AA46" s="3" t="s">
        <v>1222</v>
      </c>
    </row>
    <row r="47" spans="1:27" s="3" customFormat="1" x14ac:dyDescent="0.25">
      <c r="A47" s="6" t="s">
        <v>295</v>
      </c>
      <c r="B47" s="45">
        <v>1485.85</v>
      </c>
      <c r="C47" s="18">
        <v>1463</v>
      </c>
      <c r="D47" s="18">
        <v>1549.53</v>
      </c>
      <c r="E47" s="18">
        <v>95.85</v>
      </c>
      <c r="F47" s="18">
        <v>96.89</v>
      </c>
      <c r="G47" s="18">
        <v>106.69</v>
      </c>
      <c r="H47" s="18">
        <f t="shared" si="9"/>
        <v>1499.46</v>
      </c>
      <c r="I47" s="42">
        <f t="shared" si="10"/>
        <v>99.81</v>
      </c>
      <c r="J47" s="45">
        <v>1995.28</v>
      </c>
      <c r="K47" s="18">
        <v>1843.98</v>
      </c>
      <c r="L47" s="18">
        <v>2001.75</v>
      </c>
      <c r="M47" s="18">
        <v>113.94</v>
      </c>
      <c r="N47" s="18">
        <v>110.86</v>
      </c>
      <c r="O47" s="18">
        <v>126.01</v>
      </c>
      <c r="P47" s="18">
        <f t="shared" si="11"/>
        <v>1947.0033333333333</v>
      </c>
      <c r="Q47" s="42">
        <f t="shared" si="12"/>
        <v>116.93666666666667</v>
      </c>
      <c r="R47" s="21">
        <f t="shared" si="4"/>
        <v>1.2982707525247812</v>
      </c>
      <c r="S47" s="21">
        <f t="shared" si="5"/>
        <v>1.1698905531858612</v>
      </c>
      <c r="T47" s="6">
        <f t="shared" si="6"/>
        <v>7.4355270008010258E-4</v>
      </c>
      <c r="U47" s="10">
        <f t="shared" si="13"/>
        <v>0.37659128671998732</v>
      </c>
      <c r="V47" s="10">
        <f t="shared" si="13"/>
        <v>0.22637356761918828</v>
      </c>
      <c r="W47" s="3" t="s">
        <v>595</v>
      </c>
      <c r="X47" s="3" t="s">
        <v>595</v>
      </c>
      <c r="Y47" s="3" t="s">
        <v>1167</v>
      </c>
      <c r="Z47" s="3" t="s">
        <v>1168</v>
      </c>
      <c r="AA47" s="3" t="s">
        <v>1169</v>
      </c>
    </row>
    <row r="48" spans="1:27" s="3" customFormat="1" x14ac:dyDescent="0.25">
      <c r="A48" s="6" t="s">
        <v>161</v>
      </c>
      <c r="B48" s="45">
        <v>501.75</v>
      </c>
      <c r="C48" s="18">
        <v>488.04</v>
      </c>
      <c r="D48" s="18">
        <v>531.75</v>
      </c>
      <c r="E48" s="18">
        <v>55.84</v>
      </c>
      <c r="F48" s="18">
        <v>49.55</v>
      </c>
      <c r="G48" s="18">
        <v>43.04</v>
      </c>
      <c r="H48" s="18">
        <f t="shared" si="9"/>
        <v>507.18</v>
      </c>
      <c r="I48" s="42">
        <f t="shared" si="10"/>
        <v>49.476666666666667</v>
      </c>
      <c r="J48" s="45">
        <v>633.24</v>
      </c>
      <c r="K48" s="18">
        <v>648.28</v>
      </c>
      <c r="L48" s="18">
        <v>689.04</v>
      </c>
      <c r="M48" s="18">
        <v>48.16</v>
      </c>
      <c r="N48" s="18">
        <v>37.26</v>
      </c>
      <c r="O48" s="18">
        <v>55.3</v>
      </c>
      <c r="P48" s="18">
        <f t="shared" si="11"/>
        <v>656.85333333333335</v>
      </c>
      <c r="Q48" s="42">
        <f t="shared" si="12"/>
        <v>46.906666666666659</v>
      </c>
      <c r="R48" s="21">
        <f t="shared" si="4"/>
        <v>1.2945281855510515</v>
      </c>
      <c r="S48" s="21">
        <f t="shared" si="5"/>
        <v>0.94908538598692449</v>
      </c>
      <c r="T48" s="6">
        <f t="shared" si="6"/>
        <v>1.0394148603243157E-3</v>
      </c>
      <c r="U48" s="10">
        <f t="shared" si="13"/>
        <v>0.37242637714381588</v>
      </c>
      <c r="V48" s="10">
        <f t="shared" si="13"/>
        <v>-7.5390207431893369E-2</v>
      </c>
      <c r="W48" s="3" t="s">
        <v>162</v>
      </c>
      <c r="X48" s="3" t="s">
        <v>162</v>
      </c>
      <c r="Y48" s="3" t="s">
        <v>162</v>
      </c>
      <c r="Z48" s="3" t="s">
        <v>163</v>
      </c>
      <c r="AA48" s="3" t="s">
        <v>164</v>
      </c>
    </row>
    <row r="49" spans="1:27" s="3" customFormat="1" x14ac:dyDescent="0.25">
      <c r="A49" s="6" t="s">
        <v>263</v>
      </c>
      <c r="B49" s="45">
        <v>295.20999999999998</v>
      </c>
      <c r="C49" s="18">
        <v>303.19</v>
      </c>
      <c r="D49" s="18">
        <v>277.33999999999997</v>
      </c>
      <c r="E49" s="18">
        <v>18.309999999999999</v>
      </c>
      <c r="F49" s="18">
        <v>25.19</v>
      </c>
      <c r="G49" s="18">
        <v>17.309999999999999</v>
      </c>
      <c r="H49" s="18">
        <f t="shared" si="9"/>
        <v>291.91333333333336</v>
      </c>
      <c r="I49" s="42">
        <f t="shared" si="10"/>
        <v>20.27</v>
      </c>
      <c r="J49" s="45">
        <v>379.25</v>
      </c>
      <c r="K49" s="18">
        <v>376.42</v>
      </c>
      <c r="L49" s="18">
        <v>378.61</v>
      </c>
      <c r="M49" s="18">
        <v>21.82</v>
      </c>
      <c r="N49" s="18">
        <v>18.7</v>
      </c>
      <c r="O49" s="18">
        <v>16.739999999999998</v>
      </c>
      <c r="P49" s="18">
        <f t="shared" si="11"/>
        <v>378.09333333333342</v>
      </c>
      <c r="Q49" s="42">
        <f t="shared" si="12"/>
        <v>19.086666666666662</v>
      </c>
      <c r="R49" s="21">
        <f t="shared" si="4"/>
        <v>1.2942167193936776</v>
      </c>
      <c r="S49" s="21">
        <f t="shared" si="5"/>
        <v>0.94436608682024747</v>
      </c>
      <c r="T49" s="6">
        <f t="shared" si="6"/>
        <v>1.8050768179853804E-4</v>
      </c>
      <c r="U49" s="10">
        <f t="shared" si="13"/>
        <v>0.37207921996972887</v>
      </c>
      <c r="V49" s="10">
        <f t="shared" si="13"/>
        <v>-8.2581861087365538E-2</v>
      </c>
      <c r="W49" s="3" t="s">
        <v>563</v>
      </c>
      <c r="X49" s="3" t="s">
        <v>563</v>
      </c>
      <c r="Y49" s="3" t="s">
        <v>563</v>
      </c>
      <c r="Z49" s="3" t="s">
        <v>1194</v>
      </c>
      <c r="AA49" s="3" t="s">
        <v>1195</v>
      </c>
    </row>
    <row r="50" spans="1:27" s="3" customFormat="1" x14ac:dyDescent="0.25">
      <c r="A50" s="6" t="s">
        <v>435</v>
      </c>
      <c r="B50" s="45">
        <v>2106.0100000000002</v>
      </c>
      <c r="C50" s="18">
        <v>2038.44</v>
      </c>
      <c r="D50" s="18">
        <v>2031.96</v>
      </c>
      <c r="E50" s="18">
        <v>6.28</v>
      </c>
      <c r="F50" s="18">
        <v>2.21</v>
      </c>
      <c r="G50" s="18">
        <v>2.3199999999999998</v>
      </c>
      <c r="H50" s="18">
        <f t="shared" si="9"/>
        <v>2058.8033333333337</v>
      </c>
      <c r="I50" s="42">
        <f t="shared" si="10"/>
        <v>3.6033333333333335</v>
      </c>
      <c r="J50" s="45">
        <v>2717.54</v>
      </c>
      <c r="K50" s="18">
        <v>2619.17</v>
      </c>
      <c r="L50" s="18">
        <v>2603.61</v>
      </c>
      <c r="M50" s="18">
        <v>2.52</v>
      </c>
      <c r="N50" s="18">
        <v>2.92</v>
      </c>
      <c r="O50" s="18">
        <v>3.76</v>
      </c>
      <c r="P50" s="18">
        <f t="shared" si="11"/>
        <v>2646.7733333333331</v>
      </c>
      <c r="Q50" s="42">
        <f t="shared" si="12"/>
        <v>3.0666666666666664</v>
      </c>
      <c r="R50" s="21">
        <f t="shared" si="4"/>
        <v>1.2854495817561866</v>
      </c>
      <c r="S50" s="21">
        <f t="shared" si="5"/>
        <v>0.88341781317885582</v>
      </c>
      <c r="T50" s="6">
        <f t="shared" si="6"/>
        <v>8.1418361604370293E-5</v>
      </c>
      <c r="U50" s="10">
        <f t="shared" si="13"/>
        <v>0.36227302551440932</v>
      </c>
      <c r="V50" s="10">
        <f t="shared" si="13"/>
        <v>-0.17883217180780239</v>
      </c>
      <c r="W50" s="3" t="s">
        <v>735</v>
      </c>
      <c r="X50" s="3" t="s">
        <v>735</v>
      </c>
      <c r="Y50" s="3" t="s">
        <v>735</v>
      </c>
      <c r="Z50" s="3" t="s">
        <v>1251</v>
      </c>
      <c r="AA50" s="3" t="s">
        <v>1252</v>
      </c>
    </row>
    <row r="51" spans="1:27" s="3" customFormat="1" x14ac:dyDescent="0.25">
      <c r="A51" s="6" t="s">
        <v>264</v>
      </c>
      <c r="B51" s="45">
        <v>499.66</v>
      </c>
      <c r="C51" s="18">
        <v>499.45</v>
      </c>
      <c r="D51" s="18">
        <v>465.6</v>
      </c>
      <c r="E51" s="18">
        <v>52.44</v>
      </c>
      <c r="F51" s="18">
        <v>53.29</v>
      </c>
      <c r="G51" s="18">
        <v>75.23</v>
      </c>
      <c r="H51" s="18">
        <f t="shared" si="9"/>
        <v>488.23666666666668</v>
      </c>
      <c r="I51" s="42">
        <f t="shared" si="10"/>
        <v>60.319999999999993</v>
      </c>
      <c r="J51" s="45">
        <v>633.4</v>
      </c>
      <c r="K51" s="18">
        <v>591.91999999999996</v>
      </c>
      <c r="L51" s="18">
        <v>658.19</v>
      </c>
      <c r="M51" s="18">
        <v>47.99</v>
      </c>
      <c r="N51" s="18">
        <v>49.73</v>
      </c>
      <c r="O51" s="18">
        <v>40.25</v>
      </c>
      <c r="P51" s="18">
        <f t="shared" si="11"/>
        <v>627.8366666666667</v>
      </c>
      <c r="Q51" s="42">
        <f t="shared" si="12"/>
        <v>45.99</v>
      </c>
      <c r="R51" s="21">
        <f t="shared" si="4"/>
        <v>1.2853424722867597</v>
      </c>
      <c r="S51" s="21">
        <f t="shared" si="5"/>
        <v>0.76630789302022195</v>
      </c>
      <c r="T51" s="6">
        <f t="shared" si="6"/>
        <v>1.6887841250504388E-3</v>
      </c>
      <c r="U51" s="10">
        <f t="shared" si="13"/>
        <v>0.36215280863399624</v>
      </c>
      <c r="V51" s="10">
        <f t="shared" si="13"/>
        <v>-0.38400392925766158</v>
      </c>
      <c r="W51" s="3" t="s">
        <v>564</v>
      </c>
      <c r="X51" s="3" t="s">
        <v>564</v>
      </c>
      <c r="Y51" s="3" t="s">
        <v>1030</v>
      </c>
      <c r="Z51" s="3" t="s">
        <v>1031</v>
      </c>
      <c r="AA51" s="3" t="s">
        <v>1032</v>
      </c>
    </row>
    <row r="52" spans="1:27" s="3" customFormat="1" x14ac:dyDescent="0.25">
      <c r="A52" s="6" t="s">
        <v>409</v>
      </c>
      <c r="B52" s="45">
        <v>454.61</v>
      </c>
      <c r="C52" s="18">
        <v>440.28</v>
      </c>
      <c r="D52" s="18">
        <v>416.65</v>
      </c>
      <c r="E52" s="18">
        <v>144.11000000000001</v>
      </c>
      <c r="F52" s="18">
        <v>143.38999999999999</v>
      </c>
      <c r="G52" s="18">
        <v>111.45</v>
      </c>
      <c r="H52" s="18">
        <f t="shared" si="9"/>
        <v>437.18</v>
      </c>
      <c r="I52" s="42">
        <f t="shared" si="10"/>
        <v>132.98333333333332</v>
      </c>
      <c r="J52" s="45">
        <v>550.16999999999996</v>
      </c>
      <c r="K52" s="18">
        <v>554.91999999999996</v>
      </c>
      <c r="L52" s="18">
        <v>568.66</v>
      </c>
      <c r="M52" s="18">
        <v>161.43</v>
      </c>
      <c r="N52" s="18">
        <v>124.92</v>
      </c>
      <c r="O52" s="18">
        <v>146.13999999999999</v>
      </c>
      <c r="P52" s="18">
        <f t="shared" si="11"/>
        <v>557.91666666666663</v>
      </c>
      <c r="Q52" s="42">
        <f t="shared" si="12"/>
        <v>144.16333333333333</v>
      </c>
      <c r="R52" s="21">
        <f t="shared" si="4"/>
        <v>1.2755412539747744</v>
      </c>
      <c r="S52" s="21">
        <f t="shared" si="5"/>
        <v>1.0834432143301407</v>
      </c>
      <c r="T52" s="6">
        <f t="shared" si="6"/>
        <v>3.0941922170593059E-4</v>
      </c>
      <c r="U52" s="10">
        <f t="shared" si="13"/>
        <v>0.35110955981247921</v>
      </c>
      <c r="V52" s="10">
        <f t="shared" si="13"/>
        <v>0.11562354055555302</v>
      </c>
      <c r="W52" s="3" t="s">
        <v>709</v>
      </c>
      <c r="X52" s="3" t="s">
        <v>709</v>
      </c>
      <c r="Y52" s="3" t="s">
        <v>814</v>
      </c>
      <c r="Z52" s="3" t="s">
        <v>815</v>
      </c>
      <c r="AA52" s="3" t="s">
        <v>816</v>
      </c>
    </row>
    <row r="53" spans="1:27" s="3" customFormat="1" x14ac:dyDescent="0.25">
      <c r="A53" s="6" t="s">
        <v>368</v>
      </c>
      <c r="B53" s="45">
        <v>80.290000000000006</v>
      </c>
      <c r="C53" s="18">
        <v>76.75</v>
      </c>
      <c r="D53" s="18">
        <v>92.97</v>
      </c>
      <c r="E53" s="18">
        <v>2.88</v>
      </c>
      <c r="F53" s="18">
        <v>9.14</v>
      </c>
      <c r="G53" s="18">
        <v>6.22</v>
      </c>
      <c r="H53" s="18">
        <f t="shared" si="9"/>
        <v>83.336666666666673</v>
      </c>
      <c r="I53" s="42">
        <f t="shared" si="10"/>
        <v>6.0799999999999992</v>
      </c>
      <c r="J53" s="45">
        <v>98.25</v>
      </c>
      <c r="K53" s="18">
        <v>98.2</v>
      </c>
      <c r="L53" s="18">
        <v>122.72</v>
      </c>
      <c r="M53" s="18">
        <v>9.73</v>
      </c>
      <c r="N53" s="18">
        <v>10.74</v>
      </c>
      <c r="O53" s="18">
        <v>9.7799999999999994</v>
      </c>
      <c r="P53" s="18">
        <f t="shared" si="11"/>
        <v>106.38999999999999</v>
      </c>
      <c r="Q53" s="42">
        <f t="shared" si="12"/>
        <v>10.083333333333334</v>
      </c>
      <c r="R53" s="21">
        <f t="shared" si="4"/>
        <v>1.2733488794909289</v>
      </c>
      <c r="S53" s="21">
        <f t="shared" si="5"/>
        <v>1.5654425612052734</v>
      </c>
      <c r="T53" s="6">
        <f t="shared" si="6"/>
        <v>3.6467603118367727E-2</v>
      </c>
      <c r="U53" s="10">
        <f t="shared" si="13"/>
        <v>0.34862775133114127</v>
      </c>
      <c r="V53" s="10">
        <f t="shared" si="13"/>
        <v>0.64657057447176103</v>
      </c>
      <c r="W53" s="3" t="s">
        <v>668</v>
      </c>
      <c r="X53" s="3" t="s">
        <v>668</v>
      </c>
      <c r="Y53" s="3" t="s">
        <v>668</v>
      </c>
      <c r="Z53" s="3" t="s">
        <v>1066</v>
      </c>
      <c r="AA53" s="3" t="s">
        <v>1067</v>
      </c>
    </row>
    <row r="54" spans="1:27" s="3" customFormat="1" x14ac:dyDescent="0.25">
      <c r="A54" s="6" t="s">
        <v>352</v>
      </c>
      <c r="B54" s="45">
        <v>62.51</v>
      </c>
      <c r="C54" s="18">
        <v>81.39</v>
      </c>
      <c r="D54" s="18">
        <v>97.06</v>
      </c>
      <c r="E54" s="18">
        <v>7.19</v>
      </c>
      <c r="F54" s="18">
        <v>7.2</v>
      </c>
      <c r="G54" s="18">
        <v>4.76</v>
      </c>
      <c r="H54" s="18">
        <f t="shared" si="9"/>
        <v>80.320000000000007</v>
      </c>
      <c r="I54" s="42">
        <f t="shared" si="10"/>
        <v>6.3833333333333329</v>
      </c>
      <c r="J54" s="45">
        <v>107.4</v>
      </c>
      <c r="K54" s="18">
        <v>99.06</v>
      </c>
      <c r="L54" s="18">
        <v>101.09</v>
      </c>
      <c r="M54" s="18">
        <v>7.05</v>
      </c>
      <c r="N54" s="18">
        <v>9.5500000000000007</v>
      </c>
      <c r="O54" s="18">
        <v>11.85</v>
      </c>
      <c r="P54" s="18">
        <f t="shared" si="11"/>
        <v>102.51666666666667</v>
      </c>
      <c r="Q54" s="42">
        <f t="shared" si="12"/>
        <v>9.4833333333333343</v>
      </c>
      <c r="R54" s="21">
        <f t="shared" si="4"/>
        <v>1.2729545827184783</v>
      </c>
      <c r="S54" s="21">
        <f t="shared" si="5"/>
        <v>1.4198645598194133</v>
      </c>
      <c r="T54" s="6">
        <f t="shared" si="6"/>
        <v>4.8702945276092827E-2</v>
      </c>
      <c r="U54" s="10">
        <f t="shared" si="13"/>
        <v>0.3481809467681799</v>
      </c>
      <c r="V54" s="10">
        <f t="shared" si="13"/>
        <v>0.50575331832427106</v>
      </c>
      <c r="W54" s="3" t="s">
        <v>652</v>
      </c>
      <c r="X54" s="3" t="s">
        <v>652</v>
      </c>
      <c r="Y54" s="3" t="s">
        <v>1074</v>
      </c>
      <c r="Z54" s="3" t="s">
        <v>1075</v>
      </c>
      <c r="AA54" s="3" t="s">
        <v>1076</v>
      </c>
    </row>
    <row r="55" spans="1:27" s="3" customFormat="1" x14ac:dyDescent="0.25">
      <c r="A55" s="6" t="s">
        <v>398</v>
      </c>
      <c r="B55" s="45">
        <v>473.51</v>
      </c>
      <c r="C55" s="18">
        <v>356.68</v>
      </c>
      <c r="D55" s="18">
        <v>376.96</v>
      </c>
      <c r="E55" s="18">
        <v>25.63</v>
      </c>
      <c r="F55" s="18">
        <v>13.56</v>
      </c>
      <c r="G55" s="18">
        <v>28.17</v>
      </c>
      <c r="H55" s="18">
        <f t="shared" si="9"/>
        <v>402.38333333333338</v>
      </c>
      <c r="I55" s="42">
        <f t="shared" si="10"/>
        <v>22.453333333333333</v>
      </c>
      <c r="J55" s="45">
        <v>514.09</v>
      </c>
      <c r="K55" s="18">
        <v>526.79999999999995</v>
      </c>
      <c r="L55" s="18">
        <v>493.24</v>
      </c>
      <c r="M55" s="18">
        <v>15.44</v>
      </c>
      <c r="N55" s="18">
        <v>20.16</v>
      </c>
      <c r="O55" s="18">
        <v>13.35</v>
      </c>
      <c r="P55" s="18">
        <f t="shared" si="11"/>
        <v>511.37666666666661</v>
      </c>
      <c r="Q55" s="42">
        <f t="shared" si="12"/>
        <v>16.316666666666666</v>
      </c>
      <c r="R55" s="21">
        <f t="shared" si="4"/>
        <v>1.2701979093500801</v>
      </c>
      <c r="S55" s="21">
        <f t="shared" si="5"/>
        <v>0.73834565093803295</v>
      </c>
      <c r="T55" s="6">
        <f t="shared" si="6"/>
        <v>2.1654662964235138E-2</v>
      </c>
      <c r="U55" s="10">
        <f t="shared" si="13"/>
        <v>0.34505330061406719</v>
      </c>
      <c r="V55" s="10">
        <f t="shared" si="13"/>
        <v>-0.43763173368038694</v>
      </c>
      <c r="W55" s="3" t="s">
        <v>698</v>
      </c>
      <c r="X55" s="3" t="s">
        <v>698</v>
      </c>
      <c r="Y55" s="3" t="s">
        <v>698</v>
      </c>
      <c r="Z55" s="3" t="s">
        <v>769</v>
      </c>
      <c r="AA55" s="3" t="s">
        <v>770</v>
      </c>
    </row>
    <row r="56" spans="1:27" s="3" customFormat="1" x14ac:dyDescent="0.25">
      <c r="A56" s="6" t="s">
        <v>290</v>
      </c>
      <c r="B56" s="45">
        <v>960.16</v>
      </c>
      <c r="C56" s="18">
        <v>887.49</v>
      </c>
      <c r="D56" s="18">
        <v>795.01</v>
      </c>
      <c r="E56" s="18">
        <v>74.010000000000005</v>
      </c>
      <c r="F56" s="18">
        <v>78.2</v>
      </c>
      <c r="G56" s="18">
        <v>48.53</v>
      </c>
      <c r="H56" s="18">
        <f t="shared" si="9"/>
        <v>880.88666666666666</v>
      </c>
      <c r="I56" s="42">
        <f t="shared" si="10"/>
        <v>66.913333333333341</v>
      </c>
      <c r="J56" s="45">
        <v>1121.57</v>
      </c>
      <c r="K56" s="18">
        <v>1055.53</v>
      </c>
      <c r="L56" s="18">
        <v>1179.3699999999999</v>
      </c>
      <c r="M56" s="18">
        <v>57.06</v>
      </c>
      <c r="N56" s="18">
        <v>70.150000000000006</v>
      </c>
      <c r="O56" s="18">
        <v>71.09</v>
      </c>
      <c r="P56" s="18">
        <f t="shared" si="11"/>
        <v>1118.8233333333333</v>
      </c>
      <c r="Q56" s="42">
        <f t="shared" si="12"/>
        <v>66.100000000000009</v>
      </c>
      <c r="R56" s="21">
        <f t="shared" si="4"/>
        <v>1.2698041320502256</v>
      </c>
      <c r="S56" s="21">
        <f t="shared" si="5"/>
        <v>0.9880239520958084</v>
      </c>
      <c r="T56" s="6">
        <f t="shared" si="6"/>
        <v>8.1612471667410688E-3</v>
      </c>
      <c r="U56" s="10">
        <f t="shared" si="13"/>
        <v>0.3446059776962061</v>
      </c>
      <c r="V56" s="10">
        <f t="shared" si="13"/>
        <v>-1.7382078228236415E-2</v>
      </c>
      <c r="W56" s="3" t="s">
        <v>590</v>
      </c>
      <c r="X56" s="3" t="s">
        <v>590</v>
      </c>
      <c r="Y56" s="3" t="s">
        <v>590</v>
      </c>
      <c r="Z56" s="3" t="s">
        <v>1072</v>
      </c>
      <c r="AA56" s="3" t="s">
        <v>1073</v>
      </c>
    </row>
    <row r="57" spans="1:27" s="3" customFormat="1" x14ac:dyDescent="0.25">
      <c r="A57" s="6" t="s">
        <v>318</v>
      </c>
      <c r="B57" s="45">
        <v>87.74</v>
      </c>
      <c r="C57" s="18">
        <v>72.67</v>
      </c>
      <c r="D57" s="18">
        <v>85.48</v>
      </c>
      <c r="E57" s="18">
        <v>3.79</v>
      </c>
      <c r="F57" s="18">
        <v>5.67</v>
      </c>
      <c r="G57" s="18">
        <v>6.83</v>
      </c>
      <c r="H57" s="18">
        <f t="shared" si="9"/>
        <v>81.963333333333324</v>
      </c>
      <c r="I57" s="42">
        <f t="shared" si="10"/>
        <v>5.43</v>
      </c>
      <c r="J57" s="45">
        <v>121.33</v>
      </c>
      <c r="K57" s="18">
        <v>103.04</v>
      </c>
      <c r="L57" s="18">
        <v>88.49</v>
      </c>
      <c r="M57" s="18">
        <v>2.1800000000000002</v>
      </c>
      <c r="N57" s="18">
        <v>7.56</v>
      </c>
      <c r="O57" s="18">
        <v>7.52</v>
      </c>
      <c r="P57" s="18">
        <f t="shared" si="11"/>
        <v>104.28666666666668</v>
      </c>
      <c r="Q57" s="42">
        <f t="shared" si="12"/>
        <v>5.753333333333333</v>
      </c>
      <c r="R57" s="21">
        <f t="shared" si="4"/>
        <v>1.2690746916308411</v>
      </c>
      <c r="S57" s="21">
        <f t="shared" si="5"/>
        <v>1.0502851218247797</v>
      </c>
      <c r="T57" s="6">
        <f t="shared" si="6"/>
        <v>5.1433662202146874E-2</v>
      </c>
      <c r="U57" s="10">
        <f t="shared" si="13"/>
        <v>0.3437769817671289</v>
      </c>
      <c r="V57" s="10">
        <f t="shared" si="13"/>
        <v>7.0781030752034749E-2</v>
      </c>
      <c r="W57" s="3" t="s">
        <v>618</v>
      </c>
      <c r="X57" s="3" t="s">
        <v>618</v>
      </c>
      <c r="Y57" s="3" t="s">
        <v>957</v>
      </c>
      <c r="Z57" s="3" t="s">
        <v>773</v>
      </c>
      <c r="AA57" s="3" t="s">
        <v>958</v>
      </c>
    </row>
    <row r="58" spans="1:27" s="3" customFormat="1" x14ac:dyDescent="0.25">
      <c r="A58" s="6" t="s">
        <v>81</v>
      </c>
      <c r="B58" s="45">
        <v>720.2</v>
      </c>
      <c r="C58" s="18">
        <v>663.96</v>
      </c>
      <c r="D58" s="18">
        <v>717.58</v>
      </c>
      <c r="E58" s="18">
        <v>134.04</v>
      </c>
      <c r="F58" s="18">
        <v>128.03</v>
      </c>
      <c r="G58" s="18">
        <v>152.54</v>
      </c>
      <c r="H58" s="18">
        <f t="shared" si="9"/>
        <v>700.58</v>
      </c>
      <c r="I58" s="42">
        <f t="shared" si="10"/>
        <v>138.20333333333335</v>
      </c>
      <c r="J58" s="45">
        <v>893.6</v>
      </c>
      <c r="K58" s="18">
        <v>860.46</v>
      </c>
      <c r="L58" s="18">
        <v>894.33</v>
      </c>
      <c r="M58" s="18">
        <v>99.51</v>
      </c>
      <c r="N58" s="18">
        <v>105.56</v>
      </c>
      <c r="O58" s="18">
        <v>123.95</v>
      </c>
      <c r="P58" s="18">
        <f t="shared" si="11"/>
        <v>882.79666666666662</v>
      </c>
      <c r="Q58" s="42">
        <f t="shared" si="12"/>
        <v>109.67333333333333</v>
      </c>
      <c r="R58" s="21">
        <f t="shared" si="4"/>
        <v>1.2597232912378724</v>
      </c>
      <c r="S58" s="21">
        <f t="shared" si="5"/>
        <v>0.79504801130241121</v>
      </c>
      <c r="T58" s="6">
        <f t="shared" si="6"/>
        <v>5.2758282414794885E-4</v>
      </c>
      <c r="U58" s="10">
        <f t="shared" si="13"/>
        <v>0.33310686848694521</v>
      </c>
      <c r="V58" s="10">
        <f t="shared" si="13"/>
        <v>-0.33088611049483718</v>
      </c>
      <c r="W58" s="3" t="s">
        <v>1461</v>
      </c>
      <c r="X58" s="3" t="s">
        <v>1461</v>
      </c>
      <c r="Y58" s="3" t="s">
        <v>82</v>
      </c>
      <c r="Z58" s="3" t="s">
        <v>83</v>
      </c>
      <c r="AA58" s="3" t="s">
        <v>84</v>
      </c>
    </row>
    <row r="59" spans="1:27" s="3" customFormat="1" x14ac:dyDescent="0.25">
      <c r="A59" s="6" t="s">
        <v>21</v>
      </c>
      <c r="B59" s="45">
        <v>519.28</v>
      </c>
      <c r="C59" s="18">
        <v>555.79</v>
      </c>
      <c r="D59" s="18">
        <v>550.65</v>
      </c>
      <c r="E59" s="18">
        <v>40.93</v>
      </c>
      <c r="F59" s="18">
        <v>35.85</v>
      </c>
      <c r="G59" s="18">
        <v>40.729999999999997</v>
      </c>
      <c r="H59" s="18">
        <f t="shared" si="9"/>
        <v>541.90666666666664</v>
      </c>
      <c r="I59" s="42">
        <f t="shared" si="10"/>
        <v>39.169999999999995</v>
      </c>
      <c r="J59" s="45">
        <v>666.8</v>
      </c>
      <c r="K59" s="18">
        <v>650.27</v>
      </c>
      <c r="L59" s="18">
        <v>726.28</v>
      </c>
      <c r="M59" s="18">
        <v>42.29</v>
      </c>
      <c r="N59" s="18">
        <v>35.01</v>
      </c>
      <c r="O59" s="18">
        <v>31.22</v>
      </c>
      <c r="P59" s="18">
        <f t="shared" si="11"/>
        <v>681.11666666666667</v>
      </c>
      <c r="Q59" s="42">
        <f t="shared" si="12"/>
        <v>36.173333333333332</v>
      </c>
      <c r="R59" s="21">
        <f t="shared" si="4"/>
        <v>1.2564160813399481</v>
      </c>
      <c r="S59" s="21">
        <f t="shared" si="5"/>
        <v>0.92540038171106143</v>
      </c>
      <c r="T59" s="6">
        <f t="shared" si="6"/>
        <v>2.8330690211233367E-3</v>
      </c>
      <c r="U59" s="10">
        <f t="shared" si="13"/>
        <v>0.32931431381480236</v>
      </c>
      <c r="V59" s="10">
        <f t="shared" si="13"/>
        <v>-0.11185040089819964</v>
      </c>
      <c r="W59" s="3" t="s">
        <v>1438</v>
      </c>
      <c r="X59" s="3" t="s">
        <v>1438</v>
      </c>
      <c r="Y59" s="3" t="s">
        <v>22</v>
      </c>
      <c r="Z59" s="3" t="s">
        <v>23</v>
      </c>
      <c r="AA59" s="3" t="s">
        <v>24</v>
      </c>
    </row>
    <row r="60" spans="1:27" s="3" customFormat="1" x14ac:dyDescent="0.25">
      <c r="A60" s="6" t="s">
        <v>359</v>
      </c>
      <c r="B60" s="45">
        <v>737.4</v>
      </c>
      <c r="C60" s="18">
        <v>710.46</v>
      </c>
      <c r="D60" s="18">
        <v>710.45</v>
      </c>
      <c r="E60" s="18">
        <v>49.43</v>
      </c>
      <c r="F60" s="18">
        <v>44.29</v>
      </c>
      <c r="G60" s="18">
        <v>58.41</v>
      </c>
      <c r="H60" s="18">
        <f t="shared" si="9"/>
        <v>719.43666666666684</v>
      </c>
      <c r="I60" s="42">
        <f t="shared" si="10"/>
        <v>50.71</v>
      </c>
      <c r="J60" s="45">
        <v>885.88</v>
      </c>
      <c r="K60" s="18">
        <v>872.33</v>
      </c>
      <c r="L60" s="18">
        <v>949.53</v>
      </c>
      <c r="M60" s="18">
        <v>62.26</v>
      </c>
      <c r="N60" s="18">
        <v>52.65</v>
      </c>
      <c r="O60" s="18">
        <v>46.46</v>
      </c>
      <c r="P60" s="18">
        <f t="shared" si="11"/>
        <v>902.57999999999993</v>
      </c>
      <c r="Q60" s="42">
        <f t="shared" si="12"/>
        <v>53.79</v>
      </c>
      <c r="R60" s="21">
        <f t="shared" si="4"/>
        <v>1.254211566133502</v>
      </c>
      <c r="S60" s="21">
        <f t="shared" si="5"/>
        <v>1.0595629472055694</v>
      </c>
      <c r="T60" s="6">
        <f t="shared" si="6"/>
        <v>9.8614531162449976E-4</v>
      </c>
      <c r="U60" s="10">
        <f t="shared" si="13"/>
        <v>0.32678072905443978</v>
      </c>
      <c r="V60" s="10">
        <f t="shared" si="13"/>
        <v>8.3469298822590493E-2</v>
      </c>
      <c r="W60" s="3" t="s">
        <v>659</v>
      </c>
      <c r="X60" s="3" t="s">
        <v>659</v>
      </c>
      <c r="Y60" s="3" t="s">
        <v>659</v>
      </c>
      <c r="Z60" s="3" t="s">
        <v>781</v>
      </c>
      <c r="AA60" s="3" t="s">
        <v>782</v>
      </c>
    </row>
    <row r="61" spans="1:27" s="3" customFormat="1" x14ac:dyDescent="0.25">
      <c r="A61" s="6" t="s">
        <v>363</v>
      </c>
      <c r="B61" s="45">
        <v>744.2</v>
      </c>
      <c r="C61" s="18">
        <v>756.14</v>
      </c>
      <c r="D61" s="18">
        <v>923.46</v>
      </c>
      <c r="E61" s="18">
        <v>270.56</v>
      </c>
      <c r="F61" s="18">
        <v>275.58</v>
      </c>
      <c r="G61" s="18">
        <v>279.23</v>
      </c>
      <c r="H61" s="18">
        <f t="shared" si="9"/>
        <v>807.93333333333339</v>
      </c>
      <c r="I61" s="42">
        <f t="shared" si="10"/>
        <v>275.12333333333333</v>
      </c>
      <c r="J61" s="45">
        <v>722.09</v>
      </c>
      <c r="K61" s="18">
        <v>1181.18</v>
      </c>
      <c r="L61" s="18">
        <v>1136.3900000000001</v>
      </c>
      <c r="M61" s="18">
        <v>234.43</v>
      </c>
      <c r="N61" s="18">
        <v>218.55</v>
      </c>
      <c r="O61" s="18">
        <v>236.04</v>
      </c>
      <c r="P61" s="18">
        <f t="shared" si="11"/>
        <v>1013.2199999999999</v>
      </c>
      <c r="Q61" s="42">
        <f t="shared" si="12"/>
        <v>229.67333333333332</v>
      </c>
      <c r="R61" s="21">
        <f t="shared" si="4"/>
        <v>1.2537745178836326</v>
      </c>
      <c r="S61" s="21">
        <f t="shared" si="5"/>
        <v>0.8353996402573729</v>
      </c>
      <c r="T61" s="6">
        <f t="shared" si="6"/>
        <v>0.13078434138853892</v>
      </c>
      <c r="U61" s="10">
        <f t="shared" si="13"/>
        <v>0.32627791338642903</v>
      </c>
      <c r="V61" s="10">
        <f t="shared" si="13"/>
        <v>-0.25946157264475561</v>
      </c>
      <c r="W61" s="3" t="s">
        <v>663</v>
      </c>
      <c r="X61" s="3" t="s">
        <v>663</v>
      </c>
      <c r="Y61" s="3" t="s">
        <v>663</v>
      </c>
      <c r="Z61" s="3" t="s">
        <v>1055</v>
      </c>
      <c r="AA61" s="3" t="s">
        <v>1056</v>
      </c>
    </row>
    <row r="62" spans="1:27" s="3" customFormat="1" x14ac:dyDescent="0.25">
      <c r="A62" s="6" t="s">
        <v>252</v>
      </c>
      <c r="B62" s="45">
        <v>66.760000000000005</v>
      </c>
      <c r="C62" s="18">
        <v>69.48</v>
      </c>
      <c r="D62" s="18">
        <v>79.13</v>
      </c>
      <c r="E62" s="18">
        <v>26.28</v>
      </c>
      <c r="F62" s="18">
        <v>27.68</v>
      </c>
      <c r="G62" s="18">
        <v>25.12</v>
      </c>
      <c r="H62" s="18">
        <f t="shared" si="9"/>
        <v>71.790000000000006</v>
      </c>
      <c r="I62" s="42">
        <f t="shared" si="10"/>
        <v>26.36</v>
      </c>
      <c r="J62" s="45">
        <v>96.07</v>
      </c>
      <c r="K62" s="18">
        <v>93.76</v>
      </c>
      <c r="L62" s="18">
        <v>78.239999999999995</v>
      </c>
      <c r="M62" s="18">
        <v>38.43</v>
      </c>
      <c r="N62" s="18">
        <v>38.19</v>
      </c>
      <c r="O62" s="18">
        <v>21.07</v>
      </c>
      <c r="P62" s="18">
        <f t="shared" si="11"/>
        <v>89.356666666666669</v>
      </c>
      <c r="Q62" s="42">
        <f t="shared" si="12"/>
        <v>32.563333333333333</v>
      </c>
      <c r="R62" s="21">
        <f t="shared" si="4"/>
        <v>1.2413335165086778</v>
      </c>
      <c r="S62" s="21">
        <f t="shared" si="5"/>
        <v>1.2267300194931774</v>
      </c>
      <c r="T62" s="6">
        <f t="shared" si="6"/>
        <v>2.982262716920597E-2</v>
      </c>
      <c r="U62" s="10">
        <f t="shared" si="13"/>
        <v>0.3118907850644938</v>
      </c>
      <c r="V62" s="10">
        <f t="shared" si="13"/>
        <v>0.2948177735354594</v>
      </c>
      <c r="W62" s="3" t="s">
        <v>552</v>
      </c>
      <c r="X62" s="3" t="s">
        <v>552</v>
      </c>
      <c r="Y62" s="3" t="s">
        <v>1199</v>
      </c>
      <c r="Z62" s="3" t="s">
        <v>1200</v>
      </c>
      <c r="AA62" s="3" t="s">
        <v>1201</v>
      </c>
    </row>
    <row r="63" spans="1:27" s="3" customFormat="1" x14ac:dyDescent="0.25">
      <c r="A63" s="6" t="s">
        <v>390</v>
      </c>
      <c r="B63" s="45">
        <v>132.86000000000001</v>
      </c>
      <c r="C63" s="18">
        <v>150.11000000000001</v>
      </c>
      <c r="D63" s="18">
        <v>115.78</v>
      </c>
      <c r="E63" s="18">
        <v>12.68</v>
      </c>
      <c r="F63" s="18">
        <v>10.8</v>
      </c>
      <c r="G63" s="18">
        <v>11.22</v>
      </c>
      <c r="H63" s="18">
        <f t="shared" si="9"/>
        <v>132.91666666666666</v>
      </c>
      <c r="I63" s="42">
        <f t="shared" si="10"/>
        <v>11.566666666666668</v>
      </c>
      <c r="J63" s="45">
        <v>174.94</v>
      </c>
      <c r="K63" s="18">
        <v>160.26</v>
      </c>
      <c r="L63" s="18">
        <v>159.78</v>
      </c>
      <c r="M63" s="18">
        <v>14.1</v>
      </c>
      <c r="N63" s="18">
        <v>9.02</v>
      </c>
      <c r="O63" s="18">
        <v>12.79</v>
      </c>
      <c r="P63" s="18">
        <f t="shared" si="11"/>
        <v>164.99333333333334</v>
      </c>
      <c r="Q63" s="42">
        <f t="shared" si="12"/>
        <v>11.969999999999999</v>
      </c>
      <c r="R63" s="21">
        <f t="shared" si="4"/>
        <v>1.2395270690728066</v>
      </c>
      <c r="S63" s="21">
        <f t="shared" si="5"/>
        <v>1.0320954907161801</v>
      </c>
      <c r="T63" s="6">
        <f t="shared" si="6"/>
        <v>2.2222242409776587E-2</v>
      </c>
      <c r="U63" s="10">
        <f t="shared" si="13"/>
        <v>0.30978977766963617</v>
      </c>
      <c r="V63" s="10">
        <f t="shared" si="13"/>
        <v>4.5576456816828662E-2</v>
      </c>
      <c r="W63" s="3" t="s">
        <v>690</v>
      </c>
      <c r="X63" s="3" t="s">
        <v>690</v>
      </c>
      <c r="Y63" s="3" t="s">
        <v>778</v>
      </c>
      <c r="Z63" s="3" t="s">
        <v>779</v>
      </c>
      <c r="AA63" s="3" t="s">
        <v>780</v>
      </c>
    </row>
    <row r="64" spans="1:27" s="3" customFormat="1" x14ac:dyDescent="0.25">
      <c r="A64" s="6" t="s">
        <v>254</v>
      </c>
      <c r="B64" s="45">
        <v>49.56</v>
      </c>
      <c r="C64" s="18">
        <v>37.020000000000003</v>
      </c>
      <c r="D64" s="18">
        <v>40.36</v>
      </c>
      <c r="E64" s="18">
        <v>9.68</v>
      </c>
      <c r="F64" s="18">
        <v>3.46</v>
      </c>
      <c r="G64" s="18">
        <v>4.1500000000000004</v>
      </c>
      <c r="H64" s="18">
        <f t="shared" si="9"/>
        <v>42.31333333333334</v>
      </c>
      <c r="I64" s="42">
        <f t="shared" si="10"/>
        <v>5.7633333333333328</v>
      </c>
      <c r="J64" s="45">
        <v>60.08</v>
      </c>
      <c r="K64" s="18">
        <v>55.23</v>
      </c>
      <c r="L64" s="18">
        <v>42.51</v>
      </c>
      <c r="M64" s="18">
        <v>5.03</v>
      </c>
      <c r="N64" s="18">
        <v>4.91</v>
      </c>
      <c r="O64" s="18">
        <v>7.15</v>
      </c>
      <c r="P64" s="18">
        <f t="shared" si="11"/>
        <v>52.606666666666662</v>
      </c>
      <c r="Q64" s="42">
        <f t="shared" si="12"/>
        <v>5.6966666666666681</v>
      </c>
      <c r="R64" s="21">
        <f t="shared" si="4"/>
        <v>1.2376481452978294</v>
      </c>
      <c r="S64" s="21">
        <f t="shared" si="5"/>
        <v>0.9901429275505178</v>
      </c>
      <c r="T64" s="6">
        <f t="shared" si="6"/>
        <v>9.2669093728557889E-2</v>
      </c>
      <c r="U64" s="10">
        <f t="shared" si="13"/>
        <v>0.30760122474331919</v>
      </c>
      <c r="V64" s="10">
        <f t="shared" si="13"/>
        <v>-1.4291301023366598E-2</v>
      </c>
      <c r="W64" s="3" t="s">
        <v>554</v>
      </c>
      <c r="X64" s="3" t="s">
        <v>554</v>
      </c>
      <c r="Y64" s="3" t="s">
        <v>806</v>
      </c>
      <c r="Z64" s="3" t="s">
        <v>807</v>
      </c>
      <c r="AA64" s="3" t="s">
        <v>808</v>
      </c>
    </row>
    <row r="65" spans="1:27" s="3" customFormat="1" x14ac:dyDescent="0.25">
      <c r="A65" s="6" t="s">
        <v>1713</v>
      </c>
      <c r="B65" s="45">
        <v>58.45</v>
      </c>
      <c r="C65" s="18">
        <v>48.44</v>
      </c>
      <c r="D65" s="18">
        <v>45.05</v>
      </c>
      <c r="E65" s="18">
        <v>25.63</v>
      </c>
      <c r="F65" s="18">
        <v>12.18</v>
      </c>
      <c r="G65" s="18">
        <v>20.239999999999998</v>
      </c>
      <c r="H65" s="18">
        <f t="shared" si="9"/>
        <v>50.646666666666668</v>
      </c>
      <c r="I65" s="42">
        <f t="shared" si="10"/>
        <v>19.349999999999998</v>
      </c>
      <c r="J65" s="45">
        <v>65.11</v>
      </c>
      <c r="K65" s="18">
        <v>55.9</v>
      </c>
      <c r="L65" s="18">
        <v>67.33</v>
      </c>
      <c r="M65" s="18">
        <v>34.74</v>
      </c>
      <c r="N65" s="18">
        <v>19.23</v>
      </c>
      <c r="O65" s="18">
        <v>19</v>
      </c>
      <c r="P65" s="18">
        <f t="shared" si="11"/>
        <v>62.779999999999994</v>
      </c>
      <c r="Q65" s="42">
        <f t="shared" si="12"/>
        <v>24.323333333333334</v>
      </c>
      <c r="R65" s="21">
        <f t="shared" si="4"/>
        <v>1.2349296501871692</v>
      </c>
      <c r="S65" s="21">
        <f t="shared" si="5"/>
        <v>1.2443898443898445</v>
      </c>
      <c r="T65" s="6">
        <f t="shared" si="6"/>
        <v>4.2591191922271072E-2</v>
      </c>
      <c r="U65" s="10">
        <f t="shared" si="13"/>
        <v>0.30442885863836489</v>
      </c>
      <c r="V65" s="10">
        <f t="shared" si="13"/>
        <v>0.31543852603106354</v>
      </c>
      <c r="W65" s="3" t="s">
        <v>1714</v>
      </c>
      <c r="X65" s="3" t="s">
        <v>1714</v>
      </c>
      <c r="Y65" s="3" t="s">
        <v>1715</v>
      </c>
      <c r="Z65" s="3" t="s">
        <v>1716</v>
      </c>
      <c r="AA65" s="3" t="s">
        <v>1717</v>
      </c>
    </row>
    <row r="66" spans="1:27" s="3" customFormat="1" x14ac:dyDescent="0.25">
      <c r="A66" s="6" t="s">
        <v>294</v>
      </c>
      <c r="B66" s="45">
        <v>905.7</v>
      </c>
      <c r="C66" s="18">
        <v>926.59</v>
      </c>
      <c r="D66" s="18">
        <v>968.46</v>
      </c>
      <c r="E66" s="18">
        <v>59.24</v>
      </c>
      <c r="F66" s="18">
        <v>44.29</v>
      </c>
      <c r="G66" s="18">
        <v>47.31</v>
      </c>
      <c r="H66" s="18">
        <f t="shared" si="9"/>
        <v>933.58333333333337</v>
      </c>
      <c r="I66" s="42">
        <f t="shared" si="10"/>
        <v>50.28</v>
      </c>
      <c r="J66" s="45">
        <v>1124.51</v>
      </c>
      <c r="K66" s="18">
        <v>1182.77</v>
      </c>
      <c r="L66" s="18">
        <v>1142.69</v>
      </c>
      <c r="M66" s="18">
        <v>64.94</v>
      </c>
      <c r="N66" s="18">
        <v>36.07</v>
      </c>
      <c r="O66" s="18">
        <v>47.58</v>
      </c>
      <c r="P66" s="18">
        <f t="shared" si="11"/>
        <v>1149.99</v>
      </c>
      <c r="Q66" s="42">
        <f t="shared" si="12"/>
        <v>49.529999999999994</v>
      </c>
      <c r="R66" s="21">
        <f t="shared" si="4"/>
        <v>1.2315541685242977</v>
      </c>
      <c r="S66" s="21">
        <f t="shared" si="5"/>
        <v>0.98537441497659894</v>
      </c>
      <c r="T66" s="6">
        <f t="shared" si="6"/>
        <v>5.0751981608329209E-4</v>
      </c>
      <c r="U66" s="10">
        <f t="shared" si="13"/>
        <v>0.30048008455040287</v>
      </c>
      <c r="V66" s="10">
        <f t="shared" si="13"/>
        <v>-2.1256082000788441E-2</v>
      </c>
      <c r="W66" s="3" t="s">
        <v>594</v>
      </c>
      <c r="X66" s="3" t="s">
        <v>594</v>
      </c>
      <c r="Y66" s="3" t="s">
        <v>594</v>
      </c>
      <c r="Z66" s="3" t="s">
        <v>846</v>
      </c>
      <c r="AA66" s="3" t="s">
        <v>847</v>
      </c>
    </row>
    <row r="67" spans="1:27" s="3" customFormat="1" x14ac:dyDescent="0.25">
      <c r="A67" s="6" t="s">
        <v>255</v>
      </c>
      <c r="B67" s="45">
        <v>142.93</v>
      </c>
      <c r="C67" s="18">
        <v>148.58000000000001</v>
      </c>
      <c r="D67" s="18">
        <v>128.94</v>
      </c>
      <c r="E67" s="18">
        <v>2.88</v>
      </c>
      <c r="F67" s="18">
        <v>7.47</v>
      </c>
      <c r="G67" s="18">
        <v>8.9</v>
      </c>
      <c r="H67" s="18">
        <f t="shared" si="9"/>
        <v>140.15</v>
      </c>
      <c r="I67" s="42">
        <f t="shared" si="10"/>
        <v>6.416666666666667</v>
      </c>
      <c r="J67" s="45">
        <v>172.76</v>
      </c>
      <c r="K67" s="18">
        <v>166.16</v>
      </c>
      <c r="L67" s="18">
        <v>177.93</v>
      </c>
      <c r="M67" s="18">
        <v>8.39</v>
      </c>
      <c r="N67" s="18">
        <v>3.58</v>
      </c>
      <c r="O67" s="18">
        <v>5.83</v>
      </c>
      <c r="P67" s="18">
        <f t="shared" si="11"/>
        <v>172.2833333333333</v>
      </c>
      <c r="Q67" s="42">
        <f t="shared" si="12"/>
        <v>5.9333333333333336</v>
      </c>
      <c r="R67" s="21">
        <f t="shared" si="4"/>
        <v>1.2276537961978979</v>
      </c>
      <c r="S67" s="21">
        <f t="shared" si="5"/>
        <v>0.93483146067415734</v>
      </c>
      <c r="T67" s="6">
        <f t="shared" si="6"/>
        <v>4.4706302277359557E-3</v>
      </c>
      <c r="U67" s="10">
        <f t="shared" si="13"/>
        <v>0.29590377167902643</v>
      </c>
      <c r="V67" s="10">
        <f t="shared" si="13"/>
        <v>-9.722180771266789E-2</v>
      </c>
      <c r="W67" s="3" t="s">
        <v>555</v>
      </c>
      <c r="X67" s="3" t="s">
        <v>555</v>
      </c>
      <c r="Y67" s="3" t="s">
        <v>555</v>
      </c>
      <c r="Z67" s="3" t="s">
        <v>846</v>
      </c>
      <c r="AA67" s="3" t="s">
        <v>1026</v>
      </c>
    </row>
    <row r="68" spans="1:27" s="3" customFormat="1" x14ac:dyDescent="0.25">
      <c r="A68" s="6" t="s">
        <v>41</v>
      </c>
      <c r="B68" s="45">
        <v>166.73</v>
      </c>
      <c r="C68" s="18">
        <v>186.09</v>
      </c>
      <c r="D68" s="18">
        <v>165.1</v>
      </c>
      <c r="E68" s="18">
        <v>29.68</v>
      </c>
      <c r="F68" s="18">
        <v>41.11</v>
      </c>
      <c r="G68" s="18">
        <v>47.68</v>
      </c>
      <c r="H68" s="18">
        <f t="shared" si="9"/>
        <v>172.64</v>
      </c>
      <c r="I68" s="42">
        <f t="shared" si="10"/>
        <v>39.49</v>
      </c>
      <c r="J68" s="45">
        <v>206.66</v>
      </c>
      <c r="K68" s="18">
        <v>199.32</v>
      </c>
      <c r="L68" s="18">
        <v>227.58</v>
      </c>
      <c r="M68" s="18">
        <v>40.11</v>
      </c>
      <c r="N68" s="18">
        <v>33.020000000000003</v>
      </c>
      <c r="O68" s="18">
        <v>44.58</v>
      </c>
      <c r="P68" s="18">
        <f t="shared" si="11"/>
        <v>211.1866666666667</v>
      </c>
      <c r="Q68" s="42">
        <f t="shared" si="12"/>
        <v>39.236666666666665</v>
      </c>
      <c r="R68" s="21">
        <f t="shared" si="4"/>
        <v>1.221991860554404</v>
      </c>
      <c r="S68" s="21">
        <f t="shared" si="5"/>
        <v>0.99374331110562264</v>
      </c>
      <c r="T68" s="6">
        <f t="shared" si="6"/>
        <v>1.1774178486050958E-2</v>
      </c>
      <c r="U68" s="10">
        <f t="shared" si="13"/>
        <v>0.28923467568290695</v>
      </c>
      <c r="V68" s="10">
        <f t="shared" si="13"/>
        <v>-9.0548503624780872E-3</v>
      </c>
      <c r="W68" s="3" t="s">
        <v>42</v>
      </c>
      <c r="X68" s="3" t="s">
        <v>42</v>
      </c>
      <c r="Y68" s="3" t="s">
        <v>42</v>
      </c>
      <c r="Z68" s="3" t="s">
        <v>43</v>
      </c>
      <c r="AA68" s="3" t="s">
        <v>44</v>
      </c>
    </row>
    <row r="69" spans="1:27" s="3" customFormat="1" x14ac:dyDescent="0.25">
      <c r="A69" s="6" t="s">
        <v>165</v>
      </c>
      <c r="B69" s="45">
        <v>603.36</v>
      </c>
      <c r="C69" s="18">
        <v>640.84</v>
      </c>
      <c r="D69" s="18">
        <v>634.04999999999995</v>
      </c>
      <c r="E69" s="18">
        <v>23.41</v>
      </c>
      <c r="F69" s="18">
        <v>26.99</v>
      </c>
      <c r="G69" s="18">
        <v>37.19</v>
      </c>
      <c r="H69" s="18">
        <f t="shared" si="9"/>
        <v>626.08333333333337</v>
      </c>
      <c r="I69" s="42">
        <f t="shared" si="10"/>
        <v>29.196666666666669</v>
      </c>
      <c r="J69" s="45">
        <v>815.65</v>
      </c>
      <c r="K69" s="18">
        <v>752.64</v>
      </c>
      <c r="L69" s="18">
        <v>726.65</v>
      </c>
      <c r="M69" s="18">
        <v>24.84</v>
      </c>
      <c r="N69" s="18">
        <v>20.69</v>
      </c>
      <c r="O69" s="18">
        <v>31.41</v>
      </c>
      <c r="P69" s="18">
        <f t="shared" si="11"/>
        <v>764.98</v>
      </c>
      <c r="Q69" s="42">
        <f t="shared" si="12"/>
        <v>25.646666666666665</v>
      </c>
      <c r="R69" s="21">
        <f t="shared" si="4"/>
        <v>1.2214963455149501</v>
      </c>
      <c r="S69" s="21">
        <f t="shared" si="5"/>
        <v>0.8824373551164586</v>
      </c>
      <c r="T69" s="6">
        <f t="shared" si="6"/>
        <v>4.2676086380298538E-3</v>
      </c>
      <c r="U69" s="10">
        <f t="shared" si="13"/>
        <v>0.28864954734209491</v>
      </c>
      <c r="V69" s="10">
        <f t="shared" si="13"/>
        <v>-0.1804342308613098</v>
      </c>
      <c r="W69" s="3" t="s">
        <v>1448</v>
      </c>
      <c r="X69" s="3" t="s">
        <v>1448</v>
      </c>
      <c r="Y69" s="3" t="s">
        <v>166</v>
      </c>
      <c r="Z69" s="3" t="s">
        <v>167</v>
      </c>
      <c r="AA69" s="3" t="s">
        <v>168</v>
      </c>
    </row>
    <row r="70" spans="1:27" s="3" customFormat="1" x14ac:dyDescent="0.25">
      <c r="A70" s="6" t="s">
        <v>303</v>
      </c>
      <c r="B70" s="45">
        <v>73.16</v>
      </c>
      <c r="C70" s="18">
        <v>68.72</v>
      </c>
      <c r="D70" s="18">
        <v>60.05</v>
      </c>
      <c r="E70" s="18">
        <v>23.02</v>
      </c>
      <c r="F70" s="18">
        <v>25.88</v>
      </c>
      <c r="G70" s="18">
        <v>28.04</v>
      </c>
      <c r="H70" s="18">
        <f t="shared" si="9"/>
        <v>67.31</v>
      </c>
      <c r="I70" s="42">
        <f t="shared" si="10"/>
        <v>25.646666666666665</v>
      </c>
      <c r="J70" s="45">
        <v>95.23</v>
      </c>
      <c r="K70" s="18">
        <v>75.260000000000005</v>
      </c>
      <c r="L70" s="18">
        <v>76.83</v>
      </c>
      <c r="M70" s="18">
        <v>22.65</v>
      </c>
      <c r="N70" s="18">
        <v>20.95</v>
      </c>
      <c r="O70" s="18">
        <v>22.95</v>
      </c>
      <c r="P70" s="18">
        <f t="shared" si="11"/>
        <v>82.44</v>
      </c>
      <c r="Q70" s="42">
        <f t="shared" si="12"/>
        <v>22.183333333333334</v>
      </c>
      <c r="R70" s="21">
        <f t="shared" si="4"/>
        <v>1.2214902649685258</v>
      </c>
      <c r="S70" s="21">
        <f t="shared" si="5"/>
        <v>0.87002752064048039</v>
      </c>
      <c r="T70" s="6">
        <f t="shared" si="6"/>
        <v>5.6538751918941005E-2</v>
      </c>
      <c r="U70" s="10">
        <f t="shared" si="13"/>
        <v>0.28864236566198692</v>
      </c>
      <c r="V70" s="10">
        <f t="shared" si="13"/>
        <v>-0.20086705799084542</v>
      </c>
      <c r="W70" s="3" t="s">
        <v>603</v>
      </c>
      <c r="X70" s="3" t="s">
        <v>603</v>
      </c>
      <c r="Y70" s="3" t="s">
        <v>603</v>
      </c>
      <c r="Z70" s="3" t="s">
        <v>967</v>
      </c>
      <c r="AA70" s="3" t="s">
        <v>968</v>
      </c>
    </row>
    <row r="71" spans="1:27" s="3" customFormat="1" x14ac:dyDescent="0.25">
      <c r="A71" s="6" t="s">
        <v>426</v>
      </c>
      <c r="B71" s="45">
        <v>983.89</v>
      </c>
      <c r="C71" s="18">
        <v>832.54</v>
      </c>
      <c r="D71" s="18">
        <v>819.52</v>
      </c>
      <c r="E71" s="18">
        <v>33.479999999999997</v>
      </c>
      <c r="F71" s="18">
        <v>36.4</v>
      </c>
      <c r="G71" s="18">
        <v>20.239999999999998</v>
      </c>
      <c r="H71" s="18">
        <f t="shared" si="9"/>
        <v>878.65</v>
      </c>
      <c r="I71" s="42">
        <f t="shared" si="10"/>
        <v>30.039999999999996</v>
      </c>
      <c r="J71" s="45">
        <v>1104.6199999999999</v>
      </c>
      <c r="K71" s="18">
        <v>947.25</v>
      </c>
      <c r="L71" s="18">
        <v>1165.6400000000001</v>
      </c>
      <c r="M71" s="18">
        <v>51.69</v>
      </c>
      <c r="N71" s="18">
        <v>33.020000000000003</v>
      </c>
      <c r="O71" s="18">
        <v>31.6</v>
      </c>
      <c r="P71" s="18">
        <f t="shared" si="11"/>
        <v>1072.5033333333333</v>
      </c>
      <c r="Q71" s="42">
        <f t="shared" si="12"/>
        <v>38.770000000000003</v>
      </c>
      <c r="R71" s="21">
        <f t="shared" si="4"/>
        <v>1.2203755281456641</v>
      </c>
      <c r="S71" s="21">
        <f t="shared" si="5"/>
        <v>1.2812500000000002</v>
      </c>
      <c r="T71" s="6">
        <f t="shared" si="6"/>
        <v>4.081619887191465E-2</v>
      </c>
      <c r="U71" s="10">
        <f t="shared" si="13"/>
        <v>0.2873251553529742</v>
      </c>
      <c r="V71" s="10">
        <f t="shared" si="13"/>
        <v>0.35755200461808395</v>
      </c>
      <c r="W71" s="3" t="s">
        <v>726</v>
      </c>
      <c r="X71" s="3" t="s">
        <v>726</v>
      </c>
      <c r="Y71" s="3" t="s">
        <v>726</v>
      </c>
      <c r="Z71" s="3" t="s">
        <v>1226</v>
      </c>
      <c r="AA71" s="3" t="s">
        <v>1227</v>
      </c>
    </row>
    <row r="72" spans="1:27" s="3" customFormat="1" x14ac:dyDescent="0.25">
      <c r="A72" s="6" t="s">
        <v>202</v>
      </c>
      <c r="B72" s="45">
        <v>86.24</v>
      </c>
      <c r="C72" s="18">
        <v>87.82</v>
      </c>
      <c r="D72" s="18">
        <v>74.069999999999993</v>
      </c>
      <c r="E72" s="18">
        <v>21.71</v>
      </c>
      <c r="F72" s="18">
        <v>14.95</v>
      </c>
      <c r="G72" s="18">
        <v>36.21</v>
      </c>
      <c r="H72" s="18">
        <f t="shared" ref="H72:H135" si="14">AVERAGE(B72,C72,D72)</f>
        <v>82.71</v>
      </c>
      <c r="I72" s="42">
        <f t="shared" ref="I72:I135" si="15">AVERAGE(E72,F72,G72)</f>
        <v>24.290000000000003</v>
      </c>
      <c r="J72" s="45">
        <v>106.81</v>
      </c>
      <c r="K72" s="18">
        <v>91.1</v>
      </c>
      <c r="L72" s="18">
        <v>105.51</v>
      </c>
      <c r="M72" s="18">
        <v>12.59</v>
      </c>
      <c r="N72" s="18">
        <v>16.97</v>
      </c>
      <c r="O72" s="18">
        <v>19.18</v>
      </c>
      <c r="P72" s="18">
        <f t="shared" ref="P72:P135" si="16">AVERAGE(J72,K72,L72)</f>
        <v>101.14</v>
      </c>
      <c r="Q72" s="42">
        <f t="shared" ref="Q72:Q135" si="17">AVERAGE(M72,N72,O72)</f>
        <v>16.246666666666666</v>
      </c>
      <c r="R72" s="21">
        <f t="shared" ref="R72:R135" si="18">(P72+1)/(H72+1)</f>
        <v>1.2201648548560506</v>
      </c>
      <c r="S72" s="21">
        <f t="shared" ref="S72:S135" si="19">(Q72+1)/(I72+1)</f>
        <v>0.68195597732964275</v>
      </c>
      <c r="T72" s="6">
        <f t="shared" ref="T72:T135" si="20">_xlfn.T.TEST(B72:D72,J72:L72,1,2)</f>
        <v>2.5119974092527319E-2</v>
      </c>
      <c r="U72" s="10">
        <f t="shared" ref="U72:V135" si="21">LOG(R72,2)</f>
        <v>0.28707608157157322</v>
      </c>
      <c r="V72" s="10">
        <f t="shared" si="21"/>
        <v>-0.55224948369965376</v>
      </c>
      <c r="W72" s="3" t="s">
        <v>203</v>
      </c>
      <c r="X72" s="3" t="s">
        <v>203</v>
      </c>
      <c r="Y72" s="3" t="s">
        <v>203</v>
      </c>
      <c r="Z72" s="3" t="s">
        <v>204</v>
      </c>
      <c r="AA72" s="3" t="s">
        <v>205</v>
      </c>
    </row>
    <row r="73" spans="1:27" s="3" customFormat="1" x14ac:dyDescent="0.25">
      <c r="A73" s="6" t="s">
        <v>262</v>
      </c>
      <c r="B73" s="45">
        <v>3977.29</v>
      </c>
      <c r="C73" s="18">
        <v>3957.78</v>
      </c>
      <c r="D73" s="18">
        <v>3986.38</v>
      </c>
      <c r="E73" s="18">
        <v>85.39</v>
      </c>
      <c r="F73" s="18">
        <v>68.650000000000006</v>
      </c>
      <c r="G73" s="18">
        <v>64.75</v>
      </c>
      <c r="H73" s="18">
        <f t="shared" si="14"/>
        <v>3973.8166666666671</v>
      </c>
      <c r="I73" s="42">
        <f t="shared" si="15"/>
        <v>72.930000000000007</v>
      </c>
      <c r="J73" s="45">
        <v>4828.4399999999996</v>
      </c>
      <c r="K73" s="18">
        <v>4813.71</v>
      </c>
      <c r="L73" s="18">
        <v>4866.8</v>
      </c>
      <c r="M73" s="18">
        <v>81.72</v>
      </c>
      <c r="N73" s="18">
        <v>72.67</v>
      </c>
      <c r="O73" s="18">
        <v>73.540000000000006</v>
      </c>
      <c r="P73" s="18">
        <f t="shared" si="16"/>
        <v>4836.3166666666666</v>
      </c>
      <c r="Q73" s="42">
        <f t="shared" si="17"/>
        <v>75.976666666666674</v>
      </c>
      <c r="R73" s="21">
        <f t="shared" si="18"/>
        <v>1.2169911400525808</v>
      </c>
      <c r="S73" s="21">
        <f t="shared" si="19"/>
        <v>1.0412101537490419</v>
      </c>
      <c r="T73" s="6">
        <f t="shared" si="20"/>
        <v>5.5896188372507373E-7</v>
      </c>
      <c r="U73" s="10">
        <f t="shared" si="21"/>
        <v>0.28331866497133512</v>
      </c>
      <c r="V73" s="10">
        <f t="shared" si="21"/>
        <v>5.8261285901879997E-2</v>
      </c>
      <c r="W73" s="3" t="s">
        <v>562</v>
      </c>
      <c r="X73" s="3" t="s">
        <v>562</v>
      </c>
      <c r="Y73" s="3" t="s">
        <v>863</v>
      </c>
      <c r="Z73" s="3" t="s">
        <v>864</v>
      </c>
      <c r="AA73" s="3" t="s">
        <v>865</v>
      </c>
    </row>
    <row r="74" spans="1:27" s="3" customFormat="1" x14ac:dyDescent="0.25">
      <c r="A74" s="6" t="s">
        <v>286</v>
      </c>
      <c r="B74" s="45">
        <v>3553.28</v>
      </c>
      <c r="C74" s="18">
        <v>3644.9</v>
      </c>
      <c r="D74" s="18">
        <v>3697.15</v>
      </c>
      <c r="E74" s="18">
        <v>177.97</v>
      </c>
      <c r="F74" s="18">
        <v>161.53</v>
      </c>
      <c r="G74" s="18">
        <v>186.07</v>
      </c>
      <c r="H74" s="18">
        <f t="shared" si="14"/>
        <v>3631.7766666666666</v>
      </c>
      <c r="I74" s="42">
        <f t="shared" si="15"/>
        <v>175.18999999999997</v>
      </c>
      <c r="J74" s="45">
        <v>4413.6099999999997</v>
      </c>
      <c r="K74" s="18">
        <v>4596.16</v>
      </c>
      <c r="L74" s="18">
        <v>4229.67</v>
      </c>
      <c r="M74" s="18">
        <v>191.47</v>
      </c>
      <c r="N74" s="18">
        <v>158.07</v>
      </c>
      <c r="O74" s="18">
        <v>179.81</v>
      </c>
      <c r="P74" s="18">
        <f t="shared" si="16"/>
        <v>4413.1466666666665</v>
      </c>
      <c r="Q74" s="42">
        <f t="shared" si="17"/>
        <v>176.44999999999996</v>
      </c>
      <c r="R74" s="21">
        <f t="shared" si="18"/>
        <v>1.215088917292833</v>
      </c>
      <c r="S74" s="21">
        <f t="shared" si="19"/>
        <v>1.0071513706793802</v>
      </c>
      <c r="T74" s="6">
        <f t="shared" si="20"/>
        <v>1.1799718796066069E-3</v>
      </c>
      <c r="U74" s="10">
        <f t="shared" si="21"/>
        <v>0.28106189065712528</v>
      </c>
      <c r="V74" s="10">
        <f t="shared" si="21"/>
        <v>1.0280530729723418E-2</v>
      </c>
      <c r="W74" s="3" t="s">
        <v>586</v>
      </c>
      <c r="X74" s="3" t="s">
        <v>586</v>
      </c>
      <c r="Y74" s="3" t="s">
        <v>586</v>
      </c>
      <c r="Z74" s="3" t="s">
        <v>1144</v>
      </c>
      <c r="AA74" s="3" t="s">
        <v>1145</v>
      </c>
    </row>
    <row r="75" spans="1:27" s="3" customFormat="1" x14ac:dyDescent="0.25">
      <c r="A75" s="6" t="s">
        <v>57</v>
      </c>
      <c r="B75" s="45">
        <v>4226.8599999999997</v>
      </c>
      <c r="C75" s="18">
        <v>4239.6499999999996</v>
      </c>
      <c r="D75" s="18">
        <v>4355.41</v>
      </c>
      <c r="E75" s="18">
        <v>237.34</v>
      </c>
      <c r="F75" s="18">
        <v>233.64</v>
      </c>
      <c r="G75" s="18">
        <v>255.09</v>
      </c>
      <c r="H75" s="18">
        <f t="shared" si="14"/>
        <v>4273.9733333333324</v>
      </c>
      <c r="I75" s="42">
        <f t="shared" si="15"/>
        <v>242.02333333333334</v>
      </c>
      <c r="J75" s="45">
        <v>5469.4</v>
      </c>
      <c r="K75" s="18">
        <v>4988.5600000000004</v>
      </c>
      <c r="L75" s="18">
        <v>5103.97</v>
      </c>
      <c r="M75" s="18">
        <v>220.34</v>
      </c>
      <c r="N75" s="18">
        <v>214.7</v>
      </c>
      <c r="O75" s="18">
        <v>221.37</v>
      </c>
      <c r="P75" s="18">
        <f t="shared" si="16"/>
        <v>5187.3100000000004</v>
      </c>
      <c r="Q75" s="42">
        <f t="shared" si="17"/>
        <v>218.80333333333331</v>
      </c>
      <c r="R75" s="21">
        <f t="shared" si="18"/>
        <v>1.2136473365915736</v>
      </c>
      <c r="S75" s="21">
        <f t="shared" si="19"/>
        <v>0.90445361899406085</v>
      </c>
      <c r="T75" s="6">
        <f t="shared" si="20"/>
        <v>1.8656540237029198E-3</v>
      </c>
      <c r="U75" s="10">
        <f t="shared" si="21"/>
        <v>0.27934926206712685</v>
      </c>
      <c r="V75" s="10">
        <f t="shared" si="21"/>
        <v>-0.14488157254158629</v>
      </c>
      <c r="W75" s="3" t="s">
        <v>1464</v>
      </c>
      <c r="X75" s="3" t="s">
        <v>1464</v>
      </c>
      <c r="Y75" s="3" t="s">
        <v>58</v>
      </c>
      <c r="Z75" s="3" t="s">
        <v>59</v>
      </c>
      <c r="AA75" s="3" t="s">
        <v>60</v>
      </c>
    </row>
    <row r="76" spans="1:27" s="3" customFormat="1" x14ac:dyDescent="0.25">
      <c r="A76" s="6" t="s">
        <v>302</v>
      </c>
      <c r="B76" s="45">
        <v>591.72</v>
      </c>
      <c r="C76" s="18">
        <v>626.30999999999995</v>
      </c>
      <c r="D76" s="18">
        <v>599.61</v>
      </c>
      <c r="E76" s="18">
        <v>65.12</v>
      </c>
      <c r="F76" s="18">
        <v>88.58</v>
      </c>
      <c r="G76" s="18">
        <v>68.28</v>
      </c>
      <c r="H76" s="18">
        <f t="shared" si="14"/>
        <v>605.88</v>
      </c>
      <c r="I76" s="42">
        <f t="shared" si="15"/>
        <v>73.993333333333325</v>
      </c>
      <c r="J76" s="45">
        <v>744.83</v>
      </c>
      <c r="K76" s="18">
        <v>719.36</v>
      </c>
      <c r="L76" s="18">
        <v>741.32</v>
      </c>
      <c r="M76" s="18">
        <v>93.14</v>
      </c>
      <c r="N76" s="18">
        <v>91.77</v>
      </c>
      <c r="O76" s="18">
        <v>80.69</v>
      </c>
      <c r="P76" s="18">
        <f t="shared" si="16"/>
        <v>735.17000000000007</v>
      </c>
      <c r="Q76" s="42">
        <f t="shared" si="17"/>
        <v>88.533333333333346</v>
      </c>
      <c r="R76" s="21">
        <f t="shared" si="18"/>
        <v>1.2130404692855261</v>
      </c>
      <c r="S76" s="21">
        <f t="shared" si="19"/>
        <v>1.1938839007911817</v>
      </c>
      <c r="T76" s="6">
        <f t="shared" si="20"/>
        <v>3.0047515516923632E-4</v>
      </c>
      <c r="U76" s="10">
        <f t="shared" si="21"/>
        <v>0.2786276822503545</v>
      </c>
      <c r="V76" s="10">
        <f t="shared" si="21"/>
        <v>0.25566254858210707</v>
      </c>
      <c r="W76" s="3" t="s">
        <v>602</v>
      </c>
      <c r="X76" s="3" t="s">
        <v>602</v>
      </c>
      <c r="Y76" s="3" t="s">
        <v>1050</v>
      </c>
      <c r="Z76" s="3" t="s">
        <v>1051</v>
      </c>
      <c r="AA76" s="3" t="s">
        <v>1052</v>
      </c>
    </row>
    <row r="77" spans="1:27" s="3" customFormat="1" x14ac:dyDescent="0.25">
      <c r="A77" s="6" t="s">
        <v>169</v>
      </c>
      <c r="B77" s="45">
        <v>2934.95</v>
      </c>
      <c r="C77" s="18">
        <v>2753.47</v>
      </c>
      <c r="D77" s="18">
        <v>2873.3</v>
      </c>
      <c r="E77" s="18">
        <v>237.08</v>
      </c>
      <c r="F77" s="18">
        <v>235.16</v>
      </c>
      <c r="G77" s="18">
        <v>244.35</v>
      </c>
      <c r="H77" s="18">
        <f t="shared" si="14"/>
        <v>2853.9066666666672</v>
      </c>
      <c r="I77" s="42">
        <f t="shared" si="15"/>
        <v>238.86333333333334</v>
      </c>
      <c r="J77" s="45">
        <v>3464.05</v>
      </c>
      <c r="K77" s="18">
        <v>3549.51</v>
      </c>
      <c r="L77" s="18">
        <v>3362.99</v>
      </c>
      <c r="M77" s="18">
        <v>231.92</v>
      </c>
      <c r="N77" s="18">
        <v>194.81</v>
      </c>
      <c r="O77" s="18">
        <v>218.55</v>
      </c>
      <c r="P77" s="18">
        <f t="shared" si="16"/>
        <v>3458.85</v>
      </c>
      <c r="Q77" s="42">
        <f t="shared" si="17"/>
        <v>215.09333333333333</v>
      </c>
      <c r="R77" s="21">
        <f t="shared" si="18"/>
        <v>1.2118960106109713</v>
      </c>
      <c r="S77" s="21">
        <f t="shared" si="19"/>
        <v>0.90090190247224111</v>
      </c>
      <c r="T77" s="6">
        <f t="shared" si="20"/>
        <v>6.6778094587961636E-4</v>
      </c>
      <c r="U77" s="10">
        <f t="shared" si="21"/>
        <v>0.27726591051690075</v>
      </c>
      <c r="V77" s="10">
        <f t="shared" si="21"/>
        <v>-0.15055807266844662</v>
      </c>
      <c r="W77" s="3" t="s">
        <v>1460</v>
      </c>
      <c r="X77" s="3" t="s">
        <v>1460</v>
      </c>
      <c r="Y77" s="3" t="s">
        <v>170</v>
      </c>
      <c r="Z77" s="3" t="s">
        <v>171</v>
      </c>
      <c r="AA77" s="3" t="s">
        <v>172</v>
      </c>
    </row>
    <row r="78" spans="1:27" s="3" customFormat="1" x14ac:dyDescent="0.25">
      <c r="A78" s="6" t="s">
        <v>340</v>
      </c>
      <c r="B78" s="45">
        <v>1189.33</v>
      </c>
      <c r="C78" s="18">
        <v>1212.55</v>
      </c>
      <c r="D78" s="18">
        <v>1179.52</v>
      </c>
      <c r="E78" s="18">
        <v>112.72</v>
      </c>
      <c r="F78" s="18">
        <v>91.77</v>
      </c>
      <c r="G78" s="18">
        <v>125.96</v>
      </c>
      <c r="H78" s="18">
        <f t="shared" si="14"/>
        <v>1193.8</v>
      </c>
      <c r="I78" s="42">
        <f t="shared" si="15"/>
        <v>110.14999999999999</v>
      </c>
      <c r="J78" s="45">
        <v>1461.22</v>
      </c>
      <c r="K78" s="18">
        <v>1426.18</v>
      </c>
      <c r="L78" s="18">
        <v>1453.02</v>
      </c>
      <c r="M78" s="18">
        <v>83.91</v>
      </c>
      <c r="N78" s="18">
        <v>88.98</v>
      </c>
      <c r="O78" s="18">
        <v>77.11</v>
      </c>
      <c r="P78" s="18">
        <f t="shared" si="16"/>
        <v>1446.8066666666666</v>
      </c>
      <c r="Q78" s="42">
        <f t="shared" si="17"/>
        <v>83.333333333333329</v>
      </c>
      <c r="R78" s="21">
        <f t="shared" si="18"/>
        <v>1.2117565003905815</v>
      </c>
      <c r="S78" s="21">
        <f t="shared" si="19"/>
        <v>0.75873444294496928</v>
      </c>
      <c r="T78" s="6">
        <f t="shared" si="20"/>
        <v>3.0964786060235718E-5</v>
      </c>
      <c r="U78" s="10">
        <f t="shared" si="21"/>
        <v>0.27709982177074721</v>
      </c>
      <c r="V78" s="10">
        <f t="shared" si="21"/>
        <v>-0.39833306416647374</v>
      </c>
      <c r="W78" s="3" t="s">
        <v>640</v>
      </c>
      <c r="X78" s="3" t="s">
        <v>640</v>
      </c>
      <c r="Y78" s="3" t="s">
        <v>761</v>
      </c>
      <c r="Z78" s="3" t="s">
        <v>762</v>
      </c>
      <c r="AA78" s="3" t="s">
        <v>763</v>
      </c>
    </row>
    <row r="79" spans="1:27" s="3" customFormat="1" x14ac:dyDescent="0.25">
      <c r="A79" s="6" t="s">
        <v>312</v>
      </c>
      <c r="B79" s="45">
        <v>657.17</v>
      </c>
      <c r="C79" s="18">
        <v>655.58</v>
      </c>
      <c r="D79" s="18">
        <v>640.46</v>
      </c>
      <c r="E79" s="18">
        <v>75.19</v>
      </c>
      <c r="F79" s="18">
        <v>96.75</v>
      </c>
      <c r="G79" s="18">
        <v>82.91</v>
      </c>
      <c r="H79" s="18">
        <f t="shared" si="14"/>
        <v>651.07000000000005</v>
      </c>
      <c r="I79" s="42">
        <f t="shared" si="15"/>
        <v>84.95</v>
      </c>
      <c r="J79" s="45">
        <v>825.21</v>
      </c>
      <c r="K79" s="18">
        <v>743.29</v>
      </c>
      <c r="L79" s="18">
        <v>789.1</v>
      </c>
      <c r="M79" s="18">
        <v>88.6</v>
      </c>
      <c r="N79" s="18">
        <v>82.22</v>
      </c>
      <c r="O79" s="18">
        <v>77.11</v>
      </c>
      <c r="P79" s="18">
        <f t="shared" si="16"/>
        <v>785.86666666666667</v>
      </c>
      <c r="Q79" s="42">
        <f t="shared" si="17"/>
        <v>82.643333333333331</v>
      </c>
      <c r="R79" s="21">
        <f t="shared" si="18"/>
        <v>1.2067211597936827</v>
      </c>
      <c r="S79" s="21">
        <f t="shared" si="19"/>
        <v>0.97316269148729873</v>
      </c>
      <c r="T79" s="6">
        <f t="shared" si="20"/>
        <v>2.5808912450757649E-3</v>
      </c>
      <c r="U79" s="10">
        <f t="shared" si="21"/>
        <v>0.27109234729643134</v>
      </c>
      <c r="V79" s="10">
        <f t="shared" si="21"/>
        <v>-3.9247082705959634E-2</v>
      </c>
      <c r="W79" s="3" t="s">
        <v>612</v>
      </c>
      <c r="X79" s="3" t="s">
        <v>612</v>
      </c>
      <c r="Y79" s="3" t="s">
        <v>1121</v>
      </c>
      <c r="Z79" s="3" t="s">
        <v>1122</v>
      </c>
      <c r="AA79" s="3" t="s">
        <v>1123</v>
      </c>
    </row>
    <row r="80" spans="1:27" s="3" customFormat="1" x14ac:dyDescent="0.25">
      <c r="A80" s="6" t="s">
        <v>304</v>
      </c>
      <c r="B80" s="45">
        <v>249.64</v>
      </c>
      <c r="C80" s="18">
        <v>313.36</v>
      </c>
      <c r="D80" s="18">
        <v>289.41000000000003</v>
      </c>
      <c r="E80" s="18">
        <v>38.97</v>
      </c>
      <c r="F80" s="18">
        <v>37.369999999999997</v>
      </c>
      <c r="G80" s="18">
        <v>32.92</v>
      </c>
      <c r="H80" s="18">
        <f t="shared" si="14"/>
        <v>284.13666666666671</v>
      </c>
      <c r="I80" s="42">
        <f t="shared" si="15"/>
        <v>36.42</v>
      </c>
      <c r="J80" s="45">
        <v>354.25</v>
      </c>
      <c r="K80" s="18">
        <v>336.57</v>
      </c>
      <c r="L80" s="18">
        <v>337.98</v>
      </c>
      <c r="M80" s="18">
        <v>63.26</v>
      </c>
      <c r="N80" s="18">
        <v>44.69</v>
      </c>
      <c r="O80" s="18">
        <v>39.69</v>
      </c>
      <c r="P80" s="18">
        <f t="shared" si="16"/>
        <v>342.93333333333334</v>
      </c>
      <c r="Q80" s="42">
        <f t="shared" si="17"/>
        <v>49.213333333333331</v>
      </c>
      <c r="R80" s="21">
        <f t="shared" si="18"/>
        <v>1.2062052115359885</v>
      </c>
      <c r="S80" s="21">
        <f t="shared" si="19"/>
        <v>1.3418849100302868</v>
      </c>
      <c r="T80" s="6">
        <f t="shared" si="20"/>
        <v>1.9462231519543592E-2</v>
      </c>
      <c r="U80" s="10">
        <f t="shared" si="21"/>
        <v>0.27047537363911667</v>
      </c>
      <c r="V80" s="10">
        <f t="shared" si="21"/>
        <v>0.42426094065228798</v>
      </c>
      <c r="W80" s="3" t="s">
        <v>604</v>
      </c>
      <c r="X80" s="3" t="s">
        <v>604</v>
      </c>
      <c r="Y80" s="3" t="s">
        <v>604</v>
      </c>
      <c r="Z80" s="3" t="s">
        <v>208</v>
      </c>
      <c r="AA80" s="3" t="s">
        <v>840</v>
      </c>
    </row>
    <row r="81" spans="1:27" s="3" customFormat="1" x14ac:dyDescent="0.25">
      <c r="A81" s="6" t="s">
        <v>317</v>
      </c>
      <c r="B81" s="45">
        <v>217.92</v>
      </c>
      <c r="C81" s="18">
        <v>211.01</v>
      </c>
      <c r="D81" s="18">
        <v>190.03</v>
      </c>
      <c r="E81" s="18">
        <v>13.34</v>
      </c>
      <c r="F81" s="18">
        <v>11.07</v>
      </c>
      <c r="G81" s="18">
        <v>18.78</v>
      </c>
      <c r="H81" s="18">
        <f t="shared" si="14"/>
        <v>206.31999999999996</v>
      </c>
      <c r="I81" s="42">
        <f t="shared" si="15"/>
        <v>14.396666666666667</v>
      </c>
      <c r="J81" s="45">
        <v>241.06</v>
      </c>
      <c r="K81" s="18">
        <v>239.37</v>
      </c>
      <c r="L81" s="18">
        <v>266.7</v>
      </c>
      <c r="M81" s="18">
        <v>22.15</v>
      </c>
      <c r="N81" s="18">
        <v>11.01</v>
      </c>
      <c r="O81" s="18">
        <v>19.18</v>
      </c>
      <c r="P81" s="18">
        <f t="shared" si="16"/>
        <v>249.04333333333332</v>
      </c>
      <c r="Q81" s="42">
        <f t="shared" si="17"/>
        <v>17.446666666666665</v>
      </c>
      <c r="R81" s="21">
        <f t="shared" si="18"/>
        <v>1.2060743456170817</v>
      </c>
      <c r="S81" s="21">
        <f t="shared" si="19"/>
        <v>1.1980948257198527</v>
      </c>
      <c r="T81" s="6">
        <f t="shared" si="20"/>
        <v>1.238123637965545E-2</v>
      </c>
      <c r="U81" s="10">
        <f t="shared" si="21"/>
        <v>0.27031884152255203</v>
      </c>
      <c r="V81" s="10">
        <f t="shared" si="21"/>
        <v>0.26074209776091772</v>
      </c>
      <c r="W81" s="3" t="s">
        <v>617</v>
      </c>
      <c r="X81" s="3" t="s">
        <v>617</v>
      </c>
      <c r="Y81" s="3" t="s">
        <v>1091</v>
      </c>
      <c r="Z81" s="3" t="s">
        <v>1092</v>
      </c>
      <c r="AA81" s="3" t="s">
        <v>1093</v>
      </c>
    </row>
    <row r="82" spans="1:27" s="3" customFormat="1" x14ac:dyDescent="0.25">
      <c r="A82" s="6" t="s">
        <v>392</v>
      </c>
      <c r="B82" s="45">
        <v>496.92</v>
      </c>
      <c r="C82" s="18">
        <v>479.32</v>
      </c>
      <c r="D82" s="18">
        <v>515.66</v>
      </c>
      <c r="E82" s="18">
        <v>77.680000000000007</v>
      </c>
      <c r="F82" s="18">
        <v>84.15</v>
      </c>
      <c r="G82" s="18">
        <v>76.7</v>
      </c>
      <c r="H82" s="18">
        <f t="shared" si="14"/>
        <v>497.3</v>
      </c>
      <c r="I82" s="42">
        <f t="shared" si="15"/>
        <v>79.510000000000005</v>
      </c>
      <c r="J82" s="45">
        <v>596.23</v>
      </c>
      <c r="K82" s="18">
        <v>578.05999999999995</v>
      </c>
      <c r="L82" s="18">
        <v>623.49</v>
      </c>
      <c r="M82" s="18">
        <v>75.52</v>
      </c>
      <c r="N82" s="18">
        <v>62.06</v>
      </c>
      <c r="O82" s="18">
        <v>75.61</v>
      </c>
      <c r="P82" s="18">
        <f t="shared" si="16"/>
        <v>599.26</v>
      </c>
      <c r="Q82" s="42">
        <f t="shared" si="17"/>
        <v>71.063333333333333</v>
      </c>
      <c r="R82" s="21">
        <f t="shared" si="18"/>
        <v>1.2046156933574153</v>
      </c>
      <c r="S82" s="21">
        <f t="shared" si="19"/>
        <v>0.89508549662567793</v>
      </c>
      <c r="T82" s="6">
        <f t="shared" si="20"/>
        <v>1.8873485372726017E-3</v>
      </c>
      <c r="U82" s="10">
        <f t="shared" si="21"/>
        <v>0.26857295913684659</v>
      </c>
      <c r="V82" s="10">
        <f t="shared" si="21"/>
        <v>-0.15990260282684748</v>
      </c>
      <c r="W82" s="3" t="s">
        <v>692</v>
      </c>
      <c r="X82" s="3" t="s">
        <v>692</v>
      </c>
      <c r="Y82" s="3" t="s">
        <v>692</v>
      </c>
      <c r="Z82" s="3" t="s">
        <v>1080</v>
      </c>
      <c r="AA82" s="3" t="s">
        <v>1081</v>
      </c>
    </row>
    <row r="83" spans="1:27" s="3" customFormat="1" x14ac:dyDescent="0.25">
      <c r="A83" s="6" t="s">
        <v>358</v>
      </c>
      <c r="B83" s="45">
        <v>1896.19</v>
      </c>
      <c r="C83" s="18">
        <v>1934.08</v>
      </c>
      <c r="D83" s="18">
        <v>1887.04</v>
      </c>
      <c r="E83" s="18">
        <v>53.35</v>
      </c>
      <c r="F83" s="18">
        <v>63.12</v>
      </c>
      <c r="G83" s="18">
        <v>54.14</v>
      </c>
      <c r="H83" s="18">
        <f t="shared" si="14"/>
        <v>1905.7699999999998</v>
      </c>
      <c r="I83" s="42">
        <f t="shared" si="15"/>
        <v>56.870000000000005</v>
      </c>
      <c r="J83" s="45">
        <v>1988.57</v>
      </c>
      <c r="K83" s="18">
        <v>2457.38</v>
      </c>
      <c r="L83" s="18">
        <v>2436.2199999999998</v>
      </c>
      <c r="M83" s="18">
        <v>50.85</v>
      </c>
      <c r="N83" s="18">
        <v>60.47</v>
      </c>
      <c r="O83" s="18">
        <v>63.76</v>
      </c>
      <c r="P83" s="18">
        <f t="shared" si="16"/>
        <v>2294.0566666666668</v>
      </c>
      <c r="Q83" s="42">
        <f t="shared" si="17"/>
        <v>58.359999999999992</v>
      </c>
      <c r="R83" s="21">
        <f t="shared" si="18"/>
        <v>1.2036358169399912</v>
      </c>
      <c r="S83" s="21">
        <f t="shared" si="19"/>
        <v>1.0257473647831343</v>
      </c>
      <c r="T83" s="6">
        <f t="shared" si="20"/>
        <v>3.2371528078784774E-2</v>
      </c>
      <c r="U83" s="10">
        <f t="shared" si="21"/>
        <v>0.26739894311728268</v>
      </c>
      <c r="V83" s="10">
        <f t="shared" si="21"/>
        <v>3.6675447850543212E-2</v>
      </c>
      <c r="W83" s="3" t="s">
        <v>658</v>
      </c>
      <c r="X83" s="3" t="s">
        <v>658</v>
      </c>
      <c r="Y83" s="3" t="s">
        <v>658</v>
      </c>
      <c r="Z83" s="3" t="s">
        <v>1184</v>
      </c>
      <c r="AA83" s="3" t="s">
        <v>1185</v>
      </c>
    </row>
    <row r="84" spans="1:27" s="3" customFormat="1" x14ac:dyDescent="0.25">
      <c r="A84" s="6" t="s">
        <v>251</v>
      </c>
      <c r="B84" s="45">
        <v>1121.98</v>
      </c>
      <c r="C84" s="18">
        <v>1237.32</v>
      </c>
      <c r="D84" s="18">
        <v>1300.73</v>
      </c>
      <c r="E84" s="18">
        <v>129.33000000000001</v>
      </c>
      <c r="F84" s="18">
        <v>156.4</v>
      </c>
      <c r="G84" s="18">
        <v>157.16999999999999</v>
      </c>
      <c r="H84" s="18">
        <f t="shared" si="14"/>
        <v>1220.01</v>
      </c>
      <c r="I84" s="42">
        <f t="shared" si="15"/>
        <v>147.63333333333333</v>
      </c>
      <c r="J84" s="45">
        <v>1560.73</v>
      </c>
      <c r="K84" s="18">
        <v>1528.43</v>
      </c>
      <c r="L84" s="18">
        <v>1312.15</v>
      </c>
      <c r="M84" s="18">
        <v>156.4</v>
      </c>
      <c r="N84" s="18">
        <v>141.1</v>
      </c>
      <c r="O84" s="18">
        <v>164.95</v>
      </c>
      <c r="P84" s="18">
        <f t="shared" si="16"/>
        <v>1467.1033333333332</v>
      </c>
      <c r="Q84" s="42">
        <f t="shared" si="17"/>
        <v>154.15</v>
      </c>
      <c r="R84" s="21">
        <f t="shared" si="18"/>
        <v>1.202367984974188</v>
      </c>
      <c r="S84" s="21">
        <f t="shared" si="19"/>
        <v>1.04384391119085</v>
      </c>
      <c r="T84" s="6">
        <f t="shared" si="20"/>
        <v>2.9093856396979582E-2</v>
      </c>
      <c r="U84" s="10">
        <f t="shared" si="21"/>
        <v>0.26587850074924874</v>
      </c>
      <c r="V84" s="10">
        <f t="shared" si="21"/>
        <v>6.1905997935970764E-2</v>
      </c>
      <c r="W84" s="3" t="s">
        <v>551</v>
      </c>
      <c r="X84" s="3" t="s">
        <v>551</v>
      </c>
      <c r="Y84" s="3" t="s">
        <v>551</v>
      </c>
      <c r="Z84" s="3" t="s">
        <v>930</v>
      </c>
      <c r="AA84" s="3" t="s">
        <v>931</v>
      </c>
    </row>
    <row r="85" spans="1:27" s="3" customFormat="1" x14ac:dyDescent="0.25">
      <c r="A85" s="6" t="s">
        <v>327</v>
      </c>
      <c r="B85" s="45">
        <v>595.91</v>
      </c>
      <c r="C85" s="18">
        <v>722.57</v>
      </c>
      <c r="D85" s="18">
        <v>705.63</v>
      </c>
      <c r="E85" s="18">
        <v>69.959999999999994</v>
      </c>
      <c r="F85" s="18">
        <v>113.5</v>
      </c>
      <c r="G85" s="18">
        <v>83.52</v>
      </c>
      <c r="H85" s="18">
        <f t="shared" si="14"/>
        <v>674.70333333333338</v>
      </c>
      <c r="I85" s="42">
        <f t="shared" si="15"/>
        <v>88.993333333333325</v>
      </c>
      <c r="J85" s="45">
        <v>871.53</v>
      </c>
      <c r="K85" s="18">
        <v>774.06</v>
      </c>
      <c r="L85" s="18">
        <v>787.5</v>
      </c>
      <c r="M85" s="18">
        <v>87.26</v>
      </c>
      <c r="N85" s="18">
        <v>89.25</v>
      </c>
      <c r="O85" s="18">
        <v>95.55</v>
      </c>
      <c r="P85" s="18">
        <f t="shared" si="16"/>
        <v>811.03000000000009</v>
      </c>
      <c r="Q85" s="42">
        <f t="shared" si="17"/>
        <v>90.686666666666667</v>
      </c>
      <c r="R85" s="21">
        <f t="shared" si="18"/>
        <v>1.2017552081534797</v>
      </c>
      <c r="S85" s="21">
        <f t="shared" si="19"/>
        <v>1.0188162086080452</v>
      </c>
      <c r="T85" s="6">
        <f t="shared" si="20"/>
        <v>2.6406089723120297E-2</v>
      </c>
      <c r="U85" s="10">
        <f t="shared" si="21"/>
        <v>0.26514305582522879</v>
      </c>
      <c r="V85" s="10">
        <f t="shared" si="21"/>
        <v>2.6893817112293317E-2</v>
      </c>
      <c r="W85" s="3" t="s">
        <v>627</v>
      </c>
      <c r="X85" s="3" t="s">
        <v>627</v>
      </c>
      <c r="Y85" s="3" t="s">
        <v>873</v>
      </c>
      <c r="Z85" s="3" t="s">
        <v>874</v>
      </c>
      <c r="AA85" s="3" t="s">
        <v>875</v>
      </c>
    </row>
    <row r="86" spans="1:27" s="3" customFormat="1" x14ac:dyDescent="0.25">
      <c r="A86" s="6" t="s">
        <v>129</v>
      </c>
      <c r="B86" s="45">
        <v>71.599999999999994</v>
      </c>
      <c r="C86" s="18">
        <v>61.11</v>
      </c>
      <c r="D86" s="18">
        <v>73.709999999999994</v>
      </c>
      <c r="E86" s="18">
        <v>12.68</v>
      </c>
      <c r="F86" s="18">
        <v>14.39</v>
      </c>
      <c r="G86" s="18">
        <v>14.51</v>
      </c>
      <c r="H86" s="18">
        <f t="shared" si="14"/>
        <v>68.806666666666658</v>
      </c>
      <c r="I86" s="42">
        <f t="shared" si="15"/>
        <v>13.86</v>
      </c>
      <c r="J86" s="45">
        <v>83.32</v>
      </c>
      <c r="K86" s="18">
        <v>83.94</v>
      </c>
      <c r="L86" s="18">
        <v>81.25</v>
      </c>
      <c r="M86" s="18">
        <v>21.65</v>
      </c>
      <c r="N86" s="18">
        <v>16.71</v>
      </c>
      <c r="O86" s="18">
        <v>16.93</v>
      </c>
      <c r="P86" s="18">
        <f t="shared" si="16"/>
        <v>82.836666666666659</v>
      </c>
      <c r="Q86" s="42">
        <f t="shared" si="17"/>
        <v>18.43</v>
      </c>
      <c r="R86" s="21">
        <f t="shared" si="18"/>
        <v>1.200983669181549</v>
      </c>
      <c r="S86" s="21">
        <f t="shared" si="19"/>
        <v>1.3075370121130552</v>
      </c>
      <c r="T86" s="6">
        <f t="shared" si="20"/>
        <v>1.2170690382390801E-2</v>
      </c>
      <c r="U86" s="10">
        <f t="shared" si="21"/>
        <v>0.2642165335989361</v>
      </c>
      <c r="V86" s="10">
        <f t="shared" si="21"/>
        <v>0.38685178504674833</v>
      </c>
      <c r="W86" s="3" t="s">
        <v>1447</v>
      </c>
      <c r="X86" s="3" t="s">
        <v>1447</v>
      </c>
      <c r="Y86" s="3" t="s">
        <v>130</v>
      </c>
      <c r="Z86" s="3" t="s">
        <v>131</v>
      </c>
      <c r="AA86" s="3" t="s">
        <v>132</v>
      </c>
    </row>
    <row r="87" spans="1:27" s="3" customFormat="1" x14ac:dyDescent="0.25">
      <c r="A87" s="6" t="s">
        <v>351</v>
      </c>
      <c r="B87" s="45">
        <v>939.76</v>
      </c>
      <c r="C87" s="18">
        <v>945.27</v>
      </c>
      <c r="D87" s="18">
        <v>960.59</v>
      </c>
      <c r="E87" s="18">
        <v>125.54</v>
      </c>
      <c r="F87" s="18">
        <v>129.97</v>
      </c>
      <c r="G87" s="18">
        <v>108.76</v>
      </c>
      <c r="H87" s="18">
        <f t="shared" si="14"/>
        <v>948.54</v>
      </c>
      <c r="I87" s="42">
        <f t="shared" si="15"/>
        <v>121.42333333333333</v>
      </c>
      <c r="J87" s="45">
        <v>1176.78</v>
      </c>
      <c r="K87" s="18">
        <v>1066.3399999999999</v>
      </c>
      <c r="L87" s="18">
        <v>1173.25</v>
      </c>
      <c r="M87" s="18">
        <v>115.62</v>
      </c>
      <c r="N87" s="18">
        <v>108.74</v>
      </c>
      <c r="O87" s="18">
        <v>118.3</v>
      </c>
      <c r="P87" s="18">
        <f t="shared" si="16"/>
        <v>1138.79</v>
      </c>
      <c r="Q87" s="42">
        <f t="shared" si="17"/>
        <v>114.22000000000001</v>
      </c>
      <c r="R87" s="21">
        <f t="shared" si="18"/>
        <v>1.2003601744002359</v>
      </c>
      <c r="S87" s="21">
        <f t="shared" si="19"/>
        <v>0.9411604541617884</v>
      </c>
      <c r="T87" s="6">
        <f t="shared" si="20"/>
        <v>3.317088431737952E-3</v>
      </c>
      <c r="U87" s="10">
        <f t="shared" si="21"/>
        <v>0.26346735904682994</v>
      </c>
      <c r="V87" s="10">
        <f t="shared" si="21"/>
        <v>-8.7487392454435167E-2</v>
      </c>
      <c r="W87" s="3" t="s">
        <v>651</v>
      </c>
      <c r="X87" s="3" t="s">
        <v>651</v>
      </c>
      <c r="Y87" s="3" t="s">
        <v>986</v>
      </c>
      <c r="Z87" s="3" t="s">
        <v>987</v>
      </c>
      <c r="AA87" s="3" t="s">
        <v>988</v>
      </c>
    </row>
    <row r="88" spans="1:27" s="3" customFormat="1" x14ac:dyDescent="0.25">
      <c r="A88" s="6" t="s">
        <v>385</v>
      </c>
      <c r="B88" s="45">
        <v>544.19000000000005</v>
      </c>
      <c r="C88" s="18">
        <v>563.19000000000005</v>
      </c>
      <c r="D88" s="18">
        <v>652.89</v>
      </c>
      <c r="E88" s="18">
        <v>186.21</v>
      </c>
      <c r="F88" s="18">
        <v>194.05</v>
      </c>
      <c r="G88" s="18">
        <v>177.05</v>
      </c>
      <c r="H88" s="18">
        <f t="shared" si="14"/>
        <v>586.75666666666666</v>
      </c>
      <c r="I88" s="42">
        <f t="shared" si="15"/>
        <v>185.76999999999998</v>
      </c>
      <c r="J88" s="45">
        <v>720.08</v>
      </c>
      <c r="K88" s="18">
        <v>662.6</v>
      </c>
      <c r="L88" s="18">
        <v>726.18</v>
      </c>
      <c r="M88" s="18">
        <v>199.36</v>
      </c>
      <c r="N88" s="18">
        <v>176.64</v>
      </c>
      <c r="O88" s="18">
        <v>188.27</v>
      </c>
      <c r="P88" s="18">
        <f t="shared" si="16"/>
        <v>702.95333333333338</v>
      </c>
      <c r="Q88" s="42">
        <f t="shared" si="17"/>
        <v>188.09</v>
      </c>
      <c r="R88" s="21">
        <f t="shared" si="18"/>
        <v>1.1976951913206713</v>
      </c>
      <c r="S88" s="21">
        <f t="shared" si="19"/>
        <v>1.0124216951330514</v>
      </c>
      <c r="T88" s="6">
        <f t="shared" si="20"/>
        <v>2.0632324692688664E-2</v>
      </c>
      <c r="U88" s="10">
        <f t="shared" si="21"/>
        <v>0.26026079466914903</v>
      </c>
      <c r="V88" s="10">
        <f t="shared" si="21"/>
        <v>1.7810328331192216E-2</v>
      </c>
      <c r="W88" s="3" t="s">
        <v>685</v>
      </c>
      <c r="X88" s="3" t="s">
        <v>685</v>
      </c>
      <c r="Y88" s="3" t="s">
        <v>685</v>
      </c>
      <c r="Z88" s="3" t="s">
        <v>1186</v>
      </c>
      <c r="AA88" s="3" t="s">
        <v>1187</v>
      </c>
    </row>
    <row r="89" spans="1:27" s="3" customFormat="1" x14ac:dyDescent="0.25">
      <c r="A89" s="6" t="s">
        <v>336</v>
      </c>
      <c r="B89" s="45">
        <v>758.71</v>
      </c>
      <c r="C89" s="18">
        <v>743.82</v>
      </c>
      <c r="D89" s="18">
        <v>652.83000000000004</v>
      </c>
      <c r="E89" s="18">
        <v>236.04</v>
      </c>
      <c r="F89" s="18">
        <v>226.3</v>
      </c>
      <c r="G89" s="18">
        <v>231.31</v>
      </c>
      <c r="H89" s="18">
        <f t="shared" si="14"/>
        <v>718.45333333333338</v>
      </c>
      <c r="I89" s="42">
        <f t="shared" si="15"/>
        <v>231.2166666666667</v>
      </c>
      <c r="J89" s="45">
        <v>875.22</v>
      </c>
      <c r="K89" s="18">
        <v>812.39</v>
      </c>
      <c r="L89" s="18">
        <v>893.29</v>
      </c>
      <c r="M89" s="18">
        <v>266.64999999999998</v>
      </c>
      <c r="N89" s="18">
        <v>248.25</v>
      </c>
      <c r="O89" s="18">
        <v>274.22000000000003</v>
      </c>
      <c r="P89" s="18">
        <f t="shared" si="16"/>
        <v>860.30000000000007</v>
      </c>
      <c r="Q89" s="42">
        <f t="shared" si="17"/>
        <v>263.04000000000002</v>
      </c>
      <c r="R89" s="21">
        <f t="shared" si="18"/>
        <v>1.1971589540206453</v>
      </c>
      <c r="S89" s="21">
        <f t="shared" si="19"/>
        <v>1.1370415560180864</v>
      </c>
      <c r="T89" s="6">
        <f t="shared" si="20"/>
        <v>1.3096398480593097E-2</v>
      </c>
      <c r="U89" s="10">
        <f t="shared" si="21"/>
        <v>0.25961472032852906</v>
      </c>
      <c r="V89" s="10">
        <f t="shared" si="21"/>
        <v>0.18528498208032732</v>
      </c>
      <c r="W89" s="3" t="s">
        <v>636</v>
      </c>
      <c r="X89" s="3" t="s">
        <v>636</v>
      </c>
      <c r="Y89" s="3" t="s">
        <v>636</v>
      </c>
      <c r="Z89" s="3" t="s">
        <v>1139</v>
      </c>
      <c r="AA89" s="3" t="s">
        <v>1140</v>
      </c>
    </row>
    <row r="90" spans="1:27" s="3" customFormat="1" x14ac:dyDescent="0.25">
      <c r="A90" s="6" t="s">
        <v>365</v>
      </c>
      <c r="B90" s="45">
        <v>396.94</v>
      </c>
      <c r="C90" s="18">
        <v>366.1</v>
      </c>
      <c r="D90" s="18">
        <v>320.5</v>
      </c>
      <c r="E90" s="18">
        <v>12.29</v>
      </c>
      <c r="F90" s="18">
        <v>6.64</v>
      </c>
      <c r="G90" s="18">
        <v>14.14</v>
      </c>
      <c r="H90" s="18">
        <f t="shared" si="14"/>
        <v>361.18</v>
      </c>
      <c r="I90" s="42">
        <f t="shared" si="15"/>
        <v>11.023333333333333</v>
      </c>
      <c r="J90" s="45">
        <v>423.47</v>
      </c>
      <c r="K90" s="18">
        <v>454.13</v>
      </c>
      <c r="L90" s="18">
        <v>419.8</v>
      </c>
      <c r="M90" s="18">
        <v>8.2200000000000006</v>
      </c>
      <c r="N90" s="18">
        <v>10.74</v>
      </c>
      <c r="O90" s="18">
        <v>8.4600000000000009</v>
      </c>
      <c r="P90" s="18">
        <f t="shared" si="16"/>
        <v>432.4666666666667</v>
      </c>
      <c r="Q90" s="42">
        <f t="shared" si="17"/>
        <v>9.14</v>
      </c>
      <c r="R90" s="21">
        <f t="shared" si="18"/>
        <v>1.1968266239623024</v>
      </c>
      <c r="S90" s="21">
        <f t="shared" si="19"/>
        <v>0.84336013307457725</v>
      </c>
      <c r="T90" s="6">
        <f t="shared" si="20"/>
        <v>2.2439766030188116E-2</v>
      </c>
      <c r="U90" s="10">
        <f t="shared" si="21"/>
        <v>0.25921417411421699</v>
      </c>
      <c r="V90" s="10">
        <f t="shared" si="21"/>
        <v>-0.24577927006307351</v>
      </c>
      <c r="W90" s="3" t="s">
        <v>665</v>
      </c>
      <c r="X90" s="3" t="s">
        <v>665</v>
      </c>
      <c r="Y90" s="3" t="s">
        <v>1027</v>
      </c>
      <c r="Z90" s="3" t="s">
        <v>1028</v>
      </c>
      <c r="AA90" s="3" t="s">
        <v>1029</v>
      </c>
    </row>
    <row r="91" spans="1:27" s="3" customFormat="1" x14ac:dyDescent="0.25">
      <c r="A91" s="6" t="s">
        <v>419</v>
      </c>
      <c r="B91" s="45">
        <v>109.78</v>
      </c>
      <c r="C91" s="18">
        <v>103.67</v>
      </c>
      <c r="D91" s="18">
        <v>122.24</v>
      </c>
      <c r="E91" s="18">
        <v>3.66</v>
      </c>
      <c r="F91" s="18">
        <v>7.34</v>
      </c>
      <c r="G91" s="18">
        <v>7.8</v>
      </c>
      <c r="H91" s="18">
        <f t="shared" si="14"/>
        <v>111.89666666666666</v>
      </c>
      <c r="I91" s="42">
        <f t="shared" si="15"/>
        <v>6.2666666666666666</v>
      </c>
      <c r="J91" s="45">
        <v>131.72999999999999</v>
      </c>
      <c r="K91" s="18">
        <v>133.41</v>
      </c>
      <c r="L91" s="18">
        <v>136.83000000000001</v>
      </c>
      <c r="M91" s="18">
        <v>11.24</v>
      </c>
      <c r="N91" s="18">
        <v>5.57</v>
      </c>
      <c r="O91" s="18">
        <v>9.4</v>
      </c>
      <c r="P91" s="18">
        <f t="shared" si="16"/>
        <v>133.99</v>
      </c>
      <c r="Q91" s="42">
        <f t="shared" si="17"/>
        <v>8.7366666666666664</v>
      </c>
      <c r="R91" s="21">
        <f t="shared" si="18"/>
        <v>1.1956951784817977</v>
      </c>
      <c r="S91" s="21">
        <f t="shared" si="19"/>
        <v>1.3399082568807339</v>
      </c>
      <c r="T91" s="6">
        <f t="shared" si="20"/>
        <v>8.7784009181105793E-3</v>
      </c>
      <c r="U91" s="10">
        <f t="shared" si="21"/>
        <v>0.25784964660706594</v>
      </c>
      <c r="V91" s="10">
        <f t="shared" si="21"/>
        <v>0.42213422316488997</v>
      </c>
      <c r="W91" s="3" t="s">
        <v>719</v>
      </c>
      <c r="X91" s="3" t="s">
        <v>719</v>
      </c>
      <c r="Y91" s="3" t="s">
        <v>719</v>
      </c>
      <c r="Z91" s="3" t="s">
        <v>976</v>
      </c>
      <c r="AA91" s="3" t="s">
        <v>1062</v>
      </c>
    </row>
    <row r="92" spans="1:27" s="3" customFormat="1" x14ac:dyDescent="0.25">
      <c r="A92" s="6" t="s">
        <v>37</v>
      </c>
      <c r="B92" s="45">
        <v>112.2</v>
      </c>
      <c r="C92" s="18">
        <v>119.79</v>
      </c>
      <c r="D92" s="18">
        <v>118.76</v>
      </c>
      <c r="E92" s="18">
        <v>22.62</v>
      </c>
      <c r="F92" s="18">
        <v>16.89</v>
      </c>
      <c r="G92" s="18">
        <v>6.22</v>
      </c>
      <c r="H92" s="18">
        <f t="shared" si="14"/>
        <v>116.91666666666667</v>
      </c>
      <c r="I92" s="42">
        <f t="shared" si="15"/>
        <v>15.243333333333334</v>
      </c>
      <c r="J92" s="45">
        <v>145.24</v>
      </c>
      <c r="K92" s="18">
        <v>130.69</v>
      </c>
      <c r="L92" s="18">
        <v>143.88</v>
      </c>
      <c r="M92" s="18">
        <v>12.42</v>
      </c>
      <c r="N92" s="18">
        <v>12.47</v>
      </c>
      <c r="O92" s="18">
        <v>15.61</v>
      </c>
      <c r="P92" s="18">
        <f t="shared" si="16"/>
        <v>139.93666666666667</v>
      </c>
      <c r="Q92" s="42">
        <f t="shared" si="17"/>
        <v>13.5</v>
      </c>
      <c r="R92" s="21">
        <f t="shared" si="18"/>
        <v>1.1952226148409895</v>
      </c>
      <c r="S92" s="21">
        <f t="shared" si="19"/>
        <v>0.89267391750461733</v>
      </c>
      <c r="T92" s="6">
        <f t="shared" si="20"/>
        <v>5.7753641520376878E-3</v>
      </c>
      <c r="U92" s="10">
        <f t="shared" si="21"/>
        <v>0.25727935077181774</v>
      </c>
      <c r="V92" s="10">
        <f t="shared" si="21"/>
        <v>-0.16379482156886249</v>
      </c>
      <c r="W92" s="3" t="s">
        <v>38</v>
      </c>
      <c r="X92" s="3" t="s">
        <v>38</v>
      </c>
      <c r="Y92" s="3" t="s">
        <v>38</v>
      </c>
      <c r="Z92" s="3" t="s">
        <v>39</v>
      </c>
      <c r="AA92" s="3" t="s">
        <v>40</v>
      </c>
    </row>
    <row r="93" spans="1:27" s="3" customFormat="1" x14ac:dyDescent="0.25">
      <c r="A93" s="6" t="s">
        <v>1696</v>
      </c>
      <c r="B93" s="45">
        <v>1171.3499999999999</v>
      </c>
      <c r="C93" s="18">
        <v>1021.05</v>
      </c>
      <c r="D93" s="18">
        <v>1218.1199999999999</v>
      </c>
      <c r="E93" s="18">
        <v>500.71</v>
      </c>
      <c r="F93" s="18">
        <v>481.95</v>
      </c>
      <c r="G93" s="18">
        <v>539.79999999999995</v>
      </c>
      <c r="H93" s="18">
        <f t="shared" si="14"/>
        <v>1136.8399999999999</v>
      </c>
      <c r="I93" s="42">
        <f t="shared" si="15"/>
        <v>507.48666666666668</v>
      </c>
      <c r="J93" s="45">
        <v>1449.81</v>
      </c>
      <c r="K93" s="18">
        <v>1255.1099999999999</v>
      </c>
      <c r="L93" s="18">
        <v>1354.75</v>
      </c>
      <c r="M93" s="18">
        <v>470.88</v>
      </c>
      <c r="N93" s="18">
        <v>441.6</v>
      </c>
      <c r="O93" s="18">
        <v>438.23</v>
      </c>
      <c r="P93" s="18">
        <f t="shared" si="16"/>
        <v>1353.2233333333334</v>
      </c>
      <c r="Q93" s="42">
        <f t="shared" si="17"/>
        <v>450.23666666666668</v>
      </c>
      <c r="R93" s="21">
        <f t="shared" si="18"/>
        <v>1.1901702641261807</v>
      </c>
      <c r="S93" s="21">
        <f t="shared" si="19"/>
        <v>0.88741101044930715</v>
      </c>
      <c r="T93" s="6">
        <f t="shared" si="20"/>
        <v>2.8646513184032843E-2</v>
      </c>
      <c r="U93" s="10">
        <f t="shared" si="21"/>
        <v>0.25116797827207588</v>
      </c>
      <c r="V93" s="10">
        <f t="shared" si="21"/>
        <v>-0.17232564154659191</v>
      </c>
      <c r="W93" s="3" t="s">
        <v>1697</v>
      </c>
      <c r="X93" s="3" t="s">
        <v>1697</v>
      </c>
      <c r="Y93" s="3" t="s">
        <v>1698</v>
      </c>
      <c r="Z93" s="3" t="s">
        <v>1699</v>
      </c>
      <c r="AA93" s="3" t="s">
        <v>1700</v>
      </c>
    </row>
    <row r="94" spans="1:27" s="3" customFormat="1" x14ac:dyDescent="0.25">
      <c r="A94" s="6" t="s">
        <v>233</v>
      </c>
      <c r="B94" s="45">
        <v>455.01</v>
      </c>
      <c r="C94" s="18">
        <v>438.55</v>
      </c>
      <c r="D94" s="18">
        <v>468.35</v>
      </c>
      <c r="E94" s="18">
        <v>36.61</v>
      </c>
      <c r="F94" s="18">
        <v>43.18</v>
      </c>
      <c r="G94" s="18">
        <v>26.7</v>
      </c>
      <c r="H94" s="18">
        <f t="shared" si="14"/>
        <v>453.96999999999997</v>
      </c>
      <c r="I94" s="42">
        <f t="shared" si="15"/>
        <v>35.496666666666663</v>
      </c>
      <c r="J94" s="45">
        <v>491.94</v>
      </c>
      <c r="K94" s="18">
        <v>530.52</v>
      </c>
      <c r="L94" s="18">
        <v>595.17999999999995</v>
      </c>
      <c r="M94" s="18">
        <v>40.61</v>
      </c>
      <c r="N94" s="18">
        <v>50.39</v>
      </c>
      <c r="O94" s="18">
        <v>37.99</v>
      </c>
      <c r="P94" s="18">
        <f t="shared" si="16"/>
        <v>539.21333333333325</v>
      </c>
      <c r="Q94" s="42">
        <f t="shared" si="17"/>
        <v>42.99666666666667</v>
      </c>
      <c r="R94" s="21">
        <f t="shared" si="18"/>
        <v>1.1873603387769156</v>
      </c>
      <c r="S94" s="21">
        <f t="shared" si="19"/>
        <v>1.2054982190154355</v>
      </c>
      <c r="T94" s="6">
        <f t="shared" si="20"/>
        <v>2.6463642577860852E-2</v>
      </c>
      <c r="U94" s="10">
        <f t="shared" si="21"/>
        <v>0.24775782889339054</v>
      </c>
      <c r="V94" s="10">
        <f t="shared" si="21"/>
        <v>0.26962951952650543</v>
      </c>
      <c r="W94" s="3" t="s">
        <v>533</v>
      </c>
      <c r="X94" s="3" t="s">
        <v>533</v>
      </c>
      <c r="Y94" s="3" t="s">
        <v>533</v>
      </c>
      <c r="Z94" s="3" t="s">
        <v>764</v>
      </c>
      <c r="AA94" s="3" t="s">
        <v>765</v>
      </c>
    </row>
    <row r="95" spans="1:27" s="3" customFormat="1" x14ac:dyDescent="0.25">
      <c r="A95" s="6" t="s">
        <v>329</v>
      </c>
      <c r="B95" s="45">
        <v>139.01</v>
      </c>
      <c r="C95" s="18">
        <v>150.38</v>
      </c>
      <c r="D95" s="18">
        <v>148.76</v>
      </c>
      <c r="E95" s="18">
        <v>24.85</v>
      </c>
      <c r="F95" s="18">
        <v>21.04</v>
      </c>
      <c r="G95" s="18">
        <v>17.68</v>
      </c>
      <c r="H95" s="18">
        <f t="shared" si="14"/>
        <v>146.04999999999998</v>
      </c>
      <c r="I95" s="42">
        <f t="shared" si="15"/>
        <v>21.19</v>
      </c>
      <c r="J95" s="45">
        <v>182.66</v>
      </c>
      <c r="K95" s="18">
        <v>171.47</v>
      </c>
      <c r="L95" s="18">
        <v>165.89</v>
      </c>
      <c r="M95" s="18">
        <v>24.5</v>
      </c>
      <c r="N95" s="18">
        <v>16.84</v>
      </c>
      <c r="O95" s="18">
        <v>24.64</v>
      </c>
      <c r="P95" s="18">
        <f t="shared" si="16"/>
        <v>173.34</v>
      </c>
      <c r="Q95" s="42">
        <f t="shared" si="17"/>
        <v>21.993333333333336</v>
      </c>
      <c r="R95" s="21">
        <f t="shared" si="18"/>
        <v>1.1855831349880994</v>
      </c>
      <c r="S95" s="21">
        <f t="shared" si="19"/>
        <v>1.0362024936157428</v>
      </c>
      <c r="T95" s="6">
        <f t="shared" si="20"/>
        <v>5.4472930815993633E-3</v>
      </c>
      <c r="U95" s="10">
        <f t="shared" si="21"/>
        <v>0.24559683045367833</v>
      </c>
      <c r="V95" s="10">
        <f t="shared" si="21"/>
        <v>5.1305960542685956E-2</v>
      </c>
      <c r="W95" s="3" t="s">
        <v>629</v>
      </c>
      <c r="X95" s="3" t="s">
        <v>629</v>
      </c>
      <c r="Y95" s="3" t="s">
        <v>629</v>
      </c>
      <c r="Z95" s="3" t="s">
        <v>1003</v>
      </c>
      <c r="AA95" s="3" t="s">
        <v>1004</v>
      </c>
    </row>
    <row r="96" spans="1:27" s="3" customFormat="1" x14ac:dyDescent="0.25">
      <c r="A96" s="6" t="s">
        <v>278</v>
      </c>
      <c r="B96" s="45">
        <v>115.6</v>
      </c>
      <c r="C96" s="18">
        <v>102.49</v>
      </c>
      <c r="D96" s="18">
        <v>111.87</v>
      </c>
      <c r="E96" s="18">
        <v>4.84</v>
      </c>
      <c r="F96" s="18">
        <v>3.74</v>
      </c>
      <c r="G96" s="18">
        <v>1.95</v>
      </c>
      <c r="H96" s="18">
        <f t="shared" si="14"/>
        <v>109.98666666666666</v>
      </c>
      <c r="I96" s="42">
        <f t="shared" si="15"/>
        <v>3.51</v>
      </c>
      <c r="J96" s="45">
        <v>132.91</v>
      </c>
      <c r="K96" s="18">
        <v>123.79</v>
      </c>
      <c r="L96" s="18">
        <v>134.94999999999999</v>
      </c>
      <c r="M96" s="18">
        <v>4.53</v>
      </c>
      <c r="N96" s="18">
        <v>2.52</v>
      </c>
      <c r="O96" s="18">
        <v>3.95</v>
      </c>
      <c r="P96" s="18">
        <f t="shared" si="16"/>
        <v>130.54999999999998</v>
      </c>
      <c r="Q96" s="42">
        <f t="shared" si="17"/>
        <v>3.6666666666666665</v>
      </c>
      <c r="R96" s="21">
        <f t="shared" si="18"/>
        <v>1.1852775108121094</v>
      </c>
      <c r="S96" s="21">
        <f t="shared" si="19"/>
        <v>1.0347376201034737</v>
      </c>
      <c r="T96" s="6">
        <f t="shared" si="20"/>
        <v>8.3469485399833825E-3</v>
      </c>
      <c r="U96" s="10">
        <f t="shared" si="21"/>
        <v>0.24522487903907292</v>
      </c>
      <c r="V96" s="10">
        <f t="shared" si="21"/>
        <v>4.9264987855791587E-2</v>
      </c>
      <c r="W96" s="3" t="s">
        <v>578</v>
      </c>
      <c r="X96" s="3" t="s">
        <v>578</v>
      </c>
      <c r="Y96" s="3" t="s">
        <v>578</v>
      </c>
      <c r="Z96" s="3" t="s">
        <v>920</v>
      </c>
      <c r="AA96" s="3" t="s">
        <v>921</v>
      </c>
    </row>
    <row r="97" spans="1:27" s="3" customFormat="1" x14ac:dyDescent="0.25">
      <c r="A97" s="6" t="s">
        <v>350</v>
      </c>
      <c r="B97" s="45">
        <v>544.38</v>
      </c>
      <c r="C97" s="18">
        <v>543.61</v>
      </c>
      <c r="D97" s="18">
        <v>544.79999999999995</v>
      </c>
      <c r="E97" s="18">
        <v>65.38</v>
      </c>
      <c r="F97" s="18">
        <v>63.81</v>
      </c>
      <c r="G97" s="18">
        <v>61.45</v>
      </c>
      <c r="H97" s="18">
        <f t="shared" si="14"/>
        <v>544.26333333333332</v>
      </c>
      <c r="I97" s="42">
        <f t="shared" si="15"/>
        <v>63.54666666666666</v>
      </c>
      <c r="J97" s="45">
        <v>670.16</v>
      </c>
      <c r="K97" s="18">
        <v>630.17999999999995</v>
      </c>
      <c r="L97" s="18">
        <v>634.78</v>
      </c>
      <c r="M97" s="18">
        <v>69.14</v>
      </c>
      <c r="N97" s="18">
        <v>76.38</v>
      </c>
      <c r="O97" s="18">
        <v>64.510000000000005</v>
      </c>
      <c r="P97" s="18">
        <f t="shared" si="16"/>
        <v>645.04</v>
      </c>
      <c r="Q97" s="42">
        <f t="shared" si="17"/>
        <v>70.009999999999991</v>
      </c>
      <c r="R97" s="21">
        <f t="shared" si="18"/>
        <v>1.18482201260553</v>
      </c>
      <c r="S97" s="21">
        <f t="shared" si="19"/>
        <v>1.1001342697789713</v>
      </c>
      <c r="T97" s="6">
        <f t="shared" si="20"/>
        <v>6.6951852465096614E-4</v>
      </c>
      <c r="U97" s="10">
        <f t="shared" si="21"/>
        <v>0.24467034957280903</v>
      </c>
      <c r="V97" s="10">
        <f t="shared" si="21"/>
        <v>0.1376796133160714</v>
      </c>
      <c r="W97" s="3" t="s">
        <v>650</v>
      </c>
      <c r="X97" s="3" t="s">
        <v>650</v>
      </c>
      <c r="Y97" s="3" t="s">
        <v>650</v>
      </c>
      <c r="Z97" s="3" t="s">
        <v>1106</v>
      </c>
      <c r="AA97" s="3" t="s">
        <v>1107</v>
      </c>
    </row>
    <row r="98" spans="1:27" s="3" customFormat="1" x14ac:dyDescent="0.25">
      <c r="A98" s="6" t="s">
        <v>343</v>
      </c>
      <c r="B98" s="45">
        <v>869.28</v>
      </c>
      <c r="C98" s="18">
        <v>854.41</v>
      </c>
      <c r="D98" s="18">
        <v>915.48</v>
      </c>
      <c r="E98" s="18">
        <v>91.67</v>
      </c>
      <c r="F98" s="18">
        <v>72.25</v>
      </c>
      <c r="G98" s="18">
        <v>76.45</v>
      </c>
      <c r="H98" s="18">
        <f t="shared" si="14"/>
        <v>879.72333333333336</v>
      </c>
      <c r="I98" s="42">
        <f t="shared" si="15"/>
        <v>80.123333333333335</v>
      </c>
      <c r="J98" s="45">
        <v>1078.44</v>
      </c>
      <c r="K98" s="18">
        <v>1022.64</v>
      </c>
      <c r="L98" s="18">
        <v>1024.3900000000001</v>
      </c>
      <c r="M98" s="18">
        <v>87.43</v>
      </c>
      <c r="N98" s="18">
        <v>56.1</v>
      </c>
      <c r="O98" s="18">
        <v>75.8</v>
      </c>
      <c r="P98" s="18">
        <f t="shared" si="16"/>
        <v>1041.8233333333335</v>
      </c>
      <c r="Q98" s="42">
        <f t="shared" si="17"/>
        <v>73.11</v>
      </c>
      <c r="R98" s="21">
        <f t="shared" si="18"/>
        <v>1.1840532592528112</v>
      </c>
      <c r="S98" s="21">
        <f t="shared" si="19"/>
        <v>0.91354727369848376</v>
      </c>
      <c r="T98" s="6">
        <f t="shared" si="20"/>
        <v>1.6745037040671075E-3</v>
      </c>
      <c r="U98" s="10">
        <f t="shared" si="21"/>
        <v>0.24373397550386269</v>
      </c>
      <c r="V98" s="10">
        <f t="shared" si="21"/>
        <v>-0.13044870838193229</v>
      </c>
      <c r="W98" s="3" t="s">
        <v>643</v>
      </c>
      <c r="X98" s="3" t="s">
        <v>643</v>
      </c>
      <c r="Y98" s="3" t="s">
        <v>876</v>
      </c>
      <c r="Z98" s="3" t="s">
        <v>877</v>
      </c>
      <c r="AA98" s="3" t="s">
        <v>878</v>
      </c>
    </row>
    <row r="99" spans="1:27" s="3" customFormat="1" x14ac:dyDescent="0.25">
      <c r="A99" s="6" t="s">
        <v>25</v>
      </c>
      <c r="B99" s="45">
        <v>3013.41</v>
      </c>
      <c r="C99" s="18">
        <v>2803.78</v>
      </c>
      <c r="D99" s="18">
        <v>2934.52</v>
      </c>
      <c r="E99" s="18">
        <v>199.03</v>
      </c>
      <c r="F99" s="18">
        <v>188.52</v>
      </c>
      <c r="G99" s="18">
        <v>235.82</v>
      </c>
      <c r="H99" s="18">
        <f t="shared" si="14"/>
        <v>2917.2366666666671</v>
      </c>
      <c r="I99" s="42">
        <f t="shared" si="15"/>
        <v>207.79</v>
      </c>
      <c r="J99" s="45">
        <v>3473.2</v>
      </c>
      <c r="K99" s="18">
        <v>3348.4</v>
      </c>
      <c r="L99" s="18">
        <v>3539.69</v>
      </c>
      <c r="M99" s="18">
        <v>184.59</v>
      </c>
      <c r="N99" s="18">
        <v>147.19999999999999</v>
      </c>
      <c r="O99" s="18">
        <v>165.14</v>
      </c>
      <c r="P99" s="18">
        <f t="shared" si="16"/>
        <v>3453.7633333333338</v>
      </c>
      <c r="Q99" s="42">
        <f t="shared" si="17"/>
        <v>165.64333333333332</v>
      </c>
      <c r="R99" s="21">
        <f t="shared" si="18"/>
        <v>1.1838530345379801</v>
      </c>
      <c r="S99" s="21">
        <f t="shared" si="19"/>
        <v>0.79813848045085167</v>
      </c>
      <c r="T99" s="6">
        <f t="shared" si="20"/>
        <v>1.4715609300602406E-3</v>
      </c>
      <c r="U99" s="10">
        <f t="shared" si="21"/>
        <v>0.24348999354849876</v>
      </c>
      <c r="V99" s="10">
        <f t="shared" si="21"/>
        <v>-0.3252890129423493</v>
      </c>
      <c r="W99" s="3" t="s">
        <v>1446</v>
      </c>
      <c r="X99" s="3" t="s">
        <v>1446</v>
      </c>
      <c r="Y99" s="3" t="s">
        <v>26</v>
      </c>
      <c r="Z99" s="3" t="s">
        <v>27</v>
      </c>
      <c r="AA99" s="3" t="s">
        <v>28</v>
      </c>
    </row>
    <row r="100" spans="1:27" s="3" customFormat="1" x14ac:dyDescent="0.25">
      <c r="A100" s="6" t="s">
        <v>420</v>
      </c>
      <c r="B100" s="45">
        <v>810.1</v>
      </c>
      <c r="C100" s="18">
        <v>818.98</v>
      </c>
      <c r="D100" s="18">
        <v>969.56</v>
      </c>
      <c r="E100" s="18">
        <v>26.28</v>
      </c>
      <c r="F100" s="18">
        <v>29.62</v>
      </c>
      <c r="G100" s="18">
        <v>33.04</v>
      </c>
      <c r="H100" s="18">
        <f t="shared" si="14"/>
        <v>866.21333333333325</v>
      </c>
      <c r="I100" s="42">
        <f t="shared" si="15"/>
        <v>29.646666666666665</v>
      </c>
      <c r="J100" s="45">
        <v>893.43</v>
      </c>
      <c r="K100" s="18">
        <v>1028.3499999999999</v>
      </c>
      <c r="L100" s="18">
        <v>1147.58</v>
      </c>
      <c r="M100" s="18">
        <v>25.51</v>
      </c>
      <c r="N100" s="18">
        <v>20.55</v>
      </c>
      <c r="O100" s="18">
        <v>29.15</v>
      </c>
      <c r="P100" s="18">
        <f t="shared" si="16"/>
        <v>1023.1199999999999</v>
      </c>
      <c r="Q100" s="42">
        <f t="shared" si="17"/>
        <v>25.070000000000004</v>
      </c>
      <c r="R100" s="21">
        <f t="shared" si="18"/>
        <v>1.1809320274903523</v>
      </c>
      <c r="S100" s="21">
        <f t="shared" si="19"/>
        <v>0.85066347618011762</v>
      </c>
      <c r="T100" s="6">
        <f t="shared" si="20"/>
        <v>7.7775355320507347E-2</v>
      </c>
      <c r="U100" s="10">
        <f t="shared" si="21"/>
        <v>0.2399259279656194</v>
      </c>
      <c r="V100" s="10">
        <f t="shared" si="21"/>
        <v>-0.2333395825600911</v>
      </c>
      <c r="W100" s="3" t="s">
        <v>720</v>
      </c>
      <c r="X100" s="3" t="s">
        <v>720</v>
      </c>
      <c r="Y100" s="3" t="s">
        <v>870</v>
      </c>
      <c r="Z100" s="3" t="s">
        <v>871</v>
      </c>
      <c r="AA100" s="3" t="s">
        <v>872</v>
      </c>
    </row>
    <row r="101" spans="1:27" s="3" customFormat="1" x14ac:dyDescent="0.25">
      <c r="A101" s="6" t="s">
        <v>407</v>
      </c>
      <c r="B101" s="45">
        <v>2344.0700000000002</v>
      </c>
      <c r="C101" s="18">
        <v>2492.15</v>
      </c>
      <c r="D101" s="18">
        <v>2318.5100000000002</v>
      </c>
      <c r="E101" s="18">
        <v>125.28</v>
      </c>
      <c r="F101" s="18">
        <v>122.08</v>
      </c>
      <c r="G101" s="18">
        <v>110.23</v>
      </c>
      <c r="H101" s="18">
        <f t="shared" si="14"/>
        <v>2384.9100000000003</v>
      </c>
      <c r="I101" s="42">
        <f t="shared" si="15"/>
        <v>119.19666666666667</v>
      </c>
      <c r="J101" s="45">
        <v>3063.65</v>
      </c>
      <c r="K101" s="18">
        <v>2590.92</v>
      </c>
      <c r="L101" s="18">
        <v>2794.23</v>
      </c>
      <c r="M101" s="18">
        <v>139.94999999999999</v>
      </c>
      <c r="N101" s="18">
        <v>133.41</v>
      </c>
      <c r="O101" s="18">
        <v>148.58000000000001</v>
      </c>
      <c r="P101" s="18">
        <f t="shared" si="16"/>
        <v>2816.2666666666664</v>
      </c>
      <c r="Q101" s="42">
        <f t="shared" si="17"/>
        <v>140.64666666666668</v>
      </c>
      <c r="R101" s="21">
        <f t="shared" si="18"/>
        <v>1.180793352082294</v>
      </c>
      <c r="S101" s="21">
        <f t="shared" si="19"/>
        <v>1.17845752794032</v>
      </c>
      <c r="T101" s="6">
        <f t="shared" si="20"/>
        <v>2.140664559587184E-2</v>
      </c>
      <c r="U101" s="10">
        <f t="shared" si="21"/>
        <v>0.23975650409825586</v>
      </c>
      <c r="V101" s="10">
        <f t="shared" si="21"/>
        <v>0.23689976424439205</v>
      </c>
      <c r="W101" s="3" t="s">
        <v>707</v>
      </c>
      <c r="X101" s="3" t="s">
        <v>707</v>
      </c>
      <c r="Y101" s="3" t="s">
        <v>707</v>
      </c>
      <c r="Z101" s="3" t="s">
        <v>1057</v>
      </c>
      <c r="AA101" s="3" t="s">
        <v>1058</v>
      </c>
    </row>
    <row r="102" spans="1:27" s="3" customFormat="1" x14ac:dyDescent="0.25">
      <c r="A102" s="6" t="s">
        <v>362</v>
      </c>
      <c r="B102" s="45">
        <v>185.76</v>
      </c>
      <c r="C102" s="18">
        <v>197.1</v>
      </c>
      <c r="D102" s="18">
        <v>174.91</v>
      </c>
      <c r="E102" s="18">
        <v>8.6300000000000008</v>
      </c>
      <c r="F102" s="18">
        <v>20.62</v>
      </c>
      <c r="G102" s="18">
        <v>3.29</v>
      </c>
      <c r="H102" s="18">
        <f t="shared" si="14"/>
        <v>185.92333333333332</v>
      </c>
      <c r="I102" s="42">
        <f t="shared" si="15"/>
        <v>10.846666666666666</v>
      </c>
      <c r="J102" s="45">
        <v>218.74</v>
      </c>
      <c r="K102" s="18">
        <v>217.88</v>
      </c>
      <c r="L102" s="18">
        <v>222.5</v>
      </c>
      <c r="M102" s="18">
        <v>12.75</v>
      </c>
      <c r="N102" s="18">
        <v>14.99</v>
      </c>
      <c r="O102" s="18">
        <v>15.42</v>
      </c>
      <c r="P102" s="18">
        <f t="shared" si="16"/>
        <v>219.70666666666668</v>
      </c>
      <c r="Q102" s="42">
        <f t="shared" si="17"/>
        <v>14.386666666666668</v>
      </c>
      <c r="R102" s="21">
        <f t="shared" si="18"/>
        <v>1.1807336341102415</v>
      </c>
      <c r="S102" s="21">
        <f t="shared" si="19"/>
        <v>1.2988182329769276</v>
      </c>
      <c r="T102" s="6">
        <f t="shared" si="20"/>
        <v>3.3750309147612301E-3</v>
      </c>
      <c r="U102" s="10">
        <f t="shared" si="21"/>
        <v>0.23968353874773968</v>
      </c>
      <c r="V102" s="10">
        <f t="shared" si="21"/>
        <v>0.37719954261680444</v>
      </c>
      <c r="W102" s="3" t="s">
        <v>662</v>
      </c>
      <c r="X102" s="3" t="s">
        <v>662</v>
      </c>
      <c r="Y102" s="3" t="s">
        <v>1017</v>
      </c>
      <c r="Z102" s="3" t="s">
        <v>1018</v>
      </c>
      <c r="AA102" s="3" t="s">
        <v>1019</v>
      </c>
    </row>
    <row r="103" spans="1:27" s="3" customFormat="1" x14ac:dyDescent="0.25">
      <c r="A103" s="6" t="s">
        <v>326</v>
      </c>
      <c r="B103" s="45">
        <v>23.73</v>
      </c>
      <c r="C103" s="18">
        <v>22.56</v>
      </c>
      <c r="D103" s="18">
        <v>13.53</v>
      </c>
      <c r="E103" s="18">
        <v>2.2200000000000002</v>
      </c>
      <c r="F103" s="18">
        <v>1.94</v>
      </c>
      <c r="G103" s="18">
        <v>0.12</v>
      </c>
      <c r="H103" s="18">
        <f t="shared" si="14"/>
        <v>19.940000000000001</v>
      </c>
      <c r="I103" s="42">
        <f t="shared" si="15"/>
        <v>1.4266666666666667</v>
      </c>
      <c r="J103" s="45">
        <v>22.07</v>
      </c>
      <c r="K103" s="18">
        <v>26.66</v>
      </c>
      <c r="L103" s="18">
        <v>22.38</v>
      </c>
      <c r="M103" s="18">
        <v>3.52</v>
      </c>
      <c r="N103" s="18">
        <v>2.12</v>
      </c>
      <c r="O103" s="18">
        <v>1.5</v>
      </c>
      <c r="P103" s="18">
        <f t="shared" si="16"/>
        <v>23.703333333333333</v>
      </c>
      <c r="Q103" s="42">
        <f t="shared" si="17"/>
        <v>2.3800000000000003</v>
      </c>
      <c r="R103" s="21">
        <f t="shared" si="18"/>
        <v>1.1797198344476281</v>
      </c>
      <c r="S103" s="21">
        <f t="shared" si="19"/>
        <v>1.392857142857143</v>
      </c>
      <c r="T103" s="6">
        <f t="shared" si="20"/>
        <v>0.1742400382317088</v>
      </c>
      <c r="U103" s="10">
        <f t="shared" si="21"/>
        <v>0.2384442820920821</v>
      </c>
      <c r="V103" s="10">
        <f t="shared" si="21"/>
        <v>0.47804729680464442</v>
      </c>
      <c r="W103" s="3" t="s">
        <v>626</v>
      </c>
      <c r="X103" s="3" t="s">
        <v>626</v>
      </c>
      <c r="Y103" s="3" t="s">
        <v>1077</v>
      </c>
      <c r="Z103" s="3" t="s">
        <v>1078</v>
      </c>
      <c r="AA103" s="3" t="s">
        <v>1079</v>
      </c>
    </row>
    <row r="104" spans="1:27" s="3" customFormat="1" x14ac:dyDescent="0.25">
      <c r="A104" s="6" t="s">
        <v>308</v>
      </c>
      <c r="B104" s="45">
        <v>608.13</v>
      </c>
      <c r="C104" s="18">
        <v>646.72</v>
      </c>
      <c r="D104" s="18">
        <v>683.19</v>
      </c>
      <c r="E104" s="18">
        <v>10.85</v>
      </c>
      <c r="F104" s="18">
        <v>15.64</v>
      </c>
      <c r="G104" s="18">
        <v>15</v>
      </c>
      <c r="H104" s="18">
        <f t="shared" si="14"/>
        <v>646.01333333333332</v>
      </c>
      <c r="I104" s="42">
        <f t="shared" si="15"/>
        <v>13.83</v>
      </c>
      <c r="J104" s="45">
        <v>765.98</v>
      </c>
      <c r="K104" s="18">
        <v>736.8</v>
      </c>
      <c r="L104" s="18">
        <v>773.11</v>
      </c>
      <c r="M104" s="18">
        <v>12.42</v>
      </c>
      <c r="N104" s="18">
        <v>7.82</v>
      </c>
      <c r="O104" s="18">
        <v>13.73</v>
      </c>
      <c r="P104" s="18">
        <f t="shared" si="16"/>
        <v>758.63</v>
      </c>
      <c r="Q104" s="42">
        <f t="shared" si="17"/>
        <v>11.323333333333332</v>
      </c>
      <c r="R104" s="21">
        <f t="shared" si="18"/>
        <v>1.1740561760705601</v>
      </c>
      <c r="S104" s="21">
        <f t="shared" si="19"/>
        <v>0.83097325241627329</v>
      </c>
      <c r="T104" s="6">
        <f t="shared" si="20"/>
        <v>4.923450806576123E-3</v>
      </c>
      <c r="U104" s="10">
        <f t="shared" si="21"/>
        <v>0.23150143996369729</v>
      </c>
      <c r="V104" s="10">
        <f t="shared" si="21"/>
        <v>-0.26712605498854358</v>
      </c>
      <c r="W104" s="3" t="s">
        <v>608</v>
      </c>
      <c r="X104" s="3" t="s">
        <v>608</v>
      </c>
      <c r="Y104" s="3" t="s">
        <v>817</v>
      </c>
      <c r="Z104" s="3" t="s">
        <v>818</v>
      </c>
      <c r="AA104" s="3" t="s">
        <v>819</v>
      </c>
    </row>
    <row r="105" spans="1:27" s="3" customFormat="1" x14ac:dyDescent="0.25">
      <c r="A105" s="6" t="s">
        <v>320</v>
      </c>
      <c r="B105" s="45">
        <v>425.06</v>
      </c>
      <c r="C105" s="18">
        <v>481.88</v>
      </c>
      <c r="D105" s="18">
        <v>504.62</v>
      </c>
      <c r="E105" s="18">
        <v>32.43</v>
      </c>
      <c r="F105" s="18">
        <v>25.05</v>
      </c>
      <c r="G105" s="18">
        <v>43.29</v>
      </c>
      <c r="H105" s="18">
        <f t="shared" si="14"/>
        <v>470.52</v>
      </c>
      <c r="I105" s="42">
        <f t="shared" si="15"/>
        <v>33.590000000000003</v>
      </c>
      <c r="J105" s="45">
        <v>565.61</v>
      </c>
      <c r="K105" s="18">
        <v>500.48</v>
      </c>
      <c r="L105" s="18">
        <v>591.23</v>
      </c>
      <c r="M105" s="18">
        <v>26.35</v>
      </c>
      <c r="N105" s="18">
        <v>27.72</v>
      </c>
      <c r="O105" s="18">
        <v>25.2</v>
      </c>
      <c r="P105" s="18">
        <f t="shared" si="16"/>
        <v>552.44000000000005</v>
      </c>
      <c r="Q105" s="42">
        <f t="shared" si="17"/>
        <v>26.423333333333332</v>
      </c>
      <c r="R105" s="21">
        <f t="shared" si="18"/>
        <v>1.1737360027146253</v>
      </c>
      <c r="S105" s="21">
        <f t="shared" si="19"/>
        <v>0.79281102438084217</v>
      </c>
      <c r="T105" s="6">
        <f t="shared" si="20"/>
        <v>4.2329355728215411E-2</v>
      </c>
      <c r="U105" s="10">
        <f t="shared" si="21"/>
        <v>0.23110795324892819</v>
      </c>
      <c r="V105" s="10">
        <f t="shared" si="21"/>
        <v>-0.33495107092377402</v>
      </c>
      <c r="W105" s="3" t="s">
        <v>620</v>
      </c>
      <c r="X105" s="3" t="s">
        <v>620</v>
      </c>
      <c r="Y105" s="3" t="s">
        <v>620</v>
      </c>
      <c r="Z105" s="3" t="s">
        <v>937</v>
      </c>
      <c r="AA105" s="3" t="s">
        <v>938</v>
      </c>
    </row>
    <row r="106" spans="1:27" s="3" customFormat="1" x14ac:dyDescent="0.25">
      <c r="A106" s="6" t="s">
        <v>386</v>
      </c>
      <c r="B106" s="45">
        <v>395.11</v>
      </c>
      <c r="C106" s="18">
        <v>334.61</v>
      </c>
      <c r="D106" s="18">
        <v>357.63</v>
      </c>
      <c r="E106" s="18">
        <v>39.229999999999997</v>
      </c>
      <c r="F106" s="18">
        <v>34.049999999999997</v>
      </c>
      <c r="G106" s="18">
        <v>44.87</v>
      </c>
      <c r="H106" s="18">
        <f t="shared" si="14"/>
        <v>362.45</v>
      </c>
      <c r="I106" s="42">
        <f t="shared" si="15"/>
        <v>39.383333333333333</v>
      </c>
      <c r="J106" s="45">
        <v>435.97</v>
      </c>
      <c r="K106" s="18">
        <v>388.16</v>
      </c>
      <c r="L106" s="18">
        <v>451.21</v>
      </c>
      <c r="M106" s="18">
        <v>28.36</v>
      </c>
      <c r="N106" s="18">
        <v>35.270000000000003</v>
      </c>
      <c r="O106" s="18">
        <v>37.43</v>
      </c>
      <c r="P106" s="18">
        <f t="shared" si="16"/>
        <v>425.1133333333334</v>
      </c>
      <c r="Q106" s="42">
        <f t="shared" si="17"/>
        <v>33.686666666666667</v>
      </c>
      <c r="R106" s="21">
        <f t="shared" si="18"/>
        <v>1.1724125280873117</v>
      </c>
      <c r="S106" s="21">
        <f t="shared" si="19"/>
        <v>0.85893520429219983</v>
      </c>
      <c r="T106" s="6">
        <f t="shared" si="20"/>
        <v>3.6457842309132252E-2</v>
      </c>
      <c r="U106" s="10">
        <f t="shared" si="21"/>
        <v>0.22948028947655394</v>
      </c>
      <c r="V106" s="10">
        <f t="shared" si="21"/>
        <v>-0.21937879236201621</v>
      </c>
      <c r="W106" s="3" t="s">
        <v>686</v>
      </c>
      <c r="X106" s="3" t="s">
        <v>686</v>
      </c>
      <c r="Y106" s="3" t="s">
        <v>686</v>
      </c>
      <c r="Z106" s="3" t="s">
        <v>1001</v>
      </c>
      <c r="AA106" s="3" t="s">
        <v>1002</v>
      </c>
    </row>
    <row r="107" spans="1:27" s="3" customFormat="1" x14ac:dyDescent="0.25">
      <c r="A107" s="6" t="s">
        <v>377</v>
      </c>
      <c r="B107" s="45">
        <v>1229.74</v>
      </c>
      <c r="C107" s="18">
        <v>1209.71</v>
      </c>
      <c r="D107" s="18">
        <v>1267.44</v>
      </c>
      <c r="E107" s="18">
        <v>98.21</v>
      </c>
      <c r="F107" s="18">
        <v>118.34</v>
      </c>
      <c r="G107" s="18">
        <v>144.25</v>
      </c>
      <c r="H107" s="18">
        <f t="shared" si="14"/>
        <v>1235.6299999999999</v>
      </c>
      <c r="I107" s="42">
        <f t="shared" si="15"/>
        <v>120.26666666666667</v>
      </c>
      <c r="J107" s="45">
        <v>1483.45</v>
      </c>
      <c r="K107" s="18">
        <v>1398.07</v>
      </c>
      <c r="L107" s="18">
        <v>1464.31</v>
      </c>
      <c r="M107" s="18">
        <v>110.92</v>
      </c>
      <c r="N107" s="18">
        <v>104.76</v>
      </c>
      <c r="O107" s="18">
        <v>89.34</v>
      </c>
      <c r="P107" s="18">
        <f t="shared" si="16"/>
        <v>1448.61</v>
      </c>
      <c r="Q107" s="42">
        <f t="shared" si="17"/>
        <v>101.67333333333333</v>
      </c>
      <c r="R107" s="21">
        <f t="shared" si="18"/>
        <v>1.1722261306939019</v>
      </c>
      <c r="S107" s="21">
        <f t="shared" si="19"/>
        <v>0.84667399670148435</v>
      </c>
      <c r="T107" s="6">
        <f t="shared" si="20"/>
        <v>1.1629921074167385E-3</v>
      </c>
      <c r="U107" s="10">
        <f t="shared" si="21"/>
        <v>0.22925090266279802</v>
      </c>
      <c r="V107" s="10">
        <f t="shared" si="21"/>
        <v>-0.24012151361453632</v>
      </c>
      <c r="W107" s="3" t="s">
        <v>677</v>
      </c>
      <c r="X107" s="3" t="s">
        <v>677</v>
      </c>
      <c r="Y107" s="3" t="s">
        <v>1188</v>
      </c>
      <c r="Z107" s="3" t="s">
        <v>1189</v>
      </c>
      <c r="AA107" s="3" t="s">
        <v>1190</v>
      </c>
    </row>
    <row r="108" spans="1:27" s="3" customFormat="1" x14ac:dyDescent="0.25">
      <c r="A108" s="6" t="s">
        <v>332</v>
      </c>
      <c r="B108" s="45">
        <v>247.54</v>
      </c>
      <c r="C108" s="18">
        <v>264.99</v>
      </c>
      <c r="D108" s="18">
        <v>254.29</v>
      </c>
      <c r="E108" s="18">
        <v>26.28</v>
      </c>
      <c r="F108" s="18">
        <v>33.5</v>
      </c>
      <c r="G108" s="18">
        <v>29.39</v>
      </c>
      <c r="H108" s="18">
        <f t="shared" si="14"/>
        <v>255.60666666666665</v>
      </c>
      <c r="I108" s="42">
        <f t="shared" si="15"/>
        <v>29.723333333333333</v>
      </c>
      <c r="J108" s="45">
        <v>309.36</v>
      </c>
      <c r="K108" s="18">
        <v>283.45999999999998</v>
      </c>
      <c r="L108" s="18">
        <v>305.91000000000003</v>
      </c>
      <c r="M108" s="18">
        <v>37.93</v>
      </c>
      <c r="N108" s="18">
        <v>33.15</v>
      </c>
      <c r="O108" s="18">
        <v>33.29</v>
      </c>
      <c r="P108" s="18">
        <f t="shared" si="16"/>
        <v>299.57666666666665</v>
      </c>
      <c r="Q108" s="42">
        <f t="shared" si="17"/>
        <v>34.79</v>
      </c>
      <c r="R108" s="21">
        <f t="shared" si="18"/>
        <v>1.1713517445636641</v>
      </c>
      <c r="S108" s="21">
        <f t="shared" si="19"/>
        <v>1.1649126613865683</v>
      </c>
      <c r="T108" s="6">
        <f t="shared" si="20"/>
        <v>5.0505516513074883E-3</v>
      </c>
      <c r="U108" s="10">
        <f t="shared" si="21"/>
        <v>0.22817436698991275</v>
      </c>
      <c r="V108" s="10">
        <f t="shared" si="21"/>
        <v>0.22022179375693218</v>
      </c>
      <c r="W108" s="3" t="s">
        <v>632</v>
      </c>
      <c r="X108" s="3" t="s">
        <v>632</v>
      </c>
      <c r="Y108" s="3" t="s">
        <v>1014</v>
      </c>
      <c r="Z108" s="3" t="s">
        <v>1015</v>
      </c>
      <c r="AA108" s="3" t="s">
        <v>1016</v>
      </c>
    </row>
    <row r="109" spans="1:27" s="3" customFormat="1" x14ac:dyDescent="0.25">
      <c r="A109" s="6" t="s">
        <v>29</v>
      </c>
      <c r="B109" s="45">
        <v>2063.0500000000002</v>
      </c>
      <c r="C109" s="18">
        <v>2164.33</v>
      </c>
      <c r="D109" s="18">
        <v>2132.62</v>
      </c>
      <c r="E109" s="18">
        <v>76.37</v>
      </c>
      <c r="F109" s="18">
        <v>81.11</v>
      </c>
      <c r="G109" s="18">
        <v>95.11</v>
      </c>
      <c r="H109" s="18">
        <f t="shared" si="14"/>
        <v>2120</v>
      </c>
      <c r="I109" s="42">
        <f t="shared" si="15"/>
        <v>84.196666666666673</v>
      </c>
      <c r="J109" s="45">
        <v>2469.1</v>
      </c>
      <c r="K109" s="18">
        <v>2463.08</v>
      </c>
      <c r="L109" s="18">
        <v>2493.11</v>
      </c>
      <c r="M109" s="18">
        <v>85.42</v>
      </c>
      <c r="N109" s="18">
        <v>79.44</v>
      </c>
      <c r="O109" s="18">
        <v>68.459999999999994</v>
      </c>
      <c r="P109" s="18">
        <f t="shared" si="16"/>
        <v>2475.0966666666668</v>
      </c>
      <c r="Q109" s="42">
        <f t="shared" si="17"/>
        <v>77.773333333333326</v>
      </c>
      <c r="R109" s="21">
        <f t="shared" si="18"/>
        <v>1.1674194562313376</v>
      </c>
      <c r="S109" s="21">
        <f t="shared" si="19"/>
        <v>0.92460581399898256</v>
      </c>
      <c r="T109" s="6">
        <f t="shared" si="20"/>
        <v>1.7176738226700955E-4</v>
      </c>
      <c r="U109" s="10">
        <f t="shared" si="21"/>
        <v>0.22332301751178682</v>
      </c>
      <c r="V109" s="10">
        <f t="shared" si="21"/>
        <v>-0.11308966049744892</v>
      </c>
      <c r="W109" s="3" t="s">
        <v>30</v>
      </c>
      <c r="X109" s="3" t="s">
        <v>30</v>
      </c>
      <c r="Y109" s="3" t="s">
        <v>30</v>
      </c>
      <c r="Z109" s="3" t="s">
        <v>31</v>
      </c>
      <c r="AA109" s="3" t="s">
        <v>32</v>
      </c>
    </row>
    <row r="110" spans="1:27" s="3" customFormat="1" x14ac:dyDescent="0.25">
      <c r="A110" s="6" t="s">
        <v>400</v>
      </c>
      <c r="B110" s="45">
        <v>643.77</v>
      </c>
      <c r="C110" s="18">
        <v>672.81</v>
      </c>
      <c r="D110" s="18">
        <v>684.41</v>
      </c>
      <c r="E110" s="18">
        <v>48.91</v>
      </c>
      <c r="F110" s="18">
        <v>49.14</v>
      </c>
      <c r="G110" s="18">
        <v>50.6</v>
      </c>
      <c r="H110" s="18">
        <f t="shared" si="14"/>
        <v>666.99666666666656</v>
      </c>
      <c r="I110" s="42">
        <f t="shared" si="15"/>
        <v>49.550000000000004</v>
      </c>
      <c r="J110" s="45">
        <v>719.83</v>
      </c>
      <c r="K110" s="18">
        <v>746.28</v>
      </c>
      <c r="L110" s="18">
        <v>867.71</v>
      </c>
      <c r="M110" s="18">
        <v>61.42</v>
      </c>
      <c r="N110" s="18">
        <v>46.41</v>
      </c>
      <c r="O110" s="18">
        <v>54.54</v>
      </c>
      <c r="P110" s="18">
        <f t="shared" si="16"/>
        <v>777.94</v>
      </c>
      <c r="Q110" s="42">
        <f t="shared" si="17"/>
        <v>54.123333333333335</v>
      </c>
      <c r="R110" s="21">
        <f t="shared" si="18"/>
        <v>1.1660836630921314</v>
      </c>
      <c r="S110" s="21">
        <f t="shared" si="19"/>
        <v>1.0904714803824596</v>
      </c>
      <c r="T110" s="6">
        <f t="shared" si="20"/>
        <v>3.9037641518191668E-2</v>
      </c>
      <c r="U110" s="10">
        <f t="shared" si="21"/>
        <v>0.22167130140124999</v>
      </c>
      <c r="V110" s="10">
        <f t="shared" si="21"/>
        <v>0.12495203898477743</v>
      </c>
      <c r="W110" s="3" t="s">
        <v>700</v>
      </c>
      <c r="X110" s="3" t="s">
        <v>700</v>
      </c>
      <c r="Y110" s="3" t="s">
        <v>700</v>
      </c>
      <c r="Z110" s="3" t="s">
        <v>971</v>
      </c>
      <c r="AA110" s="3" t="s">
        <v>972</v>
      </c>
    </row>
    <row r="111" spans="1:27" s="3" customFormat="1" x14ac:dyDescent="0.25">
      <c r="A111" s="6" t="s">
        <v>397</v>
      </c>
      <c r="B111" s="45">
        <v>1130.1600000000001</v>
      </c>
      <c r="C111" s="18">
        <v>962.44</v>
      </c>
      <c r="D111" s="18">
        <v>1043.26</v>
      </c>
      <c r="E111" s="18">
        <v>48.38</v>
      </c>
      <c r="F111" s="18">
        <v>45.68</v>
      </c>
      <c r="G111" s="18">
        <v>52.19</v>
      </c>
      <c r="H111" s="18">
        <f t="shared" si="14"/>
        <v>1045.2866666666669</v>
      </c>
      <c r="I111" s="42">
        <f t="shared" si="15"/>
        <v>48.75</v>
      </c>
      <c r="J111" s="45">
        <v>1247.18</v>
      </c>
      <c r="K111" s="18">
        <v>1169.71</v>
      </c>
      <c r="L111" s="18">
        <v>1234</v>
      </c>
      <c r="M111" s="18">
        <v>44.64</v>
      </c>
      <c r="N111" s="18">
        <v>48.4</v>
      </c>
      <c r="O111" s="18">
        <v>44.58</v>
      </c>
      <c r="P111" s="18">
        <f t="shared" si="16"/>
        <v>1216.9633333333334</v>
      </c>
      <c r="Q111" s="42">
        <f t="shared" si="17"/>
        <v>45.873333333333335</v>
      </c>
      <c r="R111" s="21">
        <f t="shared" si="18"/>
        <v>1.1640818641162713</v>
      </c>
      <c r="S111" s="21">
        <f t="shared" si="19"/>
        <v>0.94217755443886098</v>
      </c>
      <c r="T111" s="6">
        <f t="shared" si="20"/>
        <v>1.679701024310673E-2</v>
      </c>
      <c r="U111" s="10">
        <f t="shared" si="21"/>
        <v>0.21919251941596107</v>
      </c>
      <c r="V111" s="10">
        <f t="shared" si="21"/>
        <v>-8.5929131896029035E-2</v>
      </c>
      <c r="W111" s="3" t="s">
        <v>697</v>
      </c>
      <c r="X111" s="3" t="s">
        <v>697</v>
      </c>
      <c r="Y111" s="3" t="s">
        <v>697</v>
      </c>
      <c r="Z111" s="3" t="s">
        <v>820</v>
      </c>
      <c r="AA111" s="3" t="s">
        <v>821</v>
      </c>
    </row>
    <row r="112" spans="1:27" s="3" customFormat="1" x14ac:dyDescent="0.25">
      <c r="A112" s="6" t="s">
        <v>117</v>
      </c>
      <c r="B112" s="45">
        <v>98.47</v>
      </c>
      <c r="C112" s="18">
        <v>128.65</v>
      </c>
      <c r="D112" s="18">
        <v>132.18</v>
      </c>
      <c r="E112" s="18">
        <v>5.75</v>
      </c>
      <c r="F112" s="18">
        <v>4.01</v>
      </c>
      <c r="G112" s="18">
        <v>5.97</v>
      </c>
      <c r="H112" s="18">
        <f t="shared" si="14"/>
        <v>119.76666666666667</v>
      </c>
      <c r="I112" s="42">
        <f t="shared" si="15"/>
        <v>5.2433333333333332</v>
      </c>
      <c r="J112" s="45">
        <v>152.62</v>
      </c>
      <c r="K112" s="18">
        <v>137.72</v>
      </c>
      <c r="L112" s="18">
        <v>128.27000000000001</v>
      </c>
      <c r="M112" s="18">
        <v>5.37</v>
      </c>
      <c r="N112" s="18">
        <v>3.18</v>
      </c>
      <c r="O112" s="18">
        <v>6.39</v>
      </c>
      <c r="P112" s="18">
        <f t="shared" si="16"/>
        <v>139.53666666666666</v>
      </c>
      <c r="Q112" s="42">
        <f t="shared" si="17"/>
        <v>4.9800000000000004</v>
      </c>
      <c r="R112" s="21">
        <f t="shared" si="18"/>
        <v>1.1637041126138559</v>
      </c>
      <c r="S112" s="21">
        <f t="shared" si="19"/>
        <v>0.95782167645488525</v>
      </c>
      <c r="T112" s="6">
        <f t="shared" si="20"/>
        <v>9.9121886663101427E-2</v>
      </c>
      <c r="U112" s="10">
        <f t="shared" si="21"/>
        <v>0.21872428029994695</v>
      </c>
      <c r="V112" s="10">
        <f t="shared" si="21"/>
        <v>-6.2171009323784131E-2</v>
      </c>
      <c r="W112" s="3" t="s">
        <v>118</v>
      </c>
      <c r="X112" s="3" t="s">
        <v>118</v>
      </c>
      <c r="Y112" s="3" t="s">
        <v>118</v>
      </c>
      <c r="Z112" s="3" t="s">
        <v>119</v>
      </c>
      <c r="AA112" s="3" t="s">
        <v>120</v>
      </c>
    </row>
    <row r="113" spans="1:27" s="3" customFormat="1" x14ac:dyDescent="0.25">
      <c r="A113" s="6" t="s">
        <v>333</v>
      </c>
      <c r="B113" s="45">
        <v>675.81</v>
      </c>
      <c r="C113" s="18">
        <v>701.4</v>
      </c>
      <c r="D113" s="18">
        <v>709.78</v>
      </c>
      <c r="E113" s="18">
        <v>55.45</v>
      </c>
      <c r="F113" s="18">
        <v>87.06</v>
      </c>
      <c r="G113" s="18">
        <v>69.75</v>
      </c>
      <c r="H113" s="18">
        <f t="shared" si="14"/>
        <v>695.6633333333333</v>
      </c>
      <c r="I113" s="42">
        <f t="shared" si="15"/>
        <v>70.75333333333333</v>
      </c>
      <c r="J113" s="45">
        <v>810.28</v>
      </c>
      <c r="K113" s="18">
        <v>772.87</v>
      </c>
      <c r="L113" s="18">
        <v>844.96</v>
      </c>
      <c r="M113" s="18">
        <v>64.27</v>
      </c>
      <c r="N113" s="18">
        <v>57.42</v>
      </c>
      <c r="O113" s="18">
        <v>64.7</v>
      </c>
      <c r="P113" s="18">
        <f t="shared" si="16"/>
        <v>809.37</v>
      </c>
      <c r="Q113" s="42">
        <f t="shared" si="17"/>
        <v>62.129999999999995</v>
      </c>
      <c r="R113" s="21">
        <f t="shared" si="18"/>
        <v>1.1632160919430237</v>
      </c>
      <c r="S113" s="21">
        <f t="shared" si="19"/>
        <v>0.87981975285701008</v>
      </c>
      <c r="T113" s="6">
        <f t="shared" si="20"/>
        <v>4.0112967118507053E-3</v>
      </c>
      <c r="U113" s="10">
        <f t="shared" si="21"/>
        <v>0.2181191327657899</v>
      </c>
      <c r="V113" s="10">
        <f t="shared" si="21"/>
        <v>-0.18472010329043698</v>
      </c>
      <c r="W113" s="3" t="s">
        <v>633</v>
      </c>
      <c r="X113" s="3" t="s">
        <v>633</v>
      </c>
      <c r="Y113" s="3" t="s">
        <v>922</v>
      </c>
      <c r="Z113" s="3" t="s">
        <v>923</v>
      </c>
      <c r="AA113" s="3" t="s">
        <v>924</v>
      </c>
    </row>
    <row r="114" spans="1:27" s="3" customFormat="1" x14ac:dyDescent="0.25">
      <c r="A114" s="6" t="s">
        <v>394</v>
      </c>
      <c r="B114" s="45">
        <v>341.43</v>
      </c>
      <c r="C114" s="18">
        <v>302.14999999999998</v>
      </c>
      <c r="D114" s="18">
        <v>299.47000000000003</v>
      </c>
      <c r="E114" s="18">
        <v>64.209999999999994</v>
      </c>
      <c r="F114" s="18">
        <v>46.09</v>
      </c>
      <c r="G114" s="18">
        <v>55.36</v>
      </c>
      <c r="H114" s="18">
        <f t="shared" si="14"/>
        <v>314.34999999999997</v>
      </c>
      <c r="I114" s="42">
        <f t="shared" si="15"/>
        <v>55.22</v>
      </c>
      <c r="J114" s="45">
        <v>361.63</v>
      </c>
      <c r="K114" s="18">
        <v>359.91</v>
      </c>
      <c r="L114" s="18">
        <v>373.34</v>
      </c>
      <c r="M114" s="18">
        <v>69.31</v>
      </c>
      <c r="N114" s="18">
        <v>70.680000000000007</v>
      </c>
      <c r="O114" s="18">
        <v>66.2</v>
      </c>
      <c r="P114" s="18">
        <f t="shared" si="16"/>
        <v>364.96</v>
      </c>
      <c r="Q114" s="42">
        <f t="shared" si="17"/>
        <v>68.73</v>
      </c>
      <c r="R114" s="21">
        <f t="shared" si="18"/>
        <v>1.1604883462819091</v>
      </c>
      <c r="S114" s="21">
        <f t="shared" si="19"/>
        <v>1.2403059409462827</v>
      </c>
      <c r="T114" s="6">
        <f t="shared" si="20"/>
        <v>1.1758564923848906E-2</v>
      </c>
      <c r="U114" s="10">
        <f t="shared" si="21"/>
        <v>0.21473203509453243</v>
      </c>
      <c r="V114" s="10">
        <f t="shared" si="21"/>
        <v>0.31069602790645545</v>
      </c>
      <c r="W114" s="3" t="s">
        <v>694</v>
      </c>
      <c r="X114" s="3" t="s">
        <v>694</v>
      </c>
      <c r="Y114" s="3" t="s">
        <v>694</v>
      </c>
      <c r="Z114" s="3" t="s">
        <v>801</v>
      </c>
      <c r="AA114" s="3" t="s">
        <v>1108</v>
      </c>
    </row>
    <row r="115" spans="1:27" s="3" customFormat="1" x14ac:dyDescent="0.25">
      <c r="A115" s="6" t="s">
        <v>321</v>
      </c>
      <c r="B115" s="45">
        <v>558.25</v>
      </c>
      <c r="C115" s="18">
        <v>651.08000000000004</v>
      </c>
      <c r="D115" s="18">
        <v>634.12</v>
      </c>
      <c r="E115" s="18">
        <v>2.75</v>
      </c>
      <c r="F115" s="18">
        <v>1.66</v>
      </c>
      <c r="G115" s="18">
        <v>1.59</v>
      </c>
      <c r="H115" s="18">
        <f t="shared" si="14"/>
        <v>614.48333333333323</v>
      </c>
      <c r="I115" s="42">
        <f t="shared" si="15"/>
        <v>2</v>
      </c>
      <c r="J115" s="45">
        <v>723.1</v>
      </c>
      <c r="K115" s="18">
        <v>715.45</v>
      </c>
      <c r="L115" s="18">
        <v>700.13</v>
      </c>
      <c r="M115" s="18">
        <v>4.3600000000000003</v>
      </c>
      <c r="N115" s="18">
        <v>3.58</v>
      </c>
      <c r="O115" s="18">
        <v>1.69</v>
      </c>
      <c r="P115" s="18">
        <f t="shared" si="16"/>
        <v>712.89333333333343</v>
      </c>
      <c r="Q115" s="42">
        <f t="shared" si="17"/>
        <v>3.2100000000000004</v>
      </c>
      <c r="R115" s="21">
        <f t="shared" si="18"/>
        <v>1.1598906008827754</v>
      </c>
      <c r="S115" s="21">
        <f t="shared" si="19"/>
        <v>1.4033333333333335</v>
      </c>
      <c r="T115" s="6">
        <f t="shared" si="20"/>
        <v>1.4211382340729779E-2</v>
      </c>
      <c r="U115" s="10">
        <f t="shared" si="21"/>
        <v>0.21398873896768728</v>
      </c>
      <c r="V115" s="10">
        <f t="shared" si="21"/>
        <v>0.4888577325705154</v>
      </c>
      <c r="W115" s="3" t="s">
        <v>621</v>
      </c>
      <c r="X115" s="3" t="s">
        <v>621</v>
      </c>
      <c r="Y115" s="3" t="s">
        <v>621</v>
      </c>
      <c r="Z115" s="3" t="s">
        <v>1160</v>
      </c>
      <c r="AA115" s="3" t="s">
        <v>1161</v>
      </c>
    </row>
    <row r="116" spans="1:27" s="3" customFormat="1" x14ac:dyDescent="0.25">
      <c r="A116" s="6" t="s">
        <v>244</v>
      </c>
      <c r="B116" s="45">
        <v>205.96</v>
      </c>
      <c r="C116" s="18">
        <v>184.64</v>
      </c>
      <c r="D116" s="18">
        <v>226.49</v>
      </c>
      <c r="E116" s="18">
        <v>40.15</v>
      </c>
      <c r="F116" s="18">
        <v>24.91</v>
      </c>
      <c r="G116" s="18">
        <v>54.26</v>
      </c>
      <c r="H116" s="18">
        <f t="shared" si="14"/>
        <v>205.69666666666669</v>
      </c>
      <c r="I116" s="42">
        <f t="shared" si="15"/>
        <v>39.773333333333333</v>
      </c>
      <c r="J116" s="45">
        <v>247.94</v>
      </c>
      <c r="K116" s="18">
        <v>226.77</v>
      </c>
      <c r="L116" s="18">
        <v>241.21</v>
      </c>
      <c r="M116" s="18">
        <v>33.229999999999997</v>
      </c>
      <c r="N116" s="18">
        <v>34.35</v>
      </c>
      <c r="O116" s="18">
        <v>32.909999999999997</v>
      </c>
      <c r="P116" s="18">
        <f t="shared" si="16"/>
        <v>238.64000000000001</v>
      </c>
      <c r="Q116" s="42">
        <f t="shared" si="17"/>
        <v>33.496666666666663</v>
      </c>
      <c r="R116" s="21">
        <f t="shared" si="18"/>
        <v>1.1593800899869373</v>
      </c>
      <c r="S116" s="21">
        <f t="shared" si="19"/>
        <v>0.84605951602354468</v>
      </c>
      <c r="T116" s="6">
        <f t="shared" si="20"/>
        <v>3.6293022652830992E-2</v>
      </c>
      <c r="U116" s="10">
        <f t="shared" si="21"/>
        <v>0.21335361556226518</v>
      </c>
      <c r="V116" s="10">
        <f t="shared" si="21"/>
        <v>-0.24116894164625172</v>
      </c>
      <c r="W116" s="3" t="s">
        <v>544</v>
      </c>
      <c r="X116" s="3" t="s">
        <v>544</v>
      </c>
      <c r="Y116" s="3" t="s">
        <v>1210</v>
      </c>
      <c r="Z116" s="3" t="s">
        <v>1211</v>
      </c>
      <c r="AA116" s="3" t="s">
        <v>1212</v>
      </c>
    </row>
    <row r="117" spans="1:27" s="3" customFormat="1" x14ac:dyDescent="0.25">
      <c r="A117" s="6" t="s">
        <v>101</v>
      </c>
      <c r="B117" s="45">
        <v>114.94</v>
      </c>
      <c r="C117" s="18">
        <v>135.02000000000001</v>
      </c>
      <c r="D117" s="18">
        <v>144.74</v>
      </c>
      <c r="E117" s="18">
        <v>6.54</v>
      </c>
      <c r="F117" s="18">
        <v>7.2</v>
      </c>
      <c r="G117" s="18">
        <v>2.44</v>
      </c>
      <c r="H117" s="18">
        <f t="shared" si="14"/>
        <v>131.56666666666669</v>
      </c>
      <c r="I117" s="42">
        <f t="shared" si="15"/>
        <v>5.3933333333333335</v>
      </c>
      <c r="J117" s="45">
        <v>143.65</v>
      </c>
      <c r="K117" s="18">
        <v>146.13999999999999</v>
      </c>
      <c r="L117" s="18">
        <v>167.86</v>
      </c>
      <c r="M117" s="18">
        <v>4.2</v>
      </c>
      <c r="N117" s="18">
        <v>5.97</v>
      </c>
      <c r="O117" s="18">
        <v>7.71</v>
      </c>
      <c r="P117" s="18">
        <f t="shared" si="16"/>
        <v>152.54999999999998</v>
      </c>
      <c r="Q117" s="42">
        <f t="shared" si="17"/>
        <v>5.96</v>
      </c>
      <c r="R117" s="21">
        <f t="shared" si="18"/>
        <v>1.1582851395524261</v>
      </c>
      <c r="S117" s="21">
        <f t="shared" si="19"/>
        <v>1.0886339937434828</v>
      </c>
      <c r="T117" s="6">
        <f t="shared" si="20"/>
        <v>7.3234817889861817E-2</v>
      </c>
      <c r="U117" s="10">
        <f t="shared" si="21"/>
        <v>0.21199045089181887</v>
      </c>
      <c r="V117" s="10">
        <f t="shared" si="21"/>
        <v>0.12251899155175366</v>
      </c>
      <c r="W117" s="3" t="s">
        <v>1453</v>
      </c>
      <c r="X117" s="3" t="s">
        <v>1453</v>
      </c>
      <c r="Y117" s="3" t="s">
        <v>102</v>
      </c>
      <c r="Z117" s="3" t="s">
        <v>103</v>
      </c>
      <c r="AA117" s="3" t="s">
        <v>104</v>
      </c>
    </row>
    <row r="118" spans="1:27" s="3" customFormat="1" x14ac:dyDescent="0.25">
      <c r="A118" s="6" t="s">
        <v>270</v>
      </c>
      <c r="B118" s="45">
        <v>321.49</v>
      </c>
      <c r="C118" s="18">
        <v>334.05</v>
      </c>
      <c r="D118" s="18">
        <v>372.81</v>
      </c>
      <c r="E118" s="18">
        <v>22.23</v>
      </c>
      <c r="F118" s="18">
        <v>12.18</v>
      </c>
      <c r="G118" s="18">
        <v>10.85</v>
      </c>
      <c r="H118" s="18">
        <f t="shared" si="14"/>
        <v>342.7833333333333</v>
      </c>
      <c r="I118" s="42">
        <f t="shared" si="15"/>
        <v>15.086666666666666</v>
      </c>
      <c r="J118" s="45">
        <v>400.15</v>
      </c>
      <c r="K118" s="18">
        <v>402.02</v>
      </c>
      <c r="L118" s="18">
        <v>389.42</v>
      </c>
      <c r="M118" s="18">
        <v>15.77</v>
      </c>
      <c r="N118" s="18">
        <v>8.2200000000000006</v>
      </c>
      <c r="O118" s="18">
        <v>22.76</v>
      </c>
      <c r="P118" s="18">
        <f t="shared" si="16"/>
        <v>397.19666666666666</v>
      </c>
      <c r="Q118" s="42">
        <f t="shared" si="17"/>
        <v>15.583333333333334</v>
      </c>
      <c r="R118" s="21">
        <f t="shared" si="18"/>
        <v>1.1582779851650751</v>
      </c>
      <c r="S118" s="21">
        <f t="shared" si="19"/>
        <v>1.0308744301699131</v>
      </c>
      <c r="T118" s="6">
        <f t="shared" si="20"/>
        <v>1.3458077661916935E-2</v>
      </c>
      <c r="U118" s="10">
        <f t="shared" si="21"/>
        <v>0.21198153976046075</v>
      </c>
      <c r="V118" s="10">
        <f t="shared" si="21"/>
        <v>4.3868610102622357E-2</v>
      </c>
      <c r="W118" s="3" t="s">
        <v>570</v>
      </c>
      <c r="X118" s="3" t="s">
        <v>570</v>
      </c>
      <c r="Y118" s="3" t="s">
        <v>570</v>
      </c>
      <c r="Z118" s="3" t="s">
        <v>913</v>
      </c>
      <c r="AA118" s="3" t="s">
        <v>914</v>
      </c>
    </row>
    <row r="119" spans="1:27" s="3" customFormat="1" x14ac:dyDescent="0.25">
      <c r="A119" s="6" t="s">
        <v>443</v>
      </c>
      <c r="B119" s="45">
        <v>207.4</v>
      </c>
      <c r="C119" s="18">
        <v>206.09</v>
      </c>
      <c r="D119" s="18">
        <v>219.48</v>
      </c>
      <c r="E119" s="18">
        <v>6.67</v>
      </c>
      <c r="F119" s="18">
        <v>9.14</v>
      </c>
      <c r="G119" s="18">
        <v>7.19</v>
      </c>
      <c r="H119" s="18">
        <f t="shared" si="14"/>
        <v>210.99</v>
      </c>
      <c r="I119" s="42">
        <f t="shared" si="15"/>
        <v>7.666666666666667</v>
      </c>
      <c r="J119" s="45">
        <v>261.95</v>
      </c>
      <c r="K119" s="18">
        <v>242.81</v>
      </c>
      <c r="L119" s="18">
        <v>225.79</v>
      </c>
      <c r="M119" s="18">
        <v>7.38</v>
      </c>
      <c r="N119" s="18">
        <v>5.83</v>
      </c>
      <c r="O119" s="18">
        <v>6.96</v>
      </c>
      <c r="P119" s="18">
        <f t="shared" si="16"/>
        <v>243.51666666666665</v>
      </c>
      <c r="Q119" s="42">
        <f t="shared" si="17"/>
        <v>6.7233333333333336</v>
      </c>
      <c r="R119" s="21">
        <f t="shared" si="18"/>
        <v>1.1534349104517507</v>
      </c>
      <c r="S119" s="21">
        <f t="shared" si="19"/>
        <v>0.89115384615384607</v>
      </c>
      <c r="T119" s="6">
        <f t="shared" si="20"/>
        <v>2.2428863910730842E-2</v>
      </c>
      <c r="U119" s="10">
        <f t="shared" si="21"/>
        <v>0.20593659351549093</v>
      </c>
      <c r="V119" s="10">
        <f t="shared" si="21"/>
        <v>-0.16625357905099519</v>
      </c>
      <c r="W119" s="3" t="s">
        <v>743</v>
      </c>
      <c r="X119" s="3" t="s">
        <v>743</v>
      </c>
      <c r="Y119" s="3" t="s">
        <v>514</v>
      </c>
      <c r="Z119" s="3" t="s">
        <v>1276</v>
      </c>
      <c r="AA119" s="3" t="s">
        <v>1277</v>
      </c>
    </row>
    <row r="120" spans="1:27" s="3" customFormat="1" x14ac:dyDescent="0.25">
      <c r="A120" s="6" t="s">
        <v>324</v>
      </c>
      <c r="B120" s="45">
        <v>861.3</v>
      </c>
      <c r="C120" s="18">
        <v>800.64</v>
      </c>
      <c r="D120" s="18">
        <v>825.8</v>
      </c>
      <c r="E120" s="18">
        <v>37.79</v>
      </c>
      <c r="F120" s="18">
        <v>23.39</v>
      </c>
      <c r="G120" s="18">
        <v>22.92</v>
      </c>
      <c r="H120" s="18">
        <f t="shared" si="14"/>
        <v>829.24666666666656</v>
      </c>
      <c r="I120" s="42">
        <f t="shared" si="15"/>
        <v>28.033333333333331</v>
      </c>
      <c r="J120" s="45">
        <v>1009.47</v>
      </c>
      <c r="K120" s="18">
        <v>909.19</v>
      </c>
      <c r="L120" s="18">
        <v>950</v>
      </c>
      <c r="M120" s="18">
        <v>30.37</v>
      </c>
      <c r="N120" s="18">
        <v>24.14</v>
      </c>
      <c r="O120" s="18">
        <v>34.799999999999997</v>
      </c>
      <c r="P120" s="18">
        <f t="shared" si="16"/>
        <v>956.21999999999991</v>
      </c>
      <c r="Q120" s="42">
        <f t="shared" si="17"/>
        <v>29.77</v>
      </c>
      <c r="R120" s="21">
        <f t="shared" si="18"/>
        <v>1.1529344692741916</v>
      </c>
      <c r="S120" s="21">
        <f t="shared" si="19"/>
        <v>1.0598163030998853</v>
      </c>
      <c r="T120" s="6">
        <f t="shared" si="20"/>
        <v>1.0126938877254724E-2</v>
      </c>
      <c r="U120" s="10">
        <f t="shared" si="21"/>
        <v>0.20531051512336659</v>
      </c>
      <c r="V120" s="10">
        <f t="shared" si="21"/>
        <v>8.3814225568474135E-2</v>
      </c>
      <c r="W120" s="3" t="s">
        <v>624</v>
      </c>
      <c r="X120" s="3" t="s">
        <v>624</v>
      </c>
      <c r="Y120" s="3" t="s">
        <v>624</v>
      </c>
      <c r="Z120" s="3" t="s">
        <v>1170</v>
      </c>
      <c r="AA120" s="3" t="s">
        <v>1171</v>
      </c>
    </row>
    <row r="121" spans="1:27" s="3" customFormat="1" x14ac:dyDescent="0.25">
      <c r="A121" s="6" t="s">
        <v>402</v>
      </c>
      <c r="B121" s="45">
        <v>131.36000000000001</v>
      </c>
      <c r="C121" s="18">
        <v>139.52000000000001</v>
      </c>
      <c r="D121" s="18">
        <v>159.06</v>
      </c>
      <c r="E121" s="18">
        <v>16.87</v>
      </c>
      <c r="F121" s="18">
        <v>20.48</v>
      </c>
      <c r="G121" s="18">
        <v>28.17</v>
      </c>
      <c r="H121" s="18">
        <f t="shared" si="14"/>
        <v>143.31333333333333</v>
      </c>
      <c r="I121" s="42">
        <f t="shared" si="15"/>
        <v>21.840000000000003</v>
      </c>
      <c r="J121" s="45">
        <v>179.81</v>
      </c>
      <c r="K121" s="18">
        <v>168.82</v>
      </c>
      <c r="L121" s="18">
        <v>147.16999999999999</v>
      </c>
      <c r="M121" s="18">
        <v>27.69</v>
      </c>
      <c r="N121" s="18">
        <v>23.21</v>
      </c>
      <c r="O121" s="18">
        <v>12.41</v>
      </c>
      <c r="P121" s="18">
        <f t="shared" si="16"/>
        <v>165.26666666666665</v>
      </c>
      <c r="Q121" s="42">
        <f t="shared" si="17"/>
        <v>21.103333333333335</v>
      </c>
      <c r="R121" s="21">
        <f t="shared" si="18"/>
        <v>1.1521226959855868</v>
      </c>
      <c r="S121" s="21">
        <f t="shared" si="19"/>
        <v>0.96774664331582017</v>
      </c>
      <c r="T121" s="6">
        <f t="shared" si="20"/>
        <v>7.8564440150207124E-2</v>
      </c>
      <c r="U121" s="10">
        <f t="shared" si="21"/>
        <v>0.20429436562055731</v>
      </c>
      <c r="V121" s="10">
        <f t="shared" si="21"/>
        <v>-4.7298696430761289E-2</v>
      </c>
      <c r="W121" s="3" t="s">
        <v>702</v>
      </c>
      <c r="X121" s="3" t="s">
        <v>702</v>
      </c>
      <c r="Y121" s="3" t="s">
        <v>1008</v>
      </c>
      <c r="Z121" s="3" t="s">
        <v>1009</v>
      </c>
      <c r="AA121" s="3" t="s">
        <v>1010</v>
      </c>
    </row>
    <row r="122" spans="1:27" s="3" customFormat="1" x14ac:dyDescent="0.25">
      <c r="A122" s="6" t="s">
        <v>1718</v>
      </c>
      <c r="B122" s="45">
        <v>213.41</v>
      </c>
      <c r="C122" s="18">
        <v>217.79</v>
      </c>
      <c r="D122" s="18">
        <v>239.66</v>
      </c>
      <c r="E122" s="18">
        <v>135.34</v>
      </c>
      <c r="F122" s="18">
        <v>120.14</v>
      </c>
      <c r="G122" s="18">
        <v>143.52000000000001</v>
      </c>
      <c r="H122" s="18">
        <f t="shared" si="14"/>
        <v>223.62</v>
      </c>
      <c r="I122" s="42">
        <f t="shared" si="15"/>
        <v>133</v>
      </c>
      <c r="J122" s="45">
        <v>255.16</v>
      </c>
      <c r="K122" s="18">
        <v>255.61</v>
      </c>
      <c r="L122" s="18">
        <v>258.52</v>
      </c>
      <c r="M122" s="18">
        <v>144.49</v>
      </c>
      <c r="N122" s="18">
        <v>143.35</v>
      </c>
      <c r="O122" s="18">
        <v>103.26</v>
      </c>
      <c r="P122" s="18">
        <f t="shared" si="16"/>
        <v>256.43</v>
      </c>
      <c r="Q122" s="42">
        <f t="shared" si="17"/>
        <v>130.36666666666667</v>
      </c>
      <c r="R122" s="21">
        <f t="shared" si="18"/>
        <v>1.1460689163921289</v>
      </c>
      <c r="S122" s="21">
        <f t="shared" si="19"/>
        <v>0.98034825870646769</v>
      </c>
      <c r="T122" s="6">
        <f t="shared" si="20"/>
        <v>8.0146408481650607E-3</v>
      </c>
      <c r="U122" s="10">
        <f t="shared" si="21"/>
        <v>0.19669380007015461</v>
      </c>
      <c r="V122" s="10">
        <f t="shared" si="21"/>
        <v>-2.8633751928457234E-2</v>
      </c>
      <c r="W122" s="3" t="s">
        <v>1719</v>
      </c>
      <c r="X122" s="3" t="s">
        <v>1719</v>
      </c>
      <c r="Y122" s="3" t="s">
        <v>1720</v>
      </c>
      <c r="Z122" s="3" t="s">
        <v>989</v>
      </c>
      <c r="AA122" s="3" t="s">
        <v>1721</v>
      </c>
    </row>
    <row r="123" spans="1:27" s="3" customFormat="1" x14ac:dyDescent="0.25">
      <c r="A123" s="6" t="s">
        <v>349</v>
      </c>
      <c r="B123" s="45">
        <v>420.55</v>
      </c>
      <c r="C123" s="18">
        <v>401.53</v>
      </c>
      <c r="D123" s="18">
        <v>407.75</v>
      </c>
      <c r="E123" s="18">
        <v>97.29</v>
      </c>
      <c r="F123" s="18">
        <v>94.67</v>
      </c>
      <c r="G123" s="18">
        <v>87.79</v>
      </c>
      <c r="H123" s="18">
        <f t="shared" si="14"/>
        <v>409.94333333333333</v>
      </c>
      <c r="I123" s="42">
        <f t="shared" si="15"/>
        <v>93.25</v>
      </c>
      <c r="J123" s="45">
        <v>533.98</v>
      </c>
      <c r="K123" s="18">
        <v>444.32</v>
      </c>
      <c r="L123" s="18">
        <v>431.27</v>
      </c>
      <c r="M123" s="18">
        <v>88.27</v>
      </c>
      <c r="N123" s="18">
        <v>92.17</v>
      </c>
      <c r="O123" s="18">
        <v>97.8</v>
      </c>
      <c r="P123" s="18">
        <f t="shared" si="16"/>
        <v>469.85666666666663</v>
      </c>
      <c r="Q123" s="42">
        <f t="shared" si="17"/>
        <v>92.74666666666667</v>
      </c>
      <c r="R123" s="21">
        <f t="shared" si="18"/>
        <v>1.1457946351078412</v>
      </c>
      <c r="S123" s="21">
        <f t="shared" si="19"/>
        <v>0.99465959328028297</v>
      </c>
      <c r="T123" s="6">
        <f t="shared" si="20"/>
        <v>7.0726758441132423E-2</v>
      </c>
      <c r="U123" s="10">
        <f t="shared" si="21"/>
        <v>0.19634848784571546</v>
      </c>
      <c r="V123" s="10">
        <f t="shared" si="21"/>
        <v>-7.7252246210444261E-3</v>
      </c>
      <c r="W123" s="3" t="s">
        <v>649</v>
      </c>
      <c r="X123" s="3" t="s">
        <v>649</v>
      </c>
      <c r="Y123" s="3" t="s">
        <v>891</v>
      </c>
      <c r="Z123" s="3" t="s">
        <v>892</v>
      </c>
      <c r="AA123" s="3" t="s">
        <v>893</v>
      </c>
    </row>
    <row r="124" spans="1:27" s="3" customFormat="1" x14ac:dyDescent="0.25">
      <c r="A124" s="6" t="s">
        <v>276</v>
      </c>
      <c r="B124" s="45">
        <v>4623.55</v>
      </c>
      <c r="C124" s="18">
        <v>4744.8500000000004</v>
      </c>
      <c r="D124" s="18">
        <v>5389.28</v>
      </c>
      <c r="E124" s="18">
        <v>84.48</v>
      </c>
      <c r="F124" s="18">
        <v>49.83</v>
      </c>
      <c r="G124" s="18">
        <v>40.36</v>
      </c>
      <c r="H124" s="18">
        <f t="shared" si="14"/>
        <v>4919.2266666666665</v>
      </c>
      <c r="I124" s="42">
        <f t="shared" si="15"/>
        <v>58.223333333333336</v>
      </c>
      <c r="J124" s="45">
        <v>5931.13</v>
      </c>
      <c r="K124" s="18">
        <v>5467.89</v>
      </c>
      <c r="L124" s="18">
        <v>5482.39</v>
      </c>
      <c r="M124" s="18">
        <v>57.39</v>
      </c>
      <c r="N124" s="18">
        <v>38.72</v>
      </c>
      <c r="O124" s="18">
        <v>56.24</v>
      </c>
      <c r="P124" s="18">
        <f t="shared" si="16"/>
        <v>5627.1366666666663</v>
      </c>
      <c r="Q124" s="42">
        <f t="shared" si="17"/>
        <v>50.783333333333331</v>
      </c>
      <c r="R124" s="21">
        <f t="shared" si="18"/>
        <v>1.1438775178379315</v>
      </c>
      <c r="S124" s="21">
        <f t="shared" si="19"/>
        <v>0.87437383913997857</v>
      </c>
      <c r="T124" s="6">
        <f t="shared" si="20"/>
        <v>3.3050900804227595E-2</v>
      </c>
      <c r="U124" s="10">
        <f t="shared" si="21"/>
        <v>0.19393258195205212</v>
      </c>
      <c r="V124" s="10">
        <f t="shared" si="21"/>
        <v>-0.19367785799880091</v>
      </c>
      <c r="W124" s="3" t="s">
        <v>576</v>
      </c>
      <c r="X124" s="3" t="s">
        <v>576</v>
      </c>
    </row>
    <row r="125" spans="1:27" s="3" customFormat="1" x14ac:dyDescent="0.25">
      <c r="A125" s="6" t="s">
        <v>73</v>
      </c>
      <c r="B125" s="45">
        <v>794.94</v>
      </c>
      <c r="C125" s="18">
        <v>782.02</v>
      </c>
      <c r="D125" s="18">
        <v>752.27</v>
      </c>
      <c r="E125" s="18">
        <v>36.880000000000003</v>
      </c>
      <c r="F125" s="18">
        <v>35.85</v>
      </c>
      <c r="G125" s="18">
        <v>27.31</v>
      </c>
      <c r="H125" s="18">
        <f t="shared" si="14"/>
        <v>776.41</v>
      </c>
      <c r="I125" s="42">
        <f t="shared" si="15"/>
        <v>33.346666666666671</v>
      </c>
      <c r="J125" s="45">
        <v>986.31</v>
      </c>
      <c r="K125" s="18">
        <v>768.29</v>
      </c>
      <c r="L125" s="18">
        <v>909.28</v>
      </c>
      <c r="M125" s="18">
        <v>27.35</v>
      </c>
      <c r="N125" s="18">
        <v>23.74</v>
      </c>
      <c r="O125" s="18">
        <v>34.799999999999997</v>
      </c>
      <c r="P125" s="18">
        <f t="shared" si="16"/>
        <v>887.96</v>
      </c>
      <c r="Q125" s="42">
        <f t="shared" si="17"/>
        <v>28.63</v>
      </c>
      <c r="R125" s="21">
        <f t="shared" si="18"/>
        <v>1.1434892785016917</v>
      </c>
      <c r="S125" s="21">
        <f t="shared" si="19"/>
        <v>0.86267468944099368</v>
      </c>
      <c r="T125" s="6">
        <f t="shared" si="20"/>
        <v>8.0815280352421082E-2</v>
      </c>
      <c r="U125" s="10">
        <f t="shared" si="21"/>
        <v>0.19344283892408984</v>
      </c>
      <c r="V125" s="10">
        <f t="shared" si="21"/>
        <v>-0.21311146643217863</v>
      </c>
      <c r="W125" s="3" t="s">
        <v>1443</v>
      </c>
      <c r="X125" s="3" t="s">
        <v>1443</v>
      </c>
      <c r="Y125" s="3" t="s">
        <v>74</v>
      </c>
      <c r="Z125" s="3" t="s">
        <v>75</v>
      </c>
      <c r="AA125" s="3" t="s">
        <v>76</v>
      </c>
    </row>
    <row r="126" spans="1:27" s="3" customFormat="1" x14ac:dyDescent="0.25">
      <c r="A126" s="6" t="s">
        <v>371</v>
      </c>
      <c r="B126" s="45">
        <v>504.89</v>
      </c>
      <c r="C126" s="18">
        <v>537.16999999999996</v>
      </c>
      <c r="D126" s="18">
        <v>589.61</v>
      </c>
      <c r="E126" s="18">
        <v>177.32</v>
      </c>
      <c r="F126" s="18">
        <v>151.28</v>
      </c>
      <c r="G126" s="18">
        <v>162.78</v>
      </c>
      <c r="H126" s="18">
        <f t="shared" si="14"/>
        <v>543.89</v>
      </c>
      <c r="I126" s="42">
        <f t="shared" si="15"/>
        <v>163.79333333333332</v>
      </c>
      <c r="J126" s="45">
        <v>651.02</v>
      </c>
      <c r="K126" s="18">
        <v>599.48</v>
      </c>
      <c r="L126" s="18">
        <v>613.15</v>
      </c>
      <c r="M126" s="18">
        <v>218.16</v>
      </c>
      <c r="N126" s="18">
        <v>194.81</v>
      </c>
      <c r="O126" s="18">
        <v>203.69</v>
      </c>
      <c r="P126" s="18">
        <f t="shared" si="16"/>
        <v>621.2166666666667</v>
      </c>
      <c r="Q126" s="42">
        <f t="shared" si="17"/>
        <v>205.55333333333337</v>
      </c>
      <c r="R126" s="21">
        <f t="shared" si="18"/>
        <v>1.1419124349257037</v>
      </c>
      <c r="S126" s="21">
        <f t="shared" si="19"/>
        <v>1.2534083093976296</v>
      </c>
      <c r="T126" s="6">
        <f t="shared" si="20"/>
        <v>2.8286314932296979E-2</v>
      </c>
      <c r="U126" s="10">
        <f t="shared" si="21"/>
        <v>0.19145202500725508</v>
      </c>
      <c r="V126" s="10">
        <f t="shared" si="21"/>
        <v>0.32585646253354639</v>
      </c>
      <c r="W126" s="3" t="s">
        <v>671</v>
      </c>
      <c r="X126" s="3" t="s">
        <v>671</v>
      </c>
      <c r="Y126" s="3" t="s">
        <v>671</v>
      </c>
      <c r="Z126" s="3" t="s">
        <v>1124</v>
      </c>
      <c r="AA126" s="3" t="s">
        <v>1125</v>
      </c>
    </row>
    <row r="127" spans="1:27" s="3" customFormat="1" x14ac:dyDescent="0.25">
      <c r="A127" s="6" t="s">
        <v>370</v>
      </c>
      <c r="B127" s="45">
        <v>102.33</v>
      </c>
      <c r="C127" s="18">
        <v>106.58</v>
      </c>
      <c r="D127" s="18">
        <v>142.11000000000001</v>
      </c>
      <c r="E127" s="18">
        <v>54.14</v>
      </c>
      <c r="F127" s="18">
        <v>40.549999999999997</v>
      </c>
      <c r="G127" s="18">
        <v>49.38</v>
      </c>
      <c r="H127" s="18">
        <f t="shared" si="14"/>
        <v>117.00666666666666</v>
      </c>
      <c r="I127" s="42">
        <f t="shared" si="15"/>
        <v>48.023333333333333</v>
      </c>
      <c r="J127" s="45">
        <v>134.75</v>
      </c>
      <c r="K127" s="18">
        <v>137.06</v>
      </c>
      <c r="L127" s="18">
        <v>128.55000000000001</v>
      </c>
      <c r="M127" s="18">
        <v>69.47</v>
      </c>
      <c r="N127" s="18">
        <v>45.62</v>
      </c>
      <c r="O127" s="18">
        <v>38.18</v>
      </c>
      <c r="P127" s="18">
        <f t="shared" si="16"/>
        <v>133.45333333333335</v>
      </c>
      <c r="Q127" s="42">
        <f t="shared" si="17"/>
        <v>51.09</v>
      </c>
      <c r="R127" s="21">
        <f t="shared" si="18"/>
        <v>1.139370657025027</v>
      </c>
      <c r="S127" s="21">
        <f t="shared" si="19"/>
        <v>1.0625552458013192</v>
      </c>
      <c r="T127" s="6">
        <f t="shared" si="20"/>
        <v>0.13512102375895263</v>
      </c>
      <c r="U127" s="10">
        <f t="shared" si="21"/>
        <v>0.18823715710882208</v>
      </c>
      <c r="V127" s="10">
        <f t="shared" si="21"/>
        <v>8.7537853741208635E-2</v>
      </c>
      <c r="W127" s="3" t="s">
        <v>670</v>
      </c>
      <c r="X127" s="3" t="s">
        <v>670</v>
      </c>
      <c r="Y127" s="3" t="s">
        <v>670</v>
      </c>
      <c r="Z127" s="3" t="s">
        <v>948</v>
      </c>
      <c r="AA127" s="3" t="s">
        <v>949</v>
      </c>
    </row>
    <row r="128" spans="1:27" s="3" customFormat="1" x14ac:dyDescent="0.25">
      <c r="A128" s="6" t="s">
        <v>125</v>
      </c>
      <c r="B128" s="45">
        <v>566.62</v>
      </c>
      <c r="C128" s="18">
        <v>521.12</v>
      </c>
      <c r="D128" s="18">
        <v>483.71</v>
      </c>
      <c r="E128" s="18">
        <v>179.02</v>
      </c>
      <c r="F128" s="18">
        <v>183.12</v>
      </c>
      <c r="G128" s="18">
        <v>131.57</v>
      </c>
      <c r="H128" s="18">
        <f t="shared" si="14"/>
        <v>523.81666666666672</v>
      </c>
      <c r="I128" s="42">
        <f t="shared" si="15"/>
        <v>164.57</v>
      </c>
      <c r="J128" s="45">
        <v>567.87</v>
      </c>
      <c r="K128" s="18">
        <v>617.84</v>
      </c>
      <c r="L128" s="18">
        <v>602.04999999999995</v>
      </c>
      <c r="M128" s="18">
        <v>129.05000000000001</v>
      </c>
      <c r="N128" s="18">
        <v>146.4</v>
      </c>
      <c r="O128" s="18">
        <v>134.29</v>
      </c>
      <c r="P128" s="18">
        <f t="shared" si="16"/>
        <v>595.91999999999996</v>
      </c>
      <c r="Q128" s="42">
        <f t="shared" si="17"/>
        <v>136.58000000000001</v>
      </c>
      <c r="R128" s="21">
        <f t="shared" si="18"/>
        <v>1.1373876591825716</v>
      </c>
      <c r="S128" s="21">
        <f t="shared" si="19"/>
        <v>0.8309476354412032</v>
      </c>
      <c r="T128" s="6">
        <f t="shared" si="20"/>
        <v>3.1257334735380365E-2</v>
      </c>
      <c r="U128" s="10">
        <f t="shared" si="21"/>
        <v>0.18572405604187842</v>
      </c>
      <c r="V128" s="10">
        <f t="shared" si="21"/>
        <v>-0.26717053061090223</v>
      </c>
      <c r="W128" s="3" t="s">
        <v>1463</v>
      </c>
      <c r="X128" s="3" t="s">
        <v>1463</v>
      </c>
      <c r="Y128" s="3" t="s">
        <v>126</v>
      </c>
      <c r="Z128" s="3" t="s">
        <v>127</v>
      </c>
      <c r="AA128" s="3" t="s">
        <v>128</v>
      </c>
    </row>
    <row r="129" spans="1:27" s="3" customFormat="1" x14ac:dyDescent="0.25">
      <c r="A129" s="6" t="s">
        <v>299</v>
      </c>
      <c r="B129" s="45">
        <v>799.64</v>
      </c>
      <c r="C129" s="18">
        <v>883.13</v>
      </c>
      <c r="D129" s="18">
        <v>936.88</v>
      </c>
      <c r="E129" s="18">
        <v>27.85</v>
      </c>
      <c r="F129" s="18">
        <v>26.85</v>
      </c>
      <c r="G129" s="18">
        <v>24.75</v>
      </c>
      <c r="H129" s="18">
        <f t="shared" si="14"/>
        <v>873.2166666666667</v>
      </c>
      <c r="I129" s="42">
        <f t="shared" si="15"/>
        <v>26.483333333333334</v>
      </c>
      <c r="J129" s="45">
        <v>967.6</v>
      </c>
      <c r="K129" s="18">
        <v>964.36</v>
      </c>
      <c r="L129" s="18">
        <v>1047.24</v>
      </c>
      <c r="M129" s="18">
        <v>36.25</v>
      </c>
      <c r="N129" s="18">
        <v>38.590000000000003</v>
      </c>
      <c r="O129" s="18">
        <v>34.04</v>
      </c>
      <c r="P129" s="18">
        <f t="shared" si="16"/>
        <v>993.06666666666661</v>
      </c>
      <c r="Q129" s="42">
        <f t="shared" si="17"/>
        <v>36.293333333333329</v>
      </c>
      <c r="R129" s="21">
        <f t="shared" si="18"/>
        <v>1.1370941604865308</v>
      </c>
      <c r="S129" s="21">
        <f t="shared" si="19"/>
        <v>1.3569436021831411</v>
      </c>
      <c r="T129" s="6">
        <f t="shared" si="20"/>
        <v>3.3974305869422947E-2</v>
      </c>
      <c r="U129" s="10">
        <f t="shared" si="21"/>
        <v>0.18535172585926368</v>
      </c>
      <c r="V129" s="10">
        <f t="shared" si="21"/>
        <v>0.44036076015136211</v>
      </c>
      <c r="W129" s="3" t="s">
        <v>599</v>
      </c>
      <c r="X129" s="3" t="s">
        <v>599</v>
      </c>
      <c r="Y129" s="3" t="s">
        <v>894</v>
      </c>
      <c r="Z129" s="3" t="s">
        <v>895</v>
      </c>
      <c r="AA129" s="3" t="s">
        <v>896</v>
      </c>
    </row>
    <row r="130" spans="1:27" s="3" customFormat="1" x14ac:dyDescent="0.25">
      <c r="A130" s="6" t="s">
        <v>353</v>
      </c>
      <c r="B130" s="45">
        <v>253.75</v>
      </c>
      <c r="C130" s="18">
        <v>269.55</v>
      </c>
      <c r="D130" s="18">
        <v>341.11</v>
      </c>
      <c r="E130" s="18">
        <v>9.42</v>
      </c>
      <c r="F130" s="18">
        <v>16.190000000000001</v>
      </c>
      <c r="G130" s="18">
        <v>10.61</v>
      </c>
      <c r="H130" s="18">
        <f t="shared" si="14"/>
        <v>288.13666666666666</v>
      </c>
      <c r="I130" s="42">
        <f t="shared" si="15"/>
        <v>12.073333333333332</v>
      </c>
      <c r="J130" s="45">
        <v>300.89</v>
      </c>
      <c r="K130" s="18">
        <v>329.87</v>
      </c>
      <c r="L130" s="18">
        <v>351.34</v>
      </c>
      <c r="M130" s="18">
        <v>17.79</v>
      </c>
      <c r="N130" s="18">
        <v>17.77</v>
      </c>
      <c r="O130" s="18">
        <v>14.48</v>
      </c>
      <c r="P130" s="18">
        <f t="shared" si="16"/>
        <v>327.36666666666662</v>
      </c>
      <c r="Q130" s="42">
        <f t="shared" si="17"/>
        <v>16.680000000000003</v>
      </c>
      <c r="R130" s="21">
        <f t="shared" si="18"/>
        <v>1.1356797823405309</v>
      </c>
      <c r="S130" s="21">
        <f t="shared" si="19"/>
        <v>1.3523712391636924</v>
      </c>
      <c r="T130" s="6">
        <f t="shared" si="20"/>
        <v>0.1345098238441931</v>
      </c>
      <c r="U130" s="10">
        <f t="shared" si="21"/>
        <v>0.18355610812347534</v>
      </c>
      <c r="V130" s="10">
        <f t="shared" si="21"/>
        <v>0.43549123992043925</v>
      </c>
      <c r="W130" s="3" t="s">
        <v>653</v>
      </c>
      <c r="X130" s="3" t="s">
        <v>653</v>
      </c>
      <c r="Y130" s="3" t="s">
        <v>653</v>
      </c>
      <c r="Z130" s="3" t="s">
        <v>776</v>
      </c>
      <c r="AA130" s="3" t="s">
        <v>777</v>
      </c>
    </row>
    <row r="131" spans="1:27" s="3" customFormat="1" x14ac:dyDescent="0.25">
      <c r="A131" s="6" t="s">
        <v>322</v>
      </c>
      <c r="B131" s="45">
        <v>1289.76</v>
      </c>
      <c r="C131" s="18">
        <v>1322.31</v>
      </c>
      <c r="D131" s="18">
        <v>1421.32</v>
      </c>
      <c r="E131" s="18">
        <v>242.97</v>
      </c>
      <c r="F131" s="18">
        <v>219.1</v>
      </c>
      <c r="G131" s="18">
        <v>249.23</v>
      </c>
      <c r="H131" s="18">
        <f t="shared" si="14"/>
        <v>1344.4633333333331</v>
      </c>
      <c r="I131" s="42">
        <f t="shared" si="15"/>
        <v>237.1</v>
      </c>
      <c r="J131" s="45">
        <v>1478.84</v>
      </c>
      <c r="K131" s="18">
        <v>1478.3</v>
      </c>
      <c r="L131" s="18">
        <v>1613.83</v>
      </c>
      <c r="M131" s="18">
        <v>275.88</v>
      </c>
      <c r="N131" s="18">
        <v>242.68</v>
      </c>
      <c r="O131" s="18">
        <v>261.43</v>
      </c>
      <c r="P131" s="18">
        <f t="shared" si="16"/>
        <v>1523.6566666666665</v>
      </c>
      <c r="Q131" s="42">
        <f t="shared" si="17"/>
        <v>259.99666666666667</v>
      </c>
      <c r="R131" s="21">
        <f t="shared" si="18"/>
        <v>1.1331833643428906</v>
      </c>
      <c r="S131" s="21">
        <f t="shared" si="19"/>
        <v>1.0961640767184657</v>
      </c>
      <c r="T131" s="6">
        <f t="shared" si="20"/>
        <v>2.0220068052141625E-2</v>
      </c>
      <c r="U131" s="10">
        <f t="shared" si="21"/>
        <v>0.18038132755210509</v>
      </c>
      <c r="V131" s="10">
        <f t="shared" si="21"/>
        <v>0.13246376084523243</v>
      </c>
      <c r="W131" s="3" t="s">
        <v>622</v>
      </c>
      <c r="X131" s="3" t="s">
        <v>622</v>
      </c>
      <c r="Y131" s="3" t="s">
        <v>973</v>
      </c>
      <c r="Z131" s="3" t="s">
        <v>974</v>
      </c>
      <c r="AA131" s="3" t="s">
        <v>975</v>
      </c>
    </row>
    <row r="132" spans="1:27" s="3" customFormat="1" x14ac:dyDescent="0.25">
      <c r="A132" s="6" t="s">
        <v>393</v>
      </c>
      <c r="B132" s="45">
        <v>15.5</v>
      </c>
      <c r="C132" s="18">
        <v>21.94</v>
      </c>
      <c r="D132" s="18">
        <v>22.19</v>
      </c>
      <c r="E132" s="18">
        <v>0.39</v>
      </c>
      <c r="F132" s="18">
        <v>0</v>
      </c>
      <c r="G132" s="18">
        <v>0</v>
      </c>
      <c r="H132" s="18">
        <f t="shared" si="14"/>
        <v>19.876666666666665</v>
      </c>
      <c r="I132" s="42">
        <f t="shared" si="15"/>
        <v>0.13</v>
      </c>
      <c r="J132" s="45">
        <v>24.5</v>
      </c>
      <c r="K132" s="18">
        <v>20.09</v>
      </c>
      <c r="L132" s="18">
        <v>23.32</v>
      </c>
      <c r="M132" s="18">
        <v>0</v>
      </c>
      <c r="N132" s="18">
        <v>0</v>
      </c>
      <c r="O132" s="18">
        <v>0</v>
      </c>
      <c r="P132" s="18">
        <f t="shared" si="16"/>
        <v>22.636666666666667</v>
      </c>
      <c r="Q132" s="42">
        <f t="shared" si="17"/>
        <v>0</v>
      </c>
      <c r="R132" s="21">
        <f t="shared" si="18"/>
        <v>1.1322050135717707</v>
      </c>
      <c r="S132" s="21">
        <f t="shared" si="19"/>
        <v>0.88495575221238942</v>
      </c>
      <c r="T132" s="6">
        <f t="shared" si="20"/>
        <v>0.17046561555228867</v>
      </c>
      <c r="U132" s="10">
        <f t="shared" si="21"/>
        <v>0.17913521725397183</v>
      </c>
      <c r="V132" s="10">
        <f t="shared" si="21"/>
        <v>-0.17632277264046295</v>
      </c>
      <c r="W132" s="3" t="s">
        <v>693</v>
      </c>
      <c r="X132" s="3" t="s">
        <v>693</v>
      </c>
      <c r="Y132" s="3" t="s">
        <v>693</v>
      </c>
      <c r="Z132" s="3" t="s">
        <v>793</v>
      </c>
      <c r="AA132" s="3" t="s">
        <v>794</v>
      </c>
    </row>
    <row r="133" spans="1:27" s="3" customFormat="1" x14ac:dyDescent="0.25">
      <c r="A133" s="6" t="s">
        <v>268</v>
      </c>
      <c r="B133" s="45">
        <v>218.25</v>
      </c>
      <c r="C133" s="18">
        <v>222.63</v>
      </c>
      <c r="D133" s="18">
        <v>231.49</v>
      </c>
      <c r="E133" s="18">
        <v>106.18</v>
      </c>
      <c r="F133" s="18">
        <v>102.29</v>
      </c>
      <c r="G133" s="18">
        <v>73.89</v>
      </c>
      <c r="H133" s="18">
        <f t="shared" si="14"/>
        <v>224.12333333333333</v>
      </c>
      <c r="I133" s="42">
        <f t="shared" si="15"/>
        <v>94.12</v>
      </c>
      <c r="J133" s="45">
        <v>275.70999999999998</v>
      </c>
      <c r="K133" s="18">
        <v>259.13</v>
      </c>
      <c r="L133" s="18">
        <v>226.07</v>
      </c>
      <c r="M133" s="18">
        <v>107.57</v>
      </c>
      <c r="N133" s="18">
        <v>109.8</v>
      </c>
      <c r="O133" s="18">
        <v>103.82</v>
      </c>
      <c r="P133" s="18">
        <f t="shared" si="16"/>
        <v>253.63666666666663</v>
      </c>
      <c r="Q133" s="42">
        <f t="shared" si="17"/>
        <v>107.06333333333333</v>
      </c>
      <c r="R133" s="21">
        <f t="shared" si="18"/>
        <v>1.1310985089654557</v>
      </c>
      <c r="S133" s="21">
        <f t="shared" si="19"/>
        <v>1.1360737314269693</v>
      </c>
      <c r="T133" s="6">
        <f t="shared" si="20"/>
        <v>6.1173372116791504E-2</v>
      </c>
      <c r="U133" s="10">
        <f t="shared" si="21"/>
        <v>0.17772458114658451</v>
      </c>
      <c r="V133" s="10">
        <f t="shared" si="21"/>
        <v>0.18405646909628348</v>
      </c>
      <c r="W133" s="3" t="s">
        <v>568</v>
      </c>
      <c r="X133" s="3" t="s">
        <v>568</v>
      </c>
      <c r="Y133" s="3" t="s">
        <v>568</v>
      </c>
      <c r="Z133" s="3" t="s">
        <v>771</v>
      </c>
      <c r="AA133" s="3" t="s">
        <v>772</v>
      </c>
    </row>
    <row r="134" spans="1:27" s="3" customFormat="1" x14ac:dyDescent="0.25">
      <c r="A134" s="6" t="s">
        <v>45</v>
      </c>
      <c r="B134" s="45">
        <v>227.4</v>
      </c>
      <c r="C134" s="18">
        <v>305.47000000000003</v>
      </c>
      <c r="D134" s="18">
        <v>260.14999999999998</v>
      </c>
      <c r="E134" s="18">
        <v>2.48</v>
      </c>
      <c r="F134" s="18">
        <v>6.78</v>
      </c>
      <c r="G134" s="18">
        <v>4.0199999999999996</v>
      </c>
      <c r="H134" s="18">
        <f t="shared" si="14"/>
        <v>264.33999999999997</v>
      </c>
      <c r="I134" s="42">
        <f t="shared" si="15"/>
        <v>4.4266666666666667</v>
      </c>
      <c r="J134" s="45">
        <v>312.05</v>
      </c>
      <c r="K134" s="18">
        <v>283.66000000000003</v>
      </c>
      <c r="L134" s="18">
        <v>301.58999999999997</v>
      </c>
      <c r="M134" s="18">
        <v>3.19</v>
      </c>
      <c r="N134" s="18">
        <v>5.3</v>
      </c>
      <c r="O134" s="18">
        <v>4.51</v>
      </c>
      <c r="P134" s="18">
        <f t="shared" si="16"/>
        <v>299.09999999999997</v>
      </c>
      <c r="Q134" s="42">
        <f t="shared" si="17"/>
        <v>4.333333333333333</v>
      </c>
      <c r="R134" s="21">
        <f t="shared" si="18"/>
        <v>1.1310017336247833</v>
      </c>
      <c r="S134" s="21">
        <f t="shared" si="19"/>
        <v>0.98280098280098271</v>
      </c>
      <c r="T134" s="6">
        <f t="shared" si="20"/>
        <v>0.11137090299134027</v>
      </c>
      <c r="U134" s="10">
        <f t="shared" si="21"/>
        <v>0.17760114072469252</v>
      </c>
      <c r="V134" s="10">
        <f t="shared" si="21"/>
        <v>-2.5028794491522472E-2</v>
      </c>
      <c r="W134" s="3" t="s">
        <v>1441</v>
      </c>
      <c r="X134" s="3" t="s">
        <v>1441</v>
      </c>
      <c r="Y134" s="3" t="s">
        <v>46</v>
      </c>
      <c r="Z134" s="3" t="s">
        <v>47</v>
      </c>
      <c r="AA134" s="3" t="s">
        <v>48</v>
      </c>
    </row>
    <row r="135" spans="1:27" s="3" customFormat="1" x14ac:dyDescent="0.25">
      <c r="A135" s="6" t="s">
        <v>433</v>
      </c>
      <c r="B135" s="45">
        <v>338.95</v>
      </c>
      <c r="C135" s="18">
        <v>327.2</v>
      </c>
      <c r="D135" s="18">
        <v>321.11</v>
      </c>
      <c r="E135" s="18">
        <v>89.05</v>
      </c>
      <c r="F135" s="18">
        <v>124.57</v>
      </c>
      <c r="G135" s="18">
        <v>120.1</v>
      </c>
      <c r="H135" s="18">
        <f t="shared" si="14"/>
        <v>329.08666666666664</v>
      </c>
      <c r="I135" s="42">
        <f t="shared" si="15"/>
        <v>111.24000000000001</v>
      </c>
      <c r="J135" s="45">
        <v>416.42</v>
      </c>
      <c r="K135" s="18">
        <v>359.18</v>
      </c>
      <c r="L135" s="18">
        <v>339.39</v>
      </c>
      <c r="M135" s="18">
        <v>103.71</v>
      </c>
      <c r="N135" s="18">
        <v>124.79</v>
      </c>
      <c r="O135" s="18">
        <v>161.94</v>
      </c>
      <c r="P135" s="18">
        <f t="shared" si="16"/>
        <v>371.66333333333336</v>
      </c>
      <c r="Q135" s="42">
        <f t="shared" si="17"/>
        <v>130.14666666666668</v>
      </c>
      <c r="R135" s="21">
        <f t="shared" si="18"/>
        <v>1.1289863268232587</v>
      </c>
      <c r="S135" s="21">
        <f t="shared" si="19"/>
        <v>1.1684485626039438</v>
      </c>
      <c r="T135" s="6">
        <f t="shared" si="20"/>
        <v>7.330265391177021E-2</v>
      </c>
      <c r="U135" s="10">
        <f t="shared" si="21"/>
        <v>0.17502801370725596</v>
      </c>
      <c r="V135" s="10">
        <f t="shared" si="21"/>
        <v>0.22459422525502687</v>
      </c>
      <c r="W135" s="3" t="s">
        <v>733</v>
      </c>
      <c r="X135" s="3" t="s">
        <v>733</v>
      </c>
      <c r="Y135" s="3" t="s">
        <v>733</v>
      </c>
      <c r="Z135" s="3" t="s">
        <v>1218</v>
      </c>
      <c r="AA135" s="3" t="s">
        <v>1219</v>
      </c>
    </row>
    <row r="136" spans="1:27" s="3" customFormat="1" x14ac:dyDescent="0.25">
      <c r="A136" s="6" t="s">
        <v>1687</v>
      </c>
      <c r="B136" s="45">
        <v>1115.1199999999999</v>
      </c>
      <c r="C136" s="18">
        <v>1095.6600000000001</v>
      </c>
      <c r="D136" s="18">
        <v>1131.97</v>
      </c>
      <c r="E136" s="18">
        <v>455.46</v>
      </c>
      <c r="F136" s="18">
        <v>437.1</v>
      </c>
      <c r="G136" s="18">
        <v>434.08</v>
      </c>
      <c r="H136" s="18">
        <f t="shared" ref="H136:H199" si="22">AVERAGE(B136,C136,D136)</f>
        <v>1114.25</v>
      </c>
      <c r="I136" s="42">
        <f t="shared" ref="I136:I199" si="23">AVERAGE(E136,F136,G136)</f>
        <v>442.21333333333331</v>
      </c>
      <c r="J136" s="45">
        <v>1326.13</v>
      </c>
      <c r="K136" s="18">
        <v>1216.8499999999999</v>
      </c>
      <c r="L136" s="18">
        <v>1230.81</v>
      </c>
      <c r="M136" s="18">
        <v>552.6</v>
      </c>
      <c r="N136" s="18">
        <v>475.42</v>
      </c>
      <c r="O136" s="18">
        <v>528.51</v>
      </c>
      <c r="P136" s="18">
        <f t="shared" ref="P136:P199" si="24">AVERAGE(J136,K136,L136)</f>
        <v>1257.93</v>
      </c>
      <c r="Q136" s="42">
        <f t="shared" ref="Q136:Q199" si="25">AVERAGE(M136,N136,O136)</f>
        <v>518.84333333333336</v>
      </c>
      <c r="R136" s="21">
        <f t="shared" ref="R136:R199" si="26">(P136+1)/(H136+1)</f>
        <v>1.1288321004259134</v>
      </c>
      <c r="S136" s="21">
        <f t="shared" ref="S136:S199" si="27">(Q136+1)/(I136+1)</f>
        <v>1.172896423091965</v>
      </c>
      <c r="T136" s="6">
        <f t="shared" ref="T136:T199" si="28">_xlfn.T.TEST(B136:D136,J136:L136,1,2)</f>
        <v>8.0532035205403262E-3</v>
      </c>
      <c r="U136" s="10">
        <f t="shared" ref="U136:V199" si="29">LOG(R136,2)</f>
        <v>0.17483091932952835</v>
      </c>
      <c r="V136" s="10">
        <f t="shared" si="29"/>
        <v>0.2300756165298016</v>
      </c>
      <c r="W136" s="3" t="s">
        <v>1688</v>
      </c>
      <c r="X136" s="3" t="s">
        <v>1688</v>
      </c>
      <c r="Y136" s="3" t="s">
        <v>1689</v>
      </c>
      <c r="Z136" s="3" t="s">
        <v>1690</v>
      </c>
      <c r="AA136" s="3" t="s">
        <v>1691</v>
      </c>
    </row>
    <row r="137" spans="1:27" s="3" customFormat="1" x14ac:dyDescent="0.25">
      <c r="A137" s="6" t="s">
        <v>267</v>
      </c>
      <c r="B137" s="45">
        <v>623.83000000000004</v>
      </c>
      <c r="C137" s="18">
        <v>670.39</v>
      </c>
      <c r="D137" s="18">
        <v>621.62</v>
      </c>
      <c r="E137" s="18">
        <v>32.950000000000003</v>
      </c>
      <c r="F137" s="18">
        <v>37.229999999999997</v>
      </c>
      <c r="G137" s="18">
        <v>33.29</v>
      </c>
      <c r="H137" s="18">
        <f t="shared" si="22"/>
        <v>638.61333333333334</v>
      </c>
      <c r="I137" s="42">
        <f t="shared" si="23"/>
        <v>34.49</v>
      </c>
      <c r="J137" s="45">
        <v>751.71</v>
      </c>
      <c r="K137" s="18">
        <v>683.22</v>
      </c>
      <c r="L137" s="18">
        <v>725.52</v>
      </c>
      <c r="M137" s="18">
        <v>35.409999999999997</v>
      </c>
      <c r="N137" s="18">
        <v>42.57</v>
      </c>
      <c r="O137" s="18">
        <v>36.49</v>
      </c>
      <c r="P137" s="18">
        <f t="shared" si="24"/>
        <v>720.15</v>
      </c>
      <c r="Q137" s="42">
        <f t="shared" si="25"/>
        <v>38.156666666666666</v>
      </c>
      <c r="R137" s="21">
        <f t="shared" si="26"/>
        <v>1.1274780596610452</v>
      </c>
      <c r="S137" s="21">
        <f t="shared" si="27"/>
        <v>1.1033154879308724</v>
      </c>
      <c r="T137" s="6">
        <f t="shared" si="28"/>
        <v>1.6516944745060127E-2</v>
      </c>
      <c r="U137" s="10">
        <f t="shared" si="29"/>
        <v>0.17309935939978358</v>
      </c>
      <c r="V137" s="10">
        <f t="shared" si="29"/>
        <v>0.14184538185649698</v>
      </c>
      <c r="W137" s="3" t="s">
        <v>567</v>
      </c>
      <c r="X137" s="3" t="s">
        <v>567</v>
      </c>
      <c r="Y137" s="3" t="s">
        <v>795</v>
      </c>
      <c r="Z137" s="3" t="s">
        <v>796</v>
      </c>
      <c r="AA137" s="3" t="s">
        <v>797</v>
      </c>
    </row>
    <row r="138" spans="1:27" s="3" customFormat="1" x14ac:dyDescent="0.25">
      <c r="A138" s="6" t="s">
        <v>243</v>
      </c>
      <c r="B138" s="45">
        <v>145.47999999999999</v>
      </c>
      <c r="C138" s="18">
        <v>146.85</v>
      </c>
      <c r="D138" s="18">
        <v>160.65</v>
      </c>
      <c r="E138" s="18">
        <v>57.15</v>
      </c>
      <c r="F138" s="18">
        <v>61.87</v>
      </c>
      <c r="G138" s="18">
        <v>72.31</v>
      </c>
      <c r="H138" s="18">
        <f t="shared" si="22"/>
        <v>150.99333333333334</v>
      </c>
      <c r="I138" s="42">
        <f t="shared" si="23"/>
        <v>63.776666666666664</v>
      </c>
      <c r="J138" s="45">
        <v>157.16</v>
      </c>
      <c r="K138" s="18">
        <v>173.26</v>
      </c>
      <c r="L138" s="18">
        <v>179.15</v>
      </c>
      <c r="M138" s="18">
        <v>45.14</v>
      </c>
      <c r="N138" s="18">
        <v>55.7</v>
      </c>
      <c r="O138" s="18">
        <v>69.97</v>
      </c>
      <c r="P138" s="18">
        <f t="shared" si="24"/>
        <v>169.85666666666665</v>
      </c>
      <c r="Q138" s="42">
        <f t="shared" si="25"/>
        <v>56.936666666666667</v>
      </c>
      <c r="R138" s="21">
        <f t="shared" si="26"/>
        <v>1.1241063204526514</v>
      </c>
      <c r="S138" s="21">
        <f t="shared" si="27"/>
        <v>0.89440642206555854</v>
      </c>
      <c r="T138" s="6">
        <f t="shared" si="28"/>
        <v>4.0999672727438319E-2</v>
      </c>
      <c r="U138" s="10">
        <f t="shared" si="29"/>
        <v>0.16877849528808234</v>
      </c>
      <c r="V138" s="10">
        <f t="shared" si="29"/>
        <v>-0.16099754775179748</v>
      </c>
      <c r="W138" s="3" t="s">
        <v>543</v>
      </c>
      <c r="X138" s="3" t="s">
        <v>543</v>
      </c>
      <c r="Y138" s="3" t="s">
        <v>803</v>
      </c>
      <c r="Z138" s="3" t="s">
        <v>804</v>
      </c>
      <c r="AA138" s="3" t="s">
        <v>805</v>
      </c>
    </row>
    <row r="139" spans="1:27" s="3" customFormat="1" x14ac:dyDescent="0.25">
      <c r="A139" s="6" t="s">
        <v>309</v>
      </c>
      <c r="B139" s="45">
        <v>821.48</v>
      </c>
      <c r="C139" s="18">
        <v>884.58</v>
      </c>
      <c r="D139" s="18">
        <v>946.63</v>
      </c>
      <c r="E139" s="18">
        <v>133.51</v>
      </c>
      <c r="F139" s="18">
        <v>126.37</v>
      </c>
      <c r="G139" s="18">
        <v>104.38</v>
      </c>
      <c r="H139" s="18">
        <f t="shared" si="22"/>
        <v>884.23</v>
      </c>
      <c r="I139" s="42">
        <f t="shared" si="23"/>
        <v>121.42</v>
      </c>
      <c r="J139" s="45">
        <v>1064.68</v>
      </c>
      <c r="K139" s="18">
        <v>908.99</v>
      </c>
      <c r="L139" s="18">
        <v>1000.41</v>
      </c>
      <c r="M139" s="18">
        <v>88.94</v>
      </c>
      <c r="N139" s="18">
        <v>83.94</v>
      </c>
      <c r="O139" s="18">
        <v>106.64</v>
      </c>
      <c r="P139" s="18">
        <f t="shared" si="24"/>
        <v>991.36</v>
      </c>
      <c r="Q139" s="42">
        <f t="shared" si="25"/>
        <v>93.173333333333332</v>
      </c>
      <c r="R139" s="21">
        <f t="shared" si="26"/>
        <v>1.1210193960891519</v>
      </c>
      <c r="S139" s="21">
        <f t="shared" si="27"/>
        <v>0.7692642814354953</v>
      </c>
      <c r="T139" s="6">
        <f t="shared" si="28"/>
        <v>6.8825206386034801E-2</v>
      </c>
      <c r="U139" s="10">
        <f t="shared" si="29"/>
        <v>0.16481124014115436</v>
      </c>
      <c r="V139" s="10">
        <f t="shared" si="29"/>
        <v>-0.37844877236375879</v>
      </c>
      <c r="W139" s="3" t="s">
        <v>609</v>
      </c>
      <c r="X139" s="3" t="s">
        <v>609</v>
      </c>
      <c r="Y139" s="3" t="s">
        <v>879</v>
      </c>
      <c r="Z139" s="3" t="s">
        <v>880</v>
      </c>
      <c r="AA139" s="3" t="s">
        <v>881</v>
      </c>
    </row>
    <row r="140" spans="1:27" s="3" customFormat="1" x14ac:dyDescent="0.25">
      <c r="A140" s="6" t="s">
        <v>341</v>
      </c>
      <c r="B140" s="45">
        <v>413.36</v>
      </c>
      <c r="C140" s="18">
        <v>476.48</v>
      </c>
      <c r="D140" s="18">
        <v>463.41</v>
      </c>
      <c r="E140" s="18">
        <v>6.15</v>
      </c>
      <c r="F140" s="18">
        <v>21.73</v>
      </c>
      <c r="G140" s="18">
        <v>10.85</v>
      </c>
      <c r="H140" s="18">
        <f t="shared" si="22"/>
        <v>451.08333333333331</v>
      </c>
      <c r="I140" s="42">
        <f t="shared" si="23"/>
        <v>12.910000000000002</v>
      </c>
      <c r="J140" s="45">
        <v>507.97</v>
      </c>
      <c r="K140" s="18">
        <v>503.33</v>
      </c>
      <c r="L140" s="18">
        <v>505.38</v>
      </c>
      <c r="M140" s="18">
        <v>14.77</v>
      </c>
      <c r="N140" s="18">
        <v>14.19</v>
      </c>
      <c r="O140" s="18">
        <v>17.489999999999998</v>
      </c>
      <c r="P140" s="18">
        <f t="shared" si="24"/>
        <v>505.55999999999995</v>
      </c>
      <c r="Q140" s="42">
        <f t="shared" si="25"/>
        <v>15.483333333333334</v>
      </c>
      <c r="R140" s="21">
        <f t="shared" si="26"/>
        <v>1.1205013824884791</v>
      </c>
      <c r="S140" s="21">
        <f t="shared" si="27"/>
        <v>1.1849988018212316</v>
      </c>
      <c r="T140" s="6">
        <f t="shared" si="28"/>
        <v>2.3787076000447719E-2</v>
      </c>
      <c r="U140" s="10">
        <f t="shared" si="29"/>
        <v>0.16414442886440839</v>
      </c>
      <c r="V140" s="10">
        <f t="shared" si="29"/>
        <v>0.24488560038307775</v>
      </c>
      <c r="W140" s="3" t="s">
        <v>641</v>
      </c>
      <c r="X140" s="3" t="s">
        <v>641</v>
      </c>
      <c r="Y140" s="3" t="s">
        <v>641</v>
      </c>
      <c r="Z140" s="3" t="s">
        <v>1070</v>
      </c>
      <c r="AA140" s="3" t="s">
        <v>1071</v>
      </c>
    </row>
    <row r="141" spans="1:27" s="3" customFormat="1" x14ac:dyDescent="0.25">
      <c r="A141" s="6" t="s">
        <v>338</v>
      </c>
      <c r="B141" s="45">
        <v>2163.2199999999998</v>
      </c>
      <c r="C141" s="18">
        <v>2009.79</v>
      </c>
      <c r="D141" s="18">
        <v>2229.37</v>
      </c>
      <c r="E141" s="18">
        <v>188.04</v>
      </c>
      <c r="F141" s="18">
        <v>180.9</v>
      </c>
      <c r="G141" s="18">
        <v>199.73</v>
      </c>
      <c r="H141" s="18">
        <f t="shared" si="22"/>
        <v>2134.1266666666666</v>
      </c>
      <c r="I141" s="42">
        <f t="shared" si="23"/>
        <v>189.55666666666664</v>
      </c>
      <c r="J141" s="45">
        <v>2372.69</v>
      </c>
      <c r="K141" s="18">
        <v>2427.2800000000002</v>
      </c>
      <c r="L141" s="18">
        <v>2372.7399999999998</v>
      </c>
      <c r="M141" s="18">
        <v>176.37</v>
      </c>
      <c r="N141" s="18">
        <v>163.51</v>
      </c>
      <c r="O141" s="18">
        <v>185.45</v>
      </c>
      <c r="P141" s="18">
        <f t="shared" si="24"/>
        <v>2390.9033333333332</v>
      </c>
      <c r="Q141" s="42">
        <f t="shared" si="25"/>
        <v>175.10999999999999</v>
      </c>
      <c r="R141" s="21">
        <f t="shared" si="26"/>
        <v>1.1202629664438331</v>
      </c>
      <c r="S141" s="21">
        <f t="shared" si="27"/>
        <v>0.92418703097941124</v>
      </c>
      <c r="T141" s="6">
        <f t="shared" si="28"/>
        <v>9.5322930949028068E-3</v>
      </c>
      <c r="U141" s="10">
        <f t="shared" si="29"/>
        <v>0.16383742500945947</v>
      </c>
      <c r="V141" s="10">
        <f t="shared" si="29"/>
        <v>-0.11374325043048929</v>
      </c>
      <c r="W141" s="3" t="s">
        <v>638</v>
      </c>
      <c r="X141" s="3" t="s">
        <v>638</v>
      </c>
      <c r="Y141" s="3" t="s">
        <v>1178</v>
      </c>
      <c r="Z141" s="3" t="s">
        <v>1179</v>
      </c>
      <c r="AA141" s="3" t="s">
        <v>1180</v>
      </c>
    </row>
    <row r="142" spans="1:27" s="3" customFormat="1" x14ac:dyDescent="0.25">
      <c r="A142" s="6" t="s">
        <v>296</v>
      </c>
      <c r="B142" s="45">
        <v>340.78</v>
      </c>
      <c r="C142" s="18">
        <v>389.76</v>
      </c>
      <c r="D142" s="18">
        <v>399.03</v>
      </c>
      <c r="E142" s="18">
        <v>20.399999999999999</v>
      </c>
      <c r="F142" s="18">
        <v>16.47</v>
      </c>
      <c r="G142" s="18">
        <v>10.61</v>
      </c>
      <c r="H142" s="18">
        <f t="shared" si="22"/>
        <v>376.52333333333331</v>
      </c>
      <c r="I142" s="42">
        <f t="shared" si="23"/>
        <v>15.826666666666666</v>
      </c>
      <c r="J142" s="45">
        <v>395.2</v>
      </c>
      <c r="K142" s="18">
        <v>450.88</v>
      </c>
      <c r="L142" s="18">
        <v>417.45</v>
      </c>
      <c r="M142" s="18">
        <v>14.26</v>
      </c>
      <c r="N142" s="18">
        <v>16.97</v>
      </c>
      <c r="O142" s="18">
        <v>13.17</v>
      </c>
      <c r="P142" s="18">
        <f t="shared" si="24"/>
        <v>421.17666666666668</v>
      </c>
      <c r="Q142" s="42">
        <f t="shared" si="25"/>
        <v>14.799999999999999</v>
      </c>
      <c r="R142" s="21">
        <f t="shared" si="26"/>
        <v>1.1182796648330788</v>
      </c>
      <c r="S142" s="21">
        <f t="shared" si="27"/>
        <v>0.9389857369255149</v>
      </c>
      <c r="T142" s="6">
        <f t="shared" si="28"/>
        <v>6.9728810866271473E-2</v>
      </c>
      <c r="U142" s="10">
        <f t="shared" si="29"/>
        <v>0.161281029516149</v>
      </c>
      <c r="V142" s="10">
        <f t="shared" si="29"/>
        <v>-9.0824851196927792E-2</v>
      </c>
      <c r="W142" s="3" t="s">
        <v>596</v>
      </c>
      <c r="X142" s="3" t="s">
        <v>596</v>
      </c>
      <c r="Y142" s="3" t="s">
        <v>596</v>
      </c>
      <c r="Z142" s="3" t="s">
        <v>135</v>
      </c>
      <c r="AA142" s="3" t="s">
        <v>775</v>
      </c>
    </row>
    <row r="143" spans="1:27" s="3" customFormat="1" x14ac:dyDescent="0.25">
      <c r="A143" s="6" t="s">
        <v>194</v>
      </c>
      <c r="B143" s="45">
        <v>445.33</v>
      </c>
      <c r="C143" s="18">
        <v>456.62</v>
      </c>
      <c r="D143" s="18">
        <v>473.77</v>
      </c>
      <c r="E143" s="18">
        <v>71.010000000000005</v>
      </c>
      <c r="F143" s="18">
        <v>84.29</v>
      </c>
      <c r="G143" s="18">
        <v>64.75</v>
      </c>
      <c r="H143" s="18">
        <f t="shared" si="22"/>
        <v>458.57333333333332</v>
      </c>
      <c r="I143" s="42">
        <f t="shared" si="23"/>
        <v>73.350000000000009</v>
      </c>
      <c r="J143" s="45">
        <v>515.67999999999995</v>
      </c>
      <c r="K143" s="18">
        <v>462.09</v>
      </c>
      <c r="L143" s="18">
        <v>556.63</v>
      </c>
      <c r="M143" s="18">
        <v>80.38</v>
      </c>
      <c r="N143" s="18">
        <v>99.06</v>
      </c>
      <c r="O143" s="18">
        <v>92.91</v>
      </c>
      <c r="P143" s="18">
        <f t="shared" si="24"/>
        <v>511.4666666666667</v>
      </c>
      <c r="Q143" s="42">
        <f t="shared" si="25"/>
        <v>90.783333333333346</v>
      </c>
      <c r="R143" s="21">
        <f t="shared" si="26"/>
        <v>1.1150922594870605</v>
      </c>
      <c r="S143" s="21">
        <f t="shared" si="27"/>
        <v>1.2344765747590227</v>
      </c>
      <c r="T143" s="6">
        <f t="shared" si="28"/>
        <v>6.9009901628199991E-2</v>
      </c>
      <c r="U143" s="10">
        <f t="shared" si="29"/>
        <v>0.1571630794711914</v>
      </c>
      <c r="V143" s="10">
        <f t="shared" si="29"/>
        <v>0.30389946037730359</v>
      </c>
      <c r="W143" s="3" t="s">
        <v>1459</v>
      </c>
      <c r="X143" s="3" t="s">
        <v>1459</v>
      </c>
      <c r="Y143" s="3" t="s">
        <v>195</v>
      </c>
      <c r="Z143" s="3" t="s">
        <v>196</v>
      </c>
      <c r="AA143" s="3" t="s">
        <v>197</v>
      </c>
    </row>
    <row r="144" spans="1:27" s="3" customFormat="1" x14ac:dyDescent="0.25">
      <c r="A144" s="6" t="s">
        <v>328</v>
      </c>
      <c r="B144" s="45">
        <v>512.09</v>
      </c>
      <c r="C144" s="18">
        <v>487.97</v>
      </c>
      <c r="D144" s="18">
        <v>536.26</v>
      </c>
      <c r="E144" s="18">
        <v>27.85</v>
      </c>
      <c r="F144" s="18">
        <v>53.29</v>
      </c>
      <c r="G144" s="18">
        <v>24.51</v>
      </c>
      <c r="H144" s="18">
        <f t="shared" si="22"/>
        <v>512.10666666666668</v>
      </c>
      <c r="I144" s="42">
        <f t="shared" si="23"/>
        <v>35.216666666666669</v>
      </c>
      <c r="J144" s="45">
        <v>556.88</v>
      </c>
      <c r="K144" s="18">
        <v>582.77</v>
      </c>
      <c r="L144" s="18">
        <v>570.36</v>
      </c>
      <c r="M144" s="18">
        <v>26.85</v>
      </c>
      <c r="N144" s="18">
        <v>35.67</v>
      </c>
      <c r="O144" s="18">
        <v>34.61</v>
      </c>
      <c r="P144" s="18">
        <f t="shared" si="24"/>
        <v>570.00333333333344</v>
      </c>
      <c r="Q144" s="42">
        <f t="shared" si="25"/>
        <v>32.376666666666665</v>
      </c>
      <c r="R144" s="21">
        <f t="shared" si="26"/>
        <v>1.1128355377699246</v>
      </c>
      <c r="S144" s="21">
        <f t="shared" si="27"/>
        <v>0.9215830648872525</v>
      </c>
      <c r="T144" s="6">
        <f t="shared" si="28"/>
        <v>1.0788995530350577E-2</v>
      </c>
      <c r="U144" s="10">
        <f t="shared" si="29"/>
        <v>0.15424039737397593</v>
      </c>
      <c r="V144" s="10">
        <f t="shared" si="29"/>
        <v>-0.11781388898784534</v>
      </c>
      <c r="W144" s="3" t="s">
        <v>628</v>
      </c>
      <c r="X144" s="3" t="s">
        <v>628</v>
      </c>
      <c r="Y144" s="3" t="s">
        <v>628</v>
      </c>
      <c r="Z144" s="3" t="s">
        <v>1036</v>
      </c>
      <c r="AA144" s="3" t="s">
        <v>1037</v>
      </c>
    </row>
    <row r="145" spans="1:27" s="3" customFormat="1" x14ac:dyDescent="0.25">
      <c r="A145" s="6" t="s">
        <v>334</v>
      </c>
      <c r="B145" s="45">
        <v>238.52</v>
      </c>
      <c r="C145" s="18">
        <v>278.55</v>
      </c>
      <c r="D145" s="18">
        <v>274.47000000000003</v>
      </c>
      <c r="E145" s="18">
        <v>16.079999999999998</v>
      </c>
      <c r="F145" s="18">
        <v>18.41</v>
      </c>
      <c r="G145" s="18">
        <v>18.29</v>
      </c>
      <c r="H145" s="18">
        <f t="shared" si="22"/>
        <v>263.84666666666669</v>
      </c>
      <c r="I145" s="42">
        <f t="shared" si="23"/>
        <v>17.59333333333333</v>
      </c>
      <c r="J145" s="45">
        <v>299.63</v>
      </c>
      <c r="K145" s="18">
        <v>292.01</v>
      </c>
      <c r="L145" s="18">
        <v>288.70999999999998</v>
      </c>
      <c r="M145" s="18">
        <v>16.78</v>
      </c>
      <c r="N145" s="18">
        <v>13.79</v>
      </c>
      <c r="O145" s="18">
        <v>15.05</v>
      </c>
      <c r="P145" s="18">
        <f t="shared" si="24"/>
        <v>293.45</v>
      </c>
      <c r="Q145" s="42">
        <f t="shared" si="25"/>
        <v>15.206666666666669</v>
      </c>
      <c r="R145" s="21">
        <f t="shared" si="26"/>
        <v>1.1117753668789487</v>
      </c>
      <c r="S145" s="21">
        <f t="shared" si="27"/>
        <v>0.87163858013624995</v>
      </c>
      <c r="T145" s="6">
        <f t="shared" si="28"/>
        <v>4.3537110341224768E-2</v>
      </c>
      <c r="U145" s="10">
        <f t="shared" si="29"/>
        <v>0.15286532238940226</v>
      </c>
      <c r="V145" s="10">
        <f t="shared" si="29"/>
        <v>-0.19819804099958263</v>
      </c>
      <c r="W145" s="3" t="s">
        <v>634</v>
      </c>
      <c r="X145" s="3" t="s">
        <v>634</v>
      </c>
      <c r="Y145" s="3" t="s">
        <v>634</v>
      </c>
      <c r="Z145" s="3" t="s">
        <v>858</v>
      </c>
      <c r="AA145" s="3" t="s">
        <v>887</v>
      </c>
    </row>
    <row r="146" spans="1:27" s="3" customFormat="1" x14ac:dyDescent="0.25">
      <c r="A146" s="6" t="s">
        <v>316</v>
      </c>
      <c r="B146" s="45">
        <v>103.7</v>
      </c>
      <c r="C146" s="18">
        <v>92.94</v>
      </c>
      <c r="D146" s="18">
        <v>99.5</v>
      </c>
      <c r="E146" s="18">
        <v>36.75</v>
      </c>
      <c r="F146" s="18">
        <v>43.6</v>
      </c>
      <c r="G146" s="18">
        <v>24.63</v>
      </c>
      <c r="H146" s="18">
        <f t="shared" si="22"/>
        <v>98.713333333333324</v>
      </c>
      <c r="I146" s="42">
        <f t="shared" si="23"/>
        <v>34.993333333333332</v>
      </c>
      <c r="J146" s="45">
        <v>98.25</v>
      </c>
      <c r="K146" s="18">
        <v>108.21</v>
      </c>
      <c r="L146" s="18">
        <v>122.91</v>
      </c>
      <c r="M146" s="18">
        <v>33.56</v>
      </c>
      <c r="N146" s="18">
        <v>22.15</v>
      </c>
      <c r="O146" s="18">
        <v>26.33</v>
      </c>
      <c r="P146" s="18">
        <f t="shared" si="24"/>
        <v>109.79</v>
      </c>
      <c r="Q146" s="42">
        <f t="shared" si="25"/>
        <v>27.346666666666664</v>
      </c>
      <c r="R146" s="21">
        <f t="shared" si="26"/>
        <v>1.1110851106505317</v>
      </c>
      <c r="S146" s="21">
        <f t="shared" si="27"/>
        <v>0.78755325060196324</v>
      </c>
      <c r="T146" s="6">
        <f t="shared" si="28"/>
        <v>0.11471811399321838</v>
      </c>
      <c r="U146" s="10">
        <f t="shared" si="29"/>
        <v>0.15196933338806395</v>
      </c>
      <c r="V146" s="10">
        <f t="shared" si="29"/>
        <v>-0.34455061991815222</v>
      </c>
      <c r="W146" s="3" t="s">
        <v>616</v>
      </c>
      <c r="X146" s="3" t="s">
        <v>616</v>
      </c>
      <c r="Y146" s="3" t="s">
        <v>616</v>
      </c>
      <c r="Z146" s="3" t="s">
        <v>994</v>
      </c>
      <c r="AA146" s="3" t="s">
        <v>995</v>
      </c>
    </row>
    <row r="147" spans="1:27" s="3" customFormat="1" x14ac:dyDescent="0.25">
      <c r="A147" s="6" t="s">
        <v>446</v>
      </c>
      <c r="B147" s="45">
        <v>71.14</v>
      </c>
      <c r="C147" s="18">
        <v>75.5</v>
      </c>
      <c r="D147" s="18">
        <v>80.05</v>
      </c>
      <c r="E147" s="18">
        <v>0.13</v>
      </c>
      <c r="F147" s="18">
        <v>0</v>
      </c>
      <c r="G147" s="18">
        <v>0</v>
      </c>
      <c r="H147" s="18">
        <f t="shared" si="22"/>
        <v>75.563333333333333</v>
      </c>
      <c r="I147" s="42">
        <f t="shared" si="23"/>
        <v>4.3333333333333335E-2</v>
      </c>
      <c r="J147" s="45">
        <v>82.48</v>
      </c>
      <c r="K147" s="18">
        <v>84.41</v>
      </c>
      <c r="L147" s="18">
        <v>85.11</v>
      </c>
      <c r="M147" s="18">
        <v>0</v>
      </c>
      <c r="N147" s="18">
        <v>0</v>
      </c>
      <c r="O147" s="18">
        <v>0</v>
      </c>
      <c r="P147" s="18">
        <f t="shared" si="24"/>
        <v>84</v>
      </c>
      <c r="Q147" s="42">
        <f t="shared" si="25"/>
        <v>0</v>
      </c>
      <c r="R147" s="21">
        <f t="shared" si="26"/>
        <v>1.1101919979102268</v>
      </c>
      <c r="S147" s="21">
        <f t="shared" si="27"/>
        <v>0.95846645367412131</v>
      </c>
      <c r="T147" s="6">
        <f t="shared" si="28"/>
        <v>1.7482352389978622E-2</v>
      </c>
      <c r="U147" s="10">
        <f t="shared" si="29"/>
        <v>0.1508091995300595</v>
      </c>
      <c r="V147" s="10">
        <f t="shared" si="29"/>
        <v>-6.1200156436737603E-2</v>
      </c>
      <c r="W147" s="3" t="s">
        <v>746</v>
      </c>
      <c r="X147" s="3" t="s">
        <v>746</v>
      </c>
      <c r="Y147" s="3" t="s">
        <v>1284</v>
      </c>
      <c r="Z147" s="3" t="s">
        <v>1285</v>
      </c>
      <c r="AA147" s="3" t="s">
        <v>1286</v>
      </c>
    </row>
    <row r="148" spans="1:27" s="3" customFormat="1" x14ac:dyDescent="0.25">
      <c r="A148" s="6" t="s">
        <v>373</v>
      </c>
      <c r="B148" s="45">
        <v>3008.11</v>
      </c>
      <c r="C148" s="18">
        <v>3136.18</v>
      </c>
      <c r="D148" s="18">
        <v>2905.74</v>
      </c>
      <c r="E148" s="18">
        <v>452.85</v>
      </c>
      <c r="F148" s="18">
        <v>467.69</v>
      </c>
      <c r="G148" s="18">
        <v>430.43</v>
      </c>
      <c r="H148" s="18">
        <f t="shared" si="22"/>
        <v>3016.6766666666663</v>
      </c>
      <c r="I148" s="42">
        <f t="shared" si="23"/>
        <v>450.32333333333332</v>
      </c>
      <c r="J148" s="45">
        <v>3543.68</v>
      </c>
      <c r="K148" s="18">
        <v>3140.8</v>
      </c>
      <c r="L148" s="18">
        <v>3348.89</v>
      </c>
      <c r="M148" s="18">
        <v>492.19</v>
      </c>
      <c r="N148" s="18">
        <v>387.23</v>
      </c>
      <c r="O148" s="18">
        <v>457.98</v>
      </c>
      <c r="P148" s="18">
        <f t="shared" si="24"/>
        <v>3344.4566666666665</v>
      </c>
      <c r="Q148" s="42">
        <f t="shared" si="25"/>
        <v>445.8</v>
      </c>
      <c r="R148" s="21">
        <f t="shared" si="26"/>
        <v>1.1086199868994138</v>
      </c>
      <c r="S148" s="21">
        <f t="shared" si="27"/>
        <v>0.98997762136531831</v>
      </c>
      <c r="T148" s="6">
        <f t="shared" si="28"/>
        <v>3.5418177113287805E-2</v>
      </c>
      <c r="U148" s="10">
        <f t="shared" si="29"/>
        <v>0.14876492278690059</v>
      </c>
      <c r="V148" s="10">
        <f t="shared" si="29"/>
        <v>-1.4532181725604854E-2</v>
      </c>
      <c r="W148" s="3" t="s">
        <v>673</v>
      </c>
      <c r="X148" s="3" t="s">
        <v>673</v>
      </c>
      <c r="Y148" s="3" t="s">
        <v>1042</v>
      </c>
      <c r="Z148" s="3" t="s">
        <v>1043</v>
      </c>
      <c r="AA148" s="3" t="s">
        <v>1044</v>
      </c>
    </row>
    <row r="149" spans="1:27" s="3" customFormat="1" x14ac:dyDescent="0.25">
      <c r="A149" s="6" t="s">
        <v>291</v>
      </c>
      <c r="B149" s="45">
        <v>725.17</v>
      </c>
      <c r="C149" s="18">
        <v>613.37</v>
      </c>
      <c r="D149" s="18">
        <v>589.54999999999995</v>
      </c>
      <c r="E149" s="18">
        <v>37.01</v>
      </c>
      <c r="F149" s="18">
        <v>24.36</v>
      </c>
      <c r="G149" s="18">
        <v>31.34</v>
      </c>
      <c r="H149" s="18">
        <f t="shared" si="22"/>
        <v>642.6966666666666</v>
      </c>
      <c r="I149" s="42">
        <f t="shared" si="23"/>
        <v>30.903333333333332</v>
      </c>
      <c r="J149" s="45">
        <v>704.05</v>
      </c>
      <c r="K149" s="18">
        <v>738.72</v>
      </c>
      <c r="L149" s="18">
        <v>694.11</v>
      </c>
      <c r="M149" s="18">
        <v>35.24</v>
      </c>
      <c r="N149" s="18">
        <v>29.44</v>
      </c>
      <c r="O149" s="18">
        <v>41.57</v>
      </c>
      <c r="P149" s="18">
        <f t="shared" si="24"/>
        <v>712.29333333333341</v>
      </c>
      <c r="Q149" s="42">
        <f t="shared" si="25"/>
        <v>35.416666666666664</v>
      </c>
      <c r="R149" s="21">
        <f t="shared" si="26"/>
        <v>1.1081202843989666</v>
      </c>
      <c r="S149" s="21">
        <f t="shared" si="27"/>
        <v>1.1414690210009404</v>
      </c>
      <c r="T149" s="6">
        <f t="shared" si="28"/>
        <v>9.4187546246068274E-2</v>
      </c>
      <c r="U149" s="10">
        <f t="shared" si="29"/>
        <v>0.14811449175457769</v>
      </c>
      <c r="V149" s="10">
        <f t="shared" si="29"/>
        <v>0.19089170594475413</v>
      </c>
      <c r="W149" s="3" t="s">
        <v>591</v>
      </c>
      <c r="X149" s="3" t="s">
        <v>591</v>
      </c>
      <c r="Y149" s="3" t="s">
        <v>1103</v>
      </c>
      <c r="Z149" s="3" t="s">
        <v>1104</v>
      </c>
      <c r="AA149" s="3" t="s">
        <v>1105</v>
      </c>
    </row>
    <row r="150" spans="1:27" s="3" customFormat="1" x14ac:dyDescent="0.25">
      <c r="A150" s="6" t="s">
        <v>217</v>
      </c>
      <c r="B150" s="45">
        <v>181.11</v>
      </c>
      <c r="C150" s="18">
        <v>183.67</v>
      </c>
      <c r="D150" s="18">
        <v>158.38999999999999</v>
      </c>
      <c r="E150" s="18">
        <v>16.350000000000001</v>
      </c>
      <c r="F150" s="18">
        <v>20.48</v>
      </c>
      <c r="G150" s="18">
        <v>18.66</v>
      </c>
      <c r="H150" s="18">
        <f t="shared" si="22"/>
        <v>174.39</v>
      </c>
      <c r="I150" s="42">
        <f t="shared" si="23"/>
        <v>18.496666666666666</v>
      </c>
      <c r="J150" s="45">
        <v>195.25</v>
      </c>
      <c r="K150" s="18">
        <v>195.87</v>
      </c>
      <c r="L150" s="18">
        <v>188.83</v>
      </c>
      <c r="M150" s="18">
        <v>16.78</v>
      </c>
      <c r="N150" s="18">
        <v>20.29</v>
      </c>
      <c r="O150" s="18">
        <v>19.18</v>
      </c>
      <c r="P150" s="18">
        <f t="shared" si="24"/>
        <v>193.31666666666669</v>
      </c>
      <c r="Q150" s="42">
        <f t="shared" si="25"/>
        <v>18.75</v>
      </c>
      <c r="R150" s="21">
        <f t="shared" si="26"/>
        <v>1.1079118915939719</v>
      </c>
      <c r="S150" s="21">
        <f t="shared" si="27"/>
        <v>1.0129936741323304</v>
      </c>
      <c r="T150" s="6">
        <f t="shared" si="28"/>
        <v>4.2935572051113972E-2</v>
      </c>
      <c r="U150" s="10">
        <f t="shared" si="29"/>
        <v>0.14784315339544546</v>
      </c>
      <c r="V150" s="10">
        <f t="shared" si="29"/>
        <v>1.8625164932326781E-2</v>
      </c>
      <c r="W150" s="3" t="s">
        <v>1467</v>
      </c>
      <c r="X150" s="3" t="s">
        <v>1467</v>
      </c>
      <c r="Y150" s="3" t="s">
        <v>218</v>
      </c>
      <c r="Z150" s="3" t="s">
        <v>155</v>
      </c>
      <c r="AA150" s="3" t="s">
        <v>219</v>
      </c>
    </row>
    <row r="151" spans="1:27" s="3" customFormat="1" x14ac:dyDescent="0.25">
      <c r="A151" s="6" t="s">
        <v>220</v>
      </c>
      <c r="B151" s="45">
        <v>821.87</v>
      </c>
      <c r="C151" s="18">
        <v>846.17</v>
      </c>
      <c r="D151" s="18">
        <v>852.26</v>
      </c>
      <c r="E151" s="18">
        <v>24.06</v>
      </c>
      <c r="F151" s="18">
        <v>23.81</v>
      </c>
      <c r="G151" s="18">
        <v>41.21</v>
      </c>
      <c r="H151" s="18">
        <f t="shared" si="22"/>
        <v>840.1</v>
      </c>
      <c r="I151" s="42">
        <f t="shared" si="23"/>
        <v>29.693333333333332</v>
      </c>
      <c r="J151" s="45">
        <v>962.99</v>
      </c>
      <c r="K151" s="18">
        <v>917.75</v>
      </c>
      <c r="L151" s="18">
        <v>905.52</v>
      </c>
      <c r="M151" s="18">
        <v>30.71</v>
      </c>
      <c r="N151" s="18">
        <v>19.760000000000002</v>
      </c>
      <c r="O151" s="18">
        <v>23.7</v>
      </c>
      <c r="P151" s="18">
        <f t="shared" si="24"/>
        <v>928.75333333333344</v>
      </c>
      <c r="Q151" s="42">
        <f t="shared" si="25"/>
        <v>24.723333333333333</v>
      </c>
      <c r="R151" s="21">
        <f t="shared" si="26"/>
        <v>1.1054016565608529</v>
      </c>
      <c r="S151" s="21">
        <f t="shared" si="27"/>
        <v>0.83807558644656821</v>
      </c>
      <c r="T151" s="6">
        <f t="shared" si="28"/>
        <v>5.4969397943128787E-3</v>
      </c>
      <c r="U151" s="10">
        <f t="shared" si="29"/>
        <v>0.14457067969685986</v>
      </c>
      <c r="V151" s="10">
        <f t="shared" si="29"/>
        <v>-0.25484772772416781</v>
      </c>
      <c r="W151" s="3" t="s">
        <v>1455</v>
      </c>
      <c r="X151" s="3" t="s">
        <v>1455</v>
      </c>
      <c r="Y151" s="3" t="s">
        <v>221</v>
      </c>
      <c r="Z151" s="3" t="s">
        <v>222</v>
      </c>
      <c r="AA151" s="3" t="s">
        <v>223</v>
      </c>
    </row>
    <row r="152" spans="1:27" s="3" customFormat="1" x14ac:dyDescent="0.25">
      <c r="A152" s="6" t="s">
        <v>280</v>
      </c>
      <c r="B152" s="45">
        <v>436.83</v>
      </c>
      <c r="C152" s="18">
        <v>409.28</v>
      </c>
      <c r="D152" s="18">
        <v>453.53</v>
      </c>
      <c r="E152" s="18">
        <v>52.57</v>
      </c>
      <c r="F152" s="18">
        <v>54.67</v>
      </c>
      <c r="G152" s="18">
        <v>63.89</v>
      </c>
      <c r="H152" s="18">
        <f t="shared" si="22"/>
        <v>433.21333333333331</v>
      </c>
      <c r="I152" s="42">
        <f t="shared" si="23"/>
        <v>57.043333333333329</v>
      </c>
      <c r="J152" s="45">
        <v>470.46</v>
      </c>
      <c r="K152" s="18">
        <v>495.71</v>
      </c>
      <c r="L152" s="18">
        <v>470.77</v>
      </c>
      <c r="M152" s="18">
        <v>64.44</v>
      </c>
      <c r="N152" s="18">
        <v>63.26</v>
      </c>
      <c r="O152" s="18">
        <v>70.91</v>
      </c>
      <c r="P152" s="18">
        <f t="shared" si="24"/>
        <v>478.98</v>
      </c>
      <c r="Q152" s="42">
        <f t="shared" si="25"/>
        <v>66.203333333333333</v>
      </c>
      <c r="R152" s="21">
        <f t="shared" si="26"/>
        <v>1.105401338819628</v>
      </c>
      <c r="S152" s="21">
        <f t="shared" si="27"/>
        <v>1.1578131281226671</v>
      </c>
      <c r="T152" s="6">
        <f t="shared" si="28"/>
        <v>2.0440345224930344E-2</v>
      </c>
      <c r="U152" s="10">
        <f t="shared" si="29"/>
        <v>0.14457026500256967</v>
      </c>
      <c r="V152" s="10">
        <f t="shared" si="29"/>
        <v>0.21140242009201415</v>
      </c>
      <c r="W152" s="3" t="s">
        <v>580</v>
      </c>
      <c r="X152" s="3" t="s">
        <v>580</v>
      </c>
      <c r="Y152" s="3" t="s">
        <v>580</v>
      </c>
      <c r="Z152" s="3" t="s">
        <v>1115</v>
      </c>
      <c r="AA152" s="3" t="s">
        <v>1116</v>
      </c>
    </row>
    <row r="153" spans="1:27" s="3" customFormat="1" x14ac:dyDescent="0.25">
      <c r="A153" s="6" t="s">
        <v>261</v>
      </c>
      <c r="B153" s="45">
        <v>76.760000000000005</v>
      </c>
      <c r="C153" s="18">
        <v>89.14</v>
      </c>
      <c r="D153" s="18">
        <v>85.66</v>
      </c>
      <c r="E153" s="18">
        <v>5.75</v>
      </c>
      <c r="F153" s="18">
        <v>6.23</v>
      </c>
      <c r="G153" s="18">
        <v>6.22</v>
      </c>
      <c r="H153" s="18">
        <f t="shared" si="22"/>
        <v>83.853333333333339</v>
      </c>
      <c r="I153" s="42">
        <f t="shared" si="23"/>
        <v>6.0666666666666664</v>
      </c>
      <c r="J153" s="45">
        <v>76.349999999999994</v>
      </c>
      <c r="K153" s="18">
        <v>85.4</v>
      </c>
      <c r="L153" s="18">
        <v>116.61</v>
      </c>
      <c r="M153" s="18">
        <v>7.89</v>
      </c>
      <c r="N153" s="18">
        <v>9.42</v>
      </c>
      <c r="O153" s="18">
        <v>9.2200000000000006</v>
      </c>
      <c r="P153" s="18">
        <f t="shared" si="24"/>
        <v>92.786666666666676</v>
      </c>
      <c r="Q153" s="42">
        <f t="shared" si="25"/>
        <v>8.8433333333333337</v>
      </c>
      <c r="R153" s="21">
        <f t="shared" si="26"/>
        <v>1.1052796983029542</v>
      </c>
      <c r="S153" s="21">
        <f t="shared" si="27"/>
        <v>1.392924528301887</v>
      </c>
      <c r="T153" s="6">
        <f t="shared" si="28"/>
        <v>0.26090818374923458</v>
      </c>
      <c r="U153" s="10">
        <f t="shared" si="29"/>
        <v>0.14441149929425937</v>
      </c>
      <c r="V153" s="10">
        <f t="shared" si="29"/>
        <v>0.47811709168339295</v>
      </c>
      <c r="W153" s="3" t="s">
        <v>561</v>
      </c>
      <c r="X153" s="3" t="s">
        <v>561</v>
      </c>
      <c r="Y153" s="3" t="s">
        <v>561</v>
      </c>
      <c r="Z153" s="3" t="s">
        <v>809</v>
      </c>
      <c r="AA153" s="3" t="s">
        <v>1049</v>
      </c>
    </row>
    <row r="154" spans="1:27" s="3" customFormat="1" x14ac:dyDescent="0.25">
      <c r="A154" s="6" t="s">
        <v>247</v>
      </c>
      <c r="B154" s="45">
        <v>243.75</v>
      </c>
      <c r="C154" s="18">
        <v>261.39</v>
      </c>
      <c r="D154" s="18">
        <v>237.71</v>
      </c>
      <c r="E154" s="18">
        <v>32.43</v>
      </c>
      <c r="F154" s="18">
        <v>20.07</v>
      </c>
      <c r="G154" s="18">
        <v>9.27</v>
      </c>
      <c r="H154" s="18">
        <f t="shared" si="22"/>
        <v>247.61666666666667</v>
      </c>
      <c r="I154" s="42">
        <f t="shared" si="23"/>
        <v>20.59</v>
      </c>
      <c r="J154" s="45">
        <v>295.85000000000002</v>
      </c>
      <c r="K154" s="18">
        <v>294.07</v>
      </c>
      <c r="L154" s="18">
        <v>230.49</v>
      </c>
      <c r="M154" s="18">
        <v>17.28</v>
      </c>
      <c r="N154" s="18">
        <v>22.54</v>
      </c>
      <c r="O154" s="18">
        <v>20.88</v>
      </c>
      <c r="P154" s="18">
        <f t="shared" si="24"/>
        <v>273.47000000000003</v>
      </c>
      <c r="Q154" s="42">
        <f t="shared" si="25"/>
        <v>20.233333333333334</v>
      </c>
      <c r="R154" s="21">
        <f t="shared" si="26"/>
        <v>1.1039887376818396</v>
      </c>
      <c r="S154" s="21">
        <f t="shared" si="27"/>
        <v>0.98348000617569864</v>
      </c>
      <c r="T154" s="6">
        <f t="shared" si="28"/>
        <v>0.1585947924211589</v>
      </c>
      <c r="U154" s="10">
        <f t="shared" si="29"/>
        <v>0.1427254545676799</v>
      </c>
      <c r="V154" s="10">
        <f t="shared" si="29"/>
        <v>-2.4032371599998704E-2</v>
      </c>
      <c r="W154" s="3" t="s">
        <v>547</v>
      </c>
      <c r="X154" s="3" t="s">
        <v>547</v>
      </c>
      <c r="Y154" s="3" t="s">
        <v>837</v>
      </c>
      <c r="Z154" s="3" t="s">
        <v>838</v>
      </c>
      <c r="AA154" s="3" t="s">
        <v>839</v>
      </c>
    </row>
    <row r="155" spans="1:27" s="3" customFormat="1" x14ac:dyDescent="0.25">
      <c r="A155" s="6" t="s">
        <v>380</v>
      </c>
      <c r="B155" s="45">
        <v>668.35</v>
      </c>
      <c r="C155" s="18">
        <v>643.61</v>
      </c>
      <c r="D155" s="18">
        <v>693.62</v>
      </c>
      <c r="E155" s="18">
        <v>25.5</v>
      </c>
      <c r="F155" s="18">
        <v>21.73</v>
      </c>
      <c r="G155" s="18">
        <v>13.66</v>
      </c>
      <c r="H155" s="18">
        <f t="shared" si="22"/>
        <v>668.52666666666664</v>
      </c>
      <c r="I155" s="42">
        <f t="shared" si="23"/>
        <v>20.296666666666667</v>
      </c>
      <c r="J155" s="45">
        <v>661.93</v>
      </c>
      <c r="K155" s="18">
        <v>739.91</v>
      </c>
      <c r="L155" s="18">
        <v>807.25</v>
      </c>
      <c r="M155" s="18">
        <v>23.66</v>
      </c>
      <c r="N155" s="18">
        <v>25.86</v>
      </c>
      <c r="O155" s="18">
        <v>24.64</v>
      </c>
      <c r="P155" s="18">
        <f t="shared" si="24"/>
        <v>736.36333333333334</v>
      </c>
      <c r="Q155" s="42">
        <f t="shared" si="25"/>
        <v>24.72</v>
      </c>
      <c r="R155" s="21">
        <f t="shared" si="26"/>
        <v>1.1013203357595913</v>
      </c>
      <c r="S155" s="21">
        <f t="shared" si="27"/>
        <v>1.2077007356393801</v>
      </c>
      <c r="T155" s="6">
        <f t="shared" si="28"/>
        <v>0.10063568473475885</v>
      </c>
      <c r="U155" s="10">
        <f t="shared" si="29"/>
        <v>0.13923415972340089</v>
      </c>
      <c r="V155" s="10">
        <f t="shared" si="29"/>
        <v>0.27226300375459073</v>
      </c>
      <c r="W155" s="3" t="s">
        <v>680</v>
      </c>
      <c r="X155" s="3" t="s">
        <v>680</v>
      </c>
      <c r="Y155" s="3" t="s">
        <v>1191</v>
      </c>
      <c r="Z155" s="3" t="s">
        <v>1192</v>
      </c>
      <c r="AA155" s="3" t="s">
        <v>1193</v>
      </c>
    </row>
    <row r="156" spans="1:27" s="3" customFormat="1" x14ac:dyDescent="0.25">
      <c r="A156" s="6" t="s">
        <v>284</v>
      </c>
      <c r="B156" s="45">
        <v>685.68</v>
      </c>
      <c r="C156" s="18">
        <v>749.49</v>
      </c>
      <c r="D156" s="18">
        <v>832.75</v>
      </c>
      <c r="E156" s="18">
        <v>37.53</v>
      </c>
      <c r="F156" s="18">
        <v>60.21</v>
      </c>
      <c r="G156" s="18">
        <v>53.04</v>
      </c>
      <c r="H156" s="18">
        <f t="shared" si="22"/>
        <v>755.97333333333336</v>
      </c>
      <c r="I156" s="42">
        <f t="shared" si="23"/>
        <v>50.26</v>
      </c>
      <c r="J156" s="45">
        <v>799.87</v>
      </c>
      <c r="K156" s="18">
        <v>822.33</v>
      </c>
      <c r="L156" s="18">
        <v>872.6</v>
      </c>
      <c r="M156" s="18">
        <v>42.12</v>
      </c>
      <c r="N156" s="18">
        <v>50.92</v>
      </c>
      <c r="O156" s="18">
        <v>59.81</v>
      </c>
      <c r="P156" s="18">
        <f t="shared" si="24"/>
        <v>831.6</v>
      </c>
      <c r="Q156" s="42">
        <f t="shared" si="25"/>
        <v>50.949999999999996</v>
      </c>
      <c r="R156" s="21">
        <f t="shared" si="26"/>
        <v>1.0999066457647122</v>
      </c>
      <c r="S156" s="21">
        <f t="shared" si="27"/>
        <v>1.0134607881388997</v>
      </c>
      <c r="T156" s="6">
        <f t="shared" si="28"/>
        <v>9.4020075437522915E-2</v>
      </c>
      <c r="U156" s="10">
        <f t="shared" si="29"/>
        <v>0.13738108065205545</v>
      </c>
      <c r="V156" s="10">
        <f t="shared" si="29"/>
        <v>1.9290270499996626E-2</v>
      </c>
      <c r="W156" s="3" t="s">
        <v>584</v>
      </c>
      <c r="X156" s="3" t="s">
        <v>584</v>
      </c>
      <c r="Y156" s="3" t="s">
        <v>1085</v>
      </c>
      <c r="Z156" s="3" t="s">
        <v>1086</v>
      </c>
      <c r="AA156" s="3" t="s">
        <v>1087</v>
      </c>
    </row>
    <row r="157" spans="1:27" s="3" customFormat="1" x14ac:dyDescent="0.25">
      <c r="A157" s="6" t="s">
        <v>382</v>
      </c>
      <c r="B157" s="45">
        <v>181.44</v>
      </c>
      <c r="C157" s="18">
        <v>187.82</v>
      </c>
      <c r="D157" s="18">
        <v>189.3</v>
      </c>
      <c r="E157" s="18">
        <v>26.94</v>
      </c>
      <c r="F157" s="18">
        <v>17.850000000000001</v>
      </c>
      <c r="G157" s="18">
        <v>26.34</v>
      </c>
      <c r="H157" s="18">
        <f t="shared" si="22"/>
        <v>186.18666666666664</v>
      </c>
      <c r="I157" s="42">
        <f t="shared" si="23"/>
        <v>23.710000000000004</v>
      </c>
      <c r="J157" s="45">
        <v>215.3</v>
      </c>
      <c r="K157" s="18">
        <v>193.75</v>
      </c>
      <c r="L157" s="18">
        <v>203.41</v>
      </c>
      <c r="M157" s="18">
        <v>27.02</v>
      </c>
      <c r="N157" s="18">
        <v>26.92</v>
      </c>
      <c r="O157" s="18">
        <v>29.15</v>
      </c>
      <c r="P157" s="18">
        <f t="shared" si="24"/>
        <v>204.15333333333334</v>
      </c>
      <c r="Q157" s="42">
        <f t="shared" si="25"/>
        <v>27.696666666666669</v>
      </c>
      <c r="R157" s="21">
        <f t="shared" si="26"/>
        <v>1.0959826198447185</v>
      </c>
      <c r="S157" s="21">
        <f t="shared" si="27"/>
        <v>1.1613381896668014</v>
      </c>
      <c r="T157" s="6">
        <f t="shared" si="28"/>
        <v>2.7366452190889488E-2</v>
      </c>
      <c r="U157" s="10">
        <f t="shared" si="29"/>
        <v>0.13222492013908926</v>
      </c>
      <c r="V157" s="10">
        <f t="shared" si="29"/>
        <v>0.21578815610330424</v>
      </c>
      <c r="W157" s="3" t="s">
        <v>682</v>
      </c>
      <c r="X157" s="3" t="s">
        <v>682</v>
      </c>
      <c r="Y157" s="3" t="s">
        <v>1088</v>
      </c>
      <c r="Z157" s="3" t="s">
        <v>1089</v>
      </c>
      <c r="AA157" s="3" t="s">
        <v>1090</v>
      </c>
    </row>
    <row r="158" spans="1:27" s="3" customFormat="1" x14ac:dyDescent="0.25">
      <c r="A158" s="6" t="s">
        <v>367</v>
      </c>
      <c r="B158" s="45">
        <v>615.85</v>
      </c>
      <c r="C158" s="18">
        <v>658.07</v>
      </c>
      <c r="D158" s="18">
        <v>623.45000000000005</v>
      </c>
      <c r="E158" s="18">
        <v>73.23</v>
      </c>
      <c r="F158" s="18">
        <v>50.94</v>
      </c>
      <c r="G158" s="18">
        <v>59.14</v>
      </c>
      <c r="H158" s="18">
        <f t="shared" si="22"/>
        <v>632.45666666666671</v>
      </c>
      <c r="I158" s="42">
        <f t="shared" si="23"/>
        <v>61.103333333333332</v>
      </c>
      <c r="J158" s="45">
        <v>705.65</v>
      </c>
      <c r="K158" s="18">
        <v>704.7</v>
      </c>
      <c r="L158" s="18">
        <v>667.03</v>
      </c>
      <c r="M158" s="18">
        <v>58.73</v>
      </c>
      <c r="N158" s="18">
        <v>51.98</v>
      </c>
      <c r="O158" s="18">
        <v>41.94</v>
      </c>
      <c r="P158" s="18">
        <f t="shared" si="24"/>
        <v>692.46</v>
      </c>
      <c r="Q158" s="42">
        <f t="shared" si="25"/>
        <v>50.883333333333326</v>
      </c>
      <c r="R158" s="21">
        <f t="shared" si="26"/>
        <v>1.0947236590769165</v>
      </c>
      <c r="S158" s="21">
        <f t="shared" si="27"/>
        <v>0.835435564381944</v>
      </c>
      <c r="T158" s="6">
        <f t="shared" si="28"/>
        <v>1.4963576396449185E-2</v>
      </c>
      <c r="U158" s="10">
        <f t="shared" si="29"/>
        <v>0.13056673649867365</v>
      </c>
      <c r="V158" s="10">
        <f t="shared" si="29"/>
        <v>-0.25939953474151883</v>
      </c>
      <c r="W158" s="3" t="s">
        <v>667</v>
      </c>
      <c r="X158" s="3" t="s">
        <v>667</v>
      </c>
      <c r="Y158" s="3" t="s">
        <v>667</v>
      </c>
      <c r="Z158" s="3" t="s">
        <v>1165</v>
      </c>
      <c r="AA158" s="3" t="s">
        <v>1166</v>
      </c>
    </row>
    <row r="159" spans="1:27" s="3" customFormat="1" x14ac:dyDescent="0.25">
      <c r="A159" s="6" t="s">
        <v>389</v>
      </c>
      <c r="B159" s="45">
        <v>5981.37</v>
      </c>
      <c r="C159" s="18">
        <v>6253.73</v>
      </c>
      <c r="D159" s="18">
        <v>6063.88</v>
      </c>
      <c r="E159" s="18">
        <v>249.37</v>
      </c>
      <c r="F159" s="18">
        <v>252.88</v>
      </c>
      <c r="G159" s="18">
        <v>177.54</v>
      </c>
      <c r="H159" s="18">
        <f t="shared" si="22"/>
        <v>6099.66</v>
      </c>
      <c r="I159" s="42">
        <f t="shared" si="23"/>
        <v>226.59666666666666</v>
      </c>
      <c r="J159" s="45">
        <v>6954.19</v>
      </c>
      <c r="K159" s="18">
        <v>6270.19</v>
      </c>
      <c r="L159" s="18">
        <v>6768.68</v>
      </c>
      <c r="M159" s="18">
        <v>248.53</v>
      </c>
      <c r="N159" s="18">
        <v>218.94</v>
      </c>
      <c r="O159" s="18">
        <v>229.84</v>
      </c>
      <c r="P159" s="18">
        <f t="shared" si="24"/>
        <v>6664.3533333333326</v>
      </c>
      <c r="Q159" s="42">
        <f t="shared" si="25"/>
        <v>232.4366666666667</v>
      </c>
      <c r="R159" s="21">
        <f t="shared" si="26"/>
        <v>1.092562662619017</v>
      </c>
      <c r="S159" s="21">
        <f t="shared" si="27"/>
        <v>1.0256594267637196</v>
      </c>
      <c r="T159" s="6">
        <f t="shared" si="28"/>
        <v>3.0929778255034811E-2</v>
      </c>
      <c r="U159" s="10">
        <f t="shared" si="29"/>
        <v>0.12771602613976499</v>
      </c>
      <c r="V159" s="10">
        <f t="shared" si="29"/>
        <v>3.6551759321173265E-2</v>
      </c>
      <c r="W159" s="3" t="s">
        <v>689</v>
      </c>
      <c r="X159" s="3" t="s">
        <v>689</v>
      </c>
      <c r="Y159" s="3" t="s">
        <v>1137</v>
      </c>
      <c r="Z159" s="3" t="s">
        <v>59</v>
      </c>
      <c r="AA159" s="3" t="s">
        <v>1138</v>
      </c>
    </row>
    <row r="160" spans="1:27" s="3" customFormat="1" x14ac:dyDescent="0.25">
      <c r="A160" s="6" t="s">
        <v>422</v>
      </c>
      <c r="B160" s="45">
        <v>10818.78</v>
      </c>
      <c r="C160" s="18">
        <v>10572.56</v>
      </c>
      <c r="D160" s="18">
        <v>10428.43</v>
      </c>
      <c r="E160" s="18">
        <v>1162.52</v>
      </c>
      <c r="F160" s="18">
        <v>1152.54</v>
      </c>
      <c r="G160" s="18">
        <v>1221.29</v>
      </c>
      <c r="H160" s="18">
        <f t="shared" si="22"/>
        <v>10606.59</v>
      </c>
      <c r="I160" s="42">
        <f t="shared" si="23"/>
        <v>1178.7833333333333</v>
      </c>
      <c r="J160" s="45">
        <v>11641.25</v>
      </c>
      <c r="K160" s="18">
        <v>10971.78</v>
      </c>
      <c r="L160" s="18">
        <v>12150.07</v>
      </c>
      <c r="M160" s="18">
        <v>1417.17</v>
      </c>
      <c r="N160" s="18">
        <v>1390.31</v>
      </c>
      <c r="O160" s="18">
        <v>1684.46</v>
      </c>
      <c r="P160" s="18">
        <f t="shared" si="24"/>
        <v>11587.699999999999</v>
      </c>
      <c r="Q160" s="42">
        <f t="shared" si="25"/>
        <v>1497.3133333333335</v>
      </c>
      <c r="R160" s="21">
        <f t="shared" si="26"/>
        <v>1.0924913198945283</v>
      </c>
      <c r="S160" s="21">
        <f t="shared" si="27"/>
        <v>1.2699902524474835</v>
      </c>
      <c r="T160" s="6">
        <f t="shared" si="28"/>
        <v>2.629199925293536E-2</v>
      </c>
      <c r="U160" s="10">
        <f t="shared" si="29"/>
        <v>0.12762181721341015</v>
      </c>
      <c r="V160" s="10">
        <f t="shared" si="29"/>
        <v>0.34481742392685533</v>
      </c>
      <c r="W160" s="3" t="s">
        <v>722</v>
      </c>
      <c r="X160" s="3" t="s">
        <v>722</v>
      </c>
      <c r="Y160" s="3" t="s">
        <v>1236</v>
      </c>
      <c r="Z160" s="3" t="s">
        <v>1237</v>
      </c>
      <c r="AA160" s="3" t="s">
        <v>1238</v>
      </c>
    </row>
    <row r="161" spans="1:27" s="3" customFormat="1" x14ac:dyDescent="0.25">
      <c r="A161" s="6" t="s">
        <v>423</v>
      </c>
      <c r="B161" s="45">
        <v>11788.49</v>
      </c>
      <c r="C161" s="18">
        <v>11396.03</v>
      </c>
      <c r="D161" s="18">
        <v>11877.55</v>
      </c>
      <c r="E161" s="18">
        <v>866.2</v>
      </c>
      <c r="F161" s="18">
        <v>743.4</v>
      </c>
      <c r="G161" s="18">
        <v>664.17</v>
      </c>
      <c r="H161" s="18">
        <f t="shared" si="22"/>
        <v>11687.356666666667</v>
      </c>
      <c r="I161" s="42">
        <f t="shared" si="23"/>
        <v>757.92333333333329</v>
      </c>
      <c r="J161" s="45">
        <v>13133.27</v>
      </c>
      <c r="K161" s="18">
        <v>11863.73</v>
      </c>
      <c r="L161" s="18">
        <v>13270.28</v>
      </c>
      <c r="M161" s="18">
        <v>886.38</v>
      </c>
      <c r="N161" s="18">
        <v>881.08</v>
      </c>
      <c r="O161" s="18">
        <v>896.02</v>
      </c>
      <c r="P161" s="18">
        <f t="shared" si="24"/>
        <v>12755.76</v>
      </c>
      <c r="Q161" s="42">
        <f t="shared" si="25"/>
        <v>887.82666666666671</v>
      </c>
      <c r="R161" s="21">
        <f t="shared" si="26"/>
        <v>1.0914074889911813</v>
      </c>
      <c r="S161" s="21">
        <f t="shared" si="27"/>
        <v>1.1711679264923556</v>
      </c>
      <c r="T161" s="6">
        <f t="shared" si="28"/>
        <v>4.3069861350973175E-2</v>
      </c>
      <c r="U161" s="10">
        <f t="shared" si="29"/>
        <v>0.126189848304016</v>
      </c>
      <c r="V161" s="10">
        <f t="shared" si="29"/>
        <v>0.22794794974891913</v>
      </c>
      <c r="W161" s="3" t="s">
        <v>723</v>
      </c>
      <c r="X161" s="3" t="s">
        <v>723</v>
      </c>
      <c r="Y161" s="3" t="s">
        <v>1242</v>
      </c>
      <c r="Z161" s="3" t="s">
        <v>1243</v>
      </c>
      <c r="AA161" s="3" t="s">
        <v>1244</v>
      </c>
    </row>
    <row r="162" spans="1:27" s="3" customFormat="1" x14ac:dyDescent="0.25">
      <c r="A162" s="6" t="s">
        <v>272</v>
      </c>
      <c r="B162" s="45">
        <v>133.38</v>
      </c>
      <c r="C162" s="18">
        <v>121.73</v>
      </c>
      <c r="D162" s="18">
        <v>129.13</v>
      </c>
      <c r="E162" s="18">
        <v>18.7</v>
      </c>
      <c r="F162" s="18">
        <v>7.47</v>
      </c>
      <c r="G162" s="18">
        <v>17.440000000000001</v>
      </c>
      <c r="H162" s="18">
        <f t="shared" si="22"/>
        <v>128.08000000000001</v>
      </c>
      <c r="I162" s="42">
        <f t="shared" si="23"/>
        <v>14.536666666666667</v>
      </c>
      <c r="J162" s="45">
        <v>140.12</v>
      </c>
      <c r="K162" s="18">
        <v>140.5</v>
      </c>
      <c r="L162" s="18">
        <v>137.30000000000001</v>
      </c>
      <c r="M162" s="18">
        <v>22.99</v>
      </c>
      <c r="N162" s="18">
        <v>18.96</v>
      </c>
      <c r="O162" s="18">
        <v>21.07</v>
      </c>
      <c r="P162" s="18">
        <f t="shared" si="24"/>
        <v>139.30666666666667</v>
      </c>
      <c r="Q162" s="42">
        <f t="shared" si="25"/>
        <v>21.006666666666668</v>
      </c>
      <c r="R162" s="21">
        <f t="shared" si="26"/>
        <v>1.0869744861068071</v>
      </c>
      <c r="S162" s="21">
        <f t="shared" si="27"/>
        <v>1.4164342415790603</v>
      </c>
      <c r="T162" s="6">
        <f t="shared" si="28"/>
        <v>1.7056230608514675E-2</v>
      </c>
      <c r="U162" s="10">
        <f t="shared" si="29"/>
        <v>0.12031807725650578</v>
      </c>
      <c r="V162" s="10">
        <f t="shared" si="29"/>
        <v>0.50226362568359173</v>
      </c>
      <c r="W162" s="3" t="s">
        <v>572</v>
      </c>
      <c r="X162" s="3" t="s">
        <v>572</v>
      </c>
      <c r="Y162" s="3" t="s">
        <v>1011</v>
      </c>
      <c r="Z162" s="3" t="s">
        <v>1012</v>
      </c>
      <c r="AA162" s="3" t="s">
        <v>1013</v>
      </c>
    </row>
    <row r="163" spans="1:27" s="3" customFormat="1" x14ac:dyDescent="0.25">
      <c r="A163" s="6" t="s">
        <v>411</v>
      </c>
      <c r="B163" s="45">
        <v>1375.35</v>
      </c>
      <c r="C163" s="18">
        <v>1422.03</v>
      </c>
      <c r="D163" s="18">
        <v>1253.6600000000001</v>
      </c>
      <c r="E163" s="18">
        <v>24.98</v>
      </c>
      <c r="F163" s="18">
        <v>24.91</v>
      </c>
      <c r="G163" s="18">
        <v>38.409999999999997</v>
      </c>
      <c r="H163" s="18">
        <f t="shared" si="22"/>
        <v>1350.3466666666666</v>
      </c>
      <c r="I163" s="42">
        <f t="shared" si="23"/>
        <v>29.433333333333334</v>
      </c>
      <c r="J163" s="45">
        <v>1355.67</v>
      </c>
      <c r="K163" s="18">
        <v>1473.06</v>
      </c>
      <c r="L163" s="18">
        <v>1567.47</v>
      </c>
      <c r="M163" s="18">
        <v>30.88</v>
      </c>
      <c r="N163" s="18">
        <v>41.77</v>
      </c>
      <c r="O163" s="18">
        <v>41.94</v>
      </c>
      <c r="P163" s="18">
        <f t="shared" si="24"/>
        <v>1465.3999999999999</v>
      </c>
      <c r="Q163" s="42">
        <f t="shared" si="25"/>
        <v>38.196666666666665</v>
      </c>
      <c r="R163" s="21">
        <f t="shared" si="26"/>
        <v>1.0851397618178409</v>
      </c>
      <c r="S163" s="21">
        <f t="shared" si="27"/>
        <v>1.2879518072289156</v>
      </c>
      <c r="T163" s="6">
        <f t="shared" si="28"/>
        <v>0.10996502008682577</v>
      </c>
      <c r="U163" s="10">
        <f t="shared" si="29"/>
        <v>0.11788086819613873</v>
      </c>
      <c r="V163" s="10">
        <f t="shared" si="29"/>
        <v>0.36507861148620335</v>
      </c>
      <c r="W163" s="3" t="s">
        <v>711</v>
      </c>
      <c r="X163" s="3" t="s">
        <v>711</v>
      </c>
      <c r="Y163" s="3" t="s">
        <v>822</v>
      </c>
      <c r="Z163" s="3" t="s">
        <v>823</v>
      </c>
      <c r="AA163" s="3" t="s">
        <v>824</v>
      </c>
    </row>
    <row r="164" spans="1:27" s="3" customFormat="1" x14ac:dyDescent="0.25">
      <c r="A164" s="6" t="s">
        <v>85</v>
      </c>
      <c r="B164" s="45">
        <v>2272.08</v>
      </c>
      <c r="C164" s="18">
        <v>2238.17</v>
      </c>
      <c r="D164" s="18">
        <v>2339.54</v>
      </c>
      <c r="E164" s="18">
        <v>77.150000000000006</v>
      </c>
      <c r="F164" s="18">
        <v>95.64</v>
      </c>
      <c r="G164" s="18">
        <v>61.82</v>
      </c>
      <c r="H164" s="18">
        <f t="shared" si="22"/>
        <v>2283.2633333333333</v>
      </c>
      <c r="I164" s="42">
        <f t="shared" si="23"/>
        <v>78.203333333333333</v>
      </c>
      <c r="J164" s="45">
        <v>2575.15</v>
      </c>
      <c r="K164" s="18">
        <v>2375.8200000000002</v>
      </c>
      <c r="L164" s="18">
        <v>2477.2199999999998</v>
      </c>
      <c r="M164" s="18">
        <v>78.2</v>
      </c>
      <c r="N164" s="18">
        <v>46.55</v>
      </c>
      <c r="O164" s="18">
        <v>74.86</v>
      </c>
      <c r="P164" s="18">
        <f t="shared" si="24"/>
        <v>2476.0633333333335</v>
      </c>
      <c r="Q164" s="42">
        <f t="shared" si="25"/>
        <v>66.536666666666676</v>
      </c>
      <c r="R164" s="21">
        <f t="shared" si="26"/>
        <v>1.0844035786883883</v>
      </c>
      <c r="S164" s="21">
        <f t="shared" si="27"/>
        <v>0.85269980219687735</v>
      </c>
      <c r="T164" s="6">
        <f t="shared" si="28"/>
        <v>2.0463681525133188E-2</v>
      </c>
      <c r="U164" s="10">
        <f t="shared" si="29"/>
        <v>0.11690177939806635</v>
      </c>
      <c r="V164" s="10">
        <f t="shared" si="29"/>
        <v>-0.22989017293287656</v>
      </c>
      <c r="W164" s="3" t="s">
        <v>1456</v>
      </c>
      <c r="X164" s="3" t="s">
        <v>1456</v>
      </c>
      <c r="Y164" s="3" t="s">
        <v>86</v>
      </c>
      <c r="Z164" s="3" t="s">
        <v>87</v>
      </c>
      <c r="AA164" s="3" t="s">
        <v>88</v>
      </c>
    </row>
    <row r="165" spans="1:27" s="3" customFormat="1" x14ac:dyDescent="0.25">
      <c r="A165" s="6" t="s">
        <v>49</v>
      </c>
      <c r="B165" s="45">
        <v>2067.37</v>
      </c>
      <c r="C165" s="18">
        <v>2138.17</v>
      </c>
      <c r="D165" s="18">
        <v>2335.94</v>
      </c>
      <c r="E165" s="18">
        <v>123.31</v>
      </c>
      <c r="F165" s="18">
        <v>93.43</v>
      </c>
      <c r="G165" s="18">
        <v>127.54</v>
      </c>
      <c r="H165" s="18">
        <f t="shared" si="22"/>
        <v>2180.4933333333333</v>
      </c>
      <c r="I165" s="42">
        <f t="shared" si="23"/>
        <v>114.76</v>
      </c>
      <c r="J165" s="45">
        <v>2268.98</v>
      </c>
      <c r="K165" s="18">
        <v>2367.0700000000002</v>
      </c>
      <c r="L165" s="18">
        <v>2456.5300000000002</v>
      </c>
      <c r="M165" s="18">
        <v>105.72</v>
      </c>
      <c r="N165" s="18">
        <v>104.37</v>
      </c>
      <c r="O165" s="18">
        <v>105.89</v>
      </c>
      <c r="P165" s="18">
        <f t="shared" si="24"/>
        <v>2364.1933333333332</v>
      </c>
      <c r="Q165" s="42">
        <f t="shared" si="25"/>
        <v>105.32666666666667</v>
      </c>
      <c r="R165" s="21">
        <f t="shared" si="26"/>
        <v>1.0842083710241301</v>
      </c>
      <c r="S165" s="21">
        <f t="shared" si="27"/>
        <v>0.91850956000921447</v>
      </c>
      <c r="T165" s="6">
        <f t="shared" si="28"/>
        <v>6.5455965429925031E-2</v>
      </c>
      <c r="U165" s="10">
        <f t="shared" si="29"/>
        <v>0.11664205092984799</v>
      </c>
      <c r="V165" s="10">
        <f t="shared" si="29"/>
        <v>-0.12263335764860518</v>
      </c>
      <c r="W165" s="3" t="s">
        <v>1465</v>
      </c>
      <c r="X165" s="3" t="s">
        <v>1465</v>
      </c>
      <c r="Y165" s="3" t="s">
        <v>50</v>
      </c>
      <c r="Z165" s="3" t="s">
        <v>51</v>
      </c>
      <c r="AA165" s="3" t="s">
        <v>52</v>
      </c>
    </row>
    <row r="166" spans="1:27" s="3" customFormat="1" x14ac:dyDescent="0.25">
      <c r="A166" s="6" t="s">
        <v>348</v>
      </c>
      <c r="B166" s="45">
        <v>435.91</v>
      </c>
      <c r="C166" s="18">
        <v>424.85</v>
      </c>
      <c r="D166" s="18">
        <v>402.87</v>
      </c>
      <c r="E166" s="18">
        <v>85.52</v>
      </c>
      <c r="F166" s="18">
        <v>94.67</v>
      </c>
      <c r="G166" s="18">
        <v>88.77</v>
      </c>
      <c r="H166" s="18">
        <f t="shared" si="22"/>
        <v>421.21000000000004</v>
      </c>
      <c r="I166" s="42">
        <f t="shared" si="23"/>
        <v>89.653333333333322</v>
      </c>
      <c r="J166" s="45">
        <v>476.84</v>
      </c>
      <c r="K166" s="18">
        <v>390.68</v>
      </c>
      <c r="L166" s="18">
        <v>502.74</v>
      </c>
      <c r="M166" s="18">
        <v>82.56</v>
      </c>
      <c r="N166" s="18">
        <v>60.6</v>
      </c>
      <c r="O166" s="18">
        <v>87.83</v>
      </c>
      <c r="P166" s="18">
        <f t="shared" si="24"/>
        <v>456.75333333333333</v>
      </c>
      <c r="Q166" s="42">
        <f t="shared" si="25"/>
        <v>76.99666666666667</v>
      </c>
      <c r="R166" s="21">
        <f t="shared" si="26"/>
        <v>1.0841840158530904</v>
      </c>
      <c r="S166" s="21">
        <f t="shared" si="27"/>
        <v>0.86038387998235044</v>
      </c>
      <c r="T166" s="6">
        <f t="shared" si="28"/>
        <v>0.18508883032456411</v>
      </c>
      <c r="U166" s="10">
        <f t="shared" si="29"/>
        <v>0.11660964251087999</v>
      </c>
      <c r="V166" s="10">
        <f t="shared" si="29"/>
        <v>-0.21694759998155305</v>
      </c>
      <c r="W166" s="3" t="s">
        <v>648</v>
      </c>
      <c r="X166" s="3" t="s">
        <v>648</v>
      </c>
      <c r="Y166" s="3" t="s">
        <v>1162</v>
      </c>
      <c r="Z166" s="3" t="s">
        <v>1163</v>
      </c>
      <c r="AA166" s="3" t="s">
        <v>1164</v>
      </c>
    </row>
    <row r="167" spans="1:27" s="3" customFormat="1" x14ac:dyDescent="0.25">
      <c r="A167" s="6" t="s">
        <v>236</v>
      </c>
      <c r="B167" s="45">
        <v>199.42</v>
      </c>
      <c r="C167" s="18">
        <v>210.73</v>
      </c>
      <c r="D167" s="18">
        <v>245.57</v>
      </c>
      <c r="E167" s="18">
        <v>12.03</v>
      </c>
      <c r="F167" s="18">
        <v>8.58</v>
      </c>
      <c r="G167" s="18">
        <v>7.93</v>
      </c>
      <c r="H167" s="18">
        <f t="shared" si="22"/>
        <v>218.57333333333335</v>
      </c>
      <c r="I167" s="42">
        <f t="shared" si="23"/>
        <v>9.5133333333333336</v>
      </c>
      <c r="J167" s="45">
        <v>240.31</v>
      </c>
      <c r="K167" s="18">
        <v>242.61</v>
      </c>
      <c r="L167" s="18">
        <v>227.95</v>
      </c>
      <c r="M167" s="18">
        <v>14.26</v>
      </c>
      <c r="N167" s="18">
        <v>4.24</v>
      </c>
      <c r="O167" s="18">
        <v>12.6</v>
      </c>
      <c r="P167" s="18">
        <f t="shared" si="24"/>
        <v>236.95666666666668</v>
      </c>
      <c r="Q167" s="42">
        <f t="shared" si="25"/>
        <v>10.366666666666667</v>
      </c>
      <c r="R167" s="21">
        <f t="shared" si="26"/>
        <v>1.0837229778965265</v>
      </c>
      <c r="S167" s="21">
        <f t="shared" si="27"/>
        <v>1.0811667723525682</v>
      </c>
      <c r="T167" s="6">
        <f t="shared" si="28"/>
        <v>0.13843016685012746</v>
      </c>
      <c r="U167" s="10">
        <f t="shared" si="29"/>
        <v>0.11599602099894123</v>
      </c>
      <c r="V167" s="10">
        <f t="shared" si="29"/>
        <v>0.1125890791210246</v>
      </c>
      <c r="W167" s="3" t="s">
        <v>536</v>
      </c>
      <c r="X167" s="3" t="s">
        <v>536</v>
      </c>
      <c r="Y167" s="3" t="s">
        <v>536</v>
      </c>
      <c r="Z167" s="3" t="s">
        <v>935</v>
      </c>
      <c r="AA167" s="3" t="s">
        <v>936</v>
      </c>
    </row>
    <row r="168" spans="1:27" s="3" customFormat="1" x14ac:dyDescent="0.25">
      <c r="A168" s="6" t="s">
        <v>1736</v>
      </c>
      <c r="B168" s="45">
        <v>28.25</v>
      </c>
      <c r="C168" s="18">
        <v>22.56</v>
      </c>
      <c r="D168" s="18">
        <v>36.4</v>
      </c>
      <c r="E168" s="18">
        <v>9.42</v>
      </c>
      <c r="F168" s="18">
        <v>15.23</v>
      </c>
      <c r="G168" s="18">
        <v>9.6300000000000008</v>
      </c>
      <c r="H168" s="18">
        <f t="shared" si="22"/>
        <v>29.070000000000004</v>
      </c>
      <c r="I168" s="42">
        <f t="shared" si="23"/>
        <v>11.426666666666668</v>
      </c>
      <c r="J168" s="45">
        <v>32.14</v>
      </c>
      <c r="K168" s="18">
        <v>28.11</v>
      </c>
      <c r="L168" s="18">
        <v>34.51</v>
      </c>
      <c r="M168" s="18">
        <v>10.74</v>
      </c>
      <c r="N168" s="18">
        <v>19.23</v>
      </c>
      <c r="O168" s="18">
        <v>10.91</v>
      </c>
      <c r="P168" s="18">
        <f t="shared" si="24"/>
        <v>31.586666666666662</v>
      </c>
      <c r="Q168" s="42">
        <f t="shared" si="25"/>
        <v>13.626666666666665</v>
      </c>
      <c r="R168" s="21">
        <f t="shared" si="26"/>
        <v>1.083693603813324</v>
      </c>
      <c r="S168" s="21">
        <f t="shared" si="27"/>
        <v>1.1770386266094419</v>
      </c>
      <c r="T168" s="6">
        <f t="shared" si="28"/>
        <v>0.30014928775419275</v>
      </c>
      <c r="U168" s="10">
        <f t="shared" si="29"/>
        <v>0.11595691652356989</v>
      </c>
      <c r="V168" s="10">
        <f t="shared" si="29"/>
        <v>0.23516166574891251</v>
      </c>
      <c r="W168" s="3" t="s">
        <v>1737</v>
      </c>
      <c r="X168" s="3" t="s">
        <v>1737</v>
      </c>
      <c r="Y168" s="3" t="s">
        <v>1738</v>
      </c>
      <c r="Z168" s="3" t="s">
        <v>1739</v>
      </c>
      <c r="AA168" s="3" t="s">
        <v>1740</v>
      </c>
    </row>
    <row r="169" spans="1:27" s="3" customFormat="1" x14ac:dyDescent="0.25">
      <c r="A169" s="6" t="s">
        <v>356</v>
      </c>
      <c r="B169" s="45">
        <v>706.14</v>
      </c>
      <c r="C169" s="18">
        <v>674.82</v>
      </c>
      <c r="D169" s="18">
        <v>669.42</v>
      </c>
      <c r="E169" s="18">
        <v>43.68</v>
      </c>
      <c r="F169" s="18">
        <v>35.29</v>
      </c>
      <c r="G169" s="18">
        <v>29.87</v>
      </c>
      <c r="H169" s="18">
        <f t="shared" si="22"/>
        <v>683.46</v>
      </c>
      <c r="I169" s="42">
        <f t="shared" si="23"/>
        <v>36.28</v>
      </c>
      <c r="J169" s="45">
        <v>801.97</v>
      </c>
      <c r="K169" s="18">
        <v>663.79</v>
      </c>
      <c r="L169" s="18">
        <v>756.28</v>
      </c>
      <c r="M169" s="18">
        <v>37.42</v>
      </c>
      <c r="N169" s="18">
        <v>35.14</v>
      </c>
      <c r="O169" s="18">
        <v>38.93</v>
      </c>
      <c r="P169" s="18">
        <f t="shared" si="24"/>
        <v>740.68</v>
      </c>
      <c r="Q169" s="42">
        <f t="shared" si="25"/>
        <v>37.163333333333334</v>
      </c>
      <c r="R169" s="21">
        <f t="shared" si="26"/>
        <v>1.0835987493790724</v>
      </c>
      <c r="S169" s="21">
        <f t="shared" si="27"/>
        <v>1.0236945636623749</v>
      </c>
      <c r="T169" s="6">
        <f t="shared" si="28"/>
        <v>0.12342964745946909</v>
      </c>
      <c r="U169" s="10">
        <f t="shared" si="29"/>
        <v>0.11583063358644149</v>
      </c>
      <c r="V169" s="10">
        <f t="shared" si="29"/>
        <v>3.378532742685756E-2</v>
      </c>
      <c r="W169" s="3" t="s">
        <v>656</v>
      </c>
      <c r="X169" s="3" t="s">
        <v>656</v>
      </c>
      <c r="Y169" s="3" t="s">
        <v>939</v>
      </c>
      <c r="Z169" s="3" t="s">
        <v>940</v>
      </c>
      <c r="AA169" s="3" t="s">
        <v>941</v>
      </c>
    </row>
    <row r="170" spans="1:27" s="3" customFormat="1" x14ac:dyDescent="0.25">
      <c r="A170" s="6" t="s">
        <v>381</v>
      </c>
      <c r="B170" s="45">
        <v>487.04</v>
      </c>
      <c r="C170" s="18">
        <v>455.02</v>
      </c>
      <c r="D170" s="18">
        <v>433.66</v>
      </c>
      <c r="E170" s="18">
        <v>15.95</v>
      </c>
      <c r="F170" s="18">
        <v>14.26</v>
      </c>
      <c r="G170" s="18">
        <v>16.100000000000001</v>
      </c>
      <c r="H170" s="18">
        <f t="shared" si="22"/>
        <v>458.57333333333332</v>
      </c>
      <c r="I170" s="42">
        <f t="shared" si="23"/>
        <v>15.436666666666667</v>
      </c>
      <c r="J170" s="45">
        <v>474.57</v>
      </c>
      <c r="K170" s="18">
        <v>490.6</v>
      </c>
      <c r="L170" s="18">
        <v>524.94000000000005</v>
      </c>
      <c r="M170" s="18">
        <v>17.79</v>
      </c>
      <c r="N170" s="18">
        <v>6.5</v>
      </c>
      <c r="O170" s="18">
        <v>9.2200000000000006</v>
      </c>
      <c r="P170" s="18">
        <f t="shared" si="24"/>
        <v>496.70333333333338</v>
      </c>
      <c r="Q170" s="42">
        <f t="shared" si="25"/>
        <v>11.17</v>
      </c>
      <c r="R170" s="21">
        <f t="shared" si="26"/>
        <v>1.082968260415458</v>
      </c>
      <c r="S170" s="21">
        <f t="shared" si="27"/>
        <v>0.74041776515919688</v>
      </c>
      <c r="T170" s="6">
        <f t="shared" si="28"/>
        <v>7.5260415144446216E-2</v>
      </c>
      <c r="U170" s="10">
        <f t="shared" si="29"/>
        <v>0.11499096112516387</v>
      </c>
      <c r="V170" s="10">
        <f t="shared" si="29"/>
        <v>-0.43358858406623457</v>
      </c>
      <c r="W170" s="3" t="s">
        <v>681</v>
      </c>
      <c r="X170" s="3" t="s">
        <v>681</v>
      </c>
      <c r="Y170" s="3" t="s">
        <v>681</v>
      </c>
      <c r="Z170" s="3" t="s">
        <v>1215</v>
      </c>
      <c r="AA170" s="3" t="s">
        <v>1216</v>
      </c>
    </row>
    <row r="171" spans="1:27" s="3" customFormat="1" x14ac:dyDescent="0.25">
      <c r="A171" s="6" t="s">
        <v>232</v>
      </c>
      <c r="B171" s="45">
        <v>936.69</v>
      </c>
      <c r="C171" s="18">
        <v>917.39</v>
      </c>
      <c r="D171" s="18">
        <v>964.19</v>
      </c>
      <c r="E171" s="18">
        <v>13.86</v>
      </c>
      <c r="F171" s="18">
        <v>17.440000000000001</v>
      </c>
      <c r="G171" s="18">
        <v>21.95</v>
      </c>
      <c r="H171" s="18">
        <f t="shared" si="22"/>
        <v>939.42333333333329</v>
      </c>
      <c r="I171" s="42">
        <f t="shared" si="23"/>
        <v>17.75</v>
      </c>
      <c r="J171" s="45">
        <v>1081.46</v>
      </c>
      <c r="K171" s="18">
        <v>981.33</v>
      </c>
      <c r="L171" s="18">
        <v>989.31</v>
      </c>
      <c r="M171" s="18">
        <v>15.27</v>
      </c>
      <c r="N171" s="18">
        <v>15.65</v>
      </c>
      <c r="O171" s="18">
        <v>16.739999999999998</v>
      </c>
      <c r="P171" s="18">
        <f t="shared" si="24"/>
        <v>1017.3666666666667</v>
      </c>
      <c r="Q171" s="42">
        <f t="shared" si="25"/>
        <v>15.886666666666665</v>
      </c>
      <c r="R171" s="21">
        <f t="shared" si="26"/>
        <v>1.082881113824625</v>
      </c>
      <c r="S171" s="21">
        <f t="shared" si="27"/>
        <v>0.90062222222222199</v>
      </c>
      <c r="T171" s="6">
        <f t="shared" si="28"/>
        <v>4.4579673117554959E-2</v>
      </c>
      <c r="U171" s="10">
        <f t="shared" si="29"/>
        <v>0.11487486260419717</v>
      </c>
      <c r="V171" s="10">
        <f t="shared" si="29"/>
        <v>-0.15100601927926113</v>
      </c>
      <c r="W171" s="3" t="s">
        <v>532</v>
      </c>
      <c r="X171" s="3" t="s">
        <v>532</v>
      </c>
      <c r="Y171" s="3" t="s">
        <v>998</v>
      </c>
      <c r="Z171" s="3" t="s">
        <v>999</v>
      </c>
      <c r="AA171" s="3" t="s">
        <v>1000</v>
      </c>
    </row>
    <row r="172" spans="1:27" s="3" customFormat="1" x14ac:dyDescent="0.25">
      <c r="A172" s="6" t="s">
        <v>374</v>
      </c>
      <c r="B172" s="45">
        <v>182.88</v>
      </c>
      <c r="C172" s="18">
        <v>191.63</v>
      </c>
      <c r="D172" s="18">
        <v>173.33</v>
      </c>
      <c r="E172" s="18">
        <v>7.06</v>
      </c>
      <c r="F172" s="18">
        <v>7.89</v>
      </c>
      <c r="G172" s="18">
        <v>7.44</v>
      </c>
      <c r="H172" s="18">
        <f t="shared" si="22"/>
        <v>182.61333333333334</v>
      </c>
      <c r="I172" s="42">
        <f t="shared" si="23"/>
        <v>7.4633333333333338</v>
      </c>
      <c r="J172" s="45">
        <v>206.49</v>
      </c>
      <c r="K172" s="18">
        <v>181.41</v>
      </c>
      <c r="L172" s="18">
        <v>205.1</v>
      </c>
      <c r="M172" s="18">
        <v>10.07</v>
      </c>
      <c r="N172" s="18">
        <v>8.2200000000000006</v>
      </c>
      <c r="O172" s="18">
        <v>11.47</v>
      </c>
      <c r="P172" s="18">
        <f t="shared" si="24"/>
        <v>197.66666666666666</v>
      </c>
      <c r="Q172" s="42">
        <f t="shared" si="25"/>
        <v>9.92</v>
      </c>
      <c r="R172" s="21">
        <f t="shared" si="26"/>
        <v>1.0819838791663641</v>
      </c>
      <c r="S172" s="21">
        <f t="shared" si="27"/>
        <v>1.2902717605356437</v>
      </c>
      <c r="T172" s="6">
        <f t="shared" si="28"/>
        <v>9.7881703524025268E-2</v>
      </c>
      <c r="U172" s="10">
        <f t="shared" si="29"/>
        <v>0.11367900413700099</v>
      </c>
      <c r="V172" s="10">
        <f t="shared" si="29"/>
        <v>0.36767496199350269</v>
      </c>
      <c r="W172" s="3" t="s">
        <v>674</v>
      </c>
      <c r="X172" s="3" t="s">
        <v>674</v>
      </c>
      <c r="Y172" s="3" t="s">
        <v>1109</v>
      </c>
      <c r="Z172" s="3" t="s">
        <v>1110</v>
      </c>
      <c r="AA172" s="3" t="s">
        <v>1111</v>
      </c>
    </row>
    <row r="173" spans="1:27" s="3" customFormat="1" x14ac:dyDescent="0.25">
      <c r="A173" s="6" t="s">
        <v>430</v>
      </c>
      <c r="B173" s="45">
        <v>206.02</v>
      </c>
      <c r="C173" s="18">
        <v>196.96</v>
      </c>
      <c r="D173" s="18">
        <v>213.14</v>
      </c>
      <c r="E173" s="18">
        <v>19.22</v>
      </c>
      <c r="F173" s="18">
        <v>23.39</v>
      </c>
      <c r="G173" s="18">
        <v>38.65</v>
      </c>
      <c r="H173" s="18">
        <f t="shared" si="22"/>
        <v>205.37333333333333</v>
      </c>
      <c r="I173" s="42">
        <f t="shared" si="23"/>
        <v>27.086666666666662</v>
      </c>
      <c r="J173" s="45">
        <v>223.19</v>
      </c>
      <c r="K173" s="18">
        <v>223.65</v>
      </c>
      <c r="L173" s="18">
        <v>219.4</v>
      </c>
      <c r="M173" s="18">
        <v>20.81</v>
      </c>
      <c r="N173" s="18">
        <v>29.44</v>
      </c>
      <c r="O173" s="18">
        <v>14.48</v>
      </c>
      <c r="P173" s="18">
        <f t="shared" si="24"/>
        <v>222.08</v>
      </c>
      <c r="Q173" s="42">
        <f t="shared" si="25"/>
        <v>21.576666666666668</v>
      </c>
      <c r="R173" s="21">
        <f t="shared" si="26"/>
        <v>1.0809536115777232</v>
      </c>
      <c r="S173" s="21">
        <f t="shared" si="27"/>
        <v>0.80382150486589143</v>
      </c>
      <c r="T173" s="6">
        <f t="shared" si="28"/>
        <v>1.3276278273204012E-2</v>
      </c>
      <c r="U173" s="10">
        <f t="shared" si="29"/>
        <v>0.11230461208018547</v>
      </c>
      <c r="V173" s="10">
        <f t="shared" si="29"/>
        <v>-0.31505292014265368</v>
      </c>
      <c r="W173" s="3" t="s">
        <v>730</v>
      </c>
      <c r="X173" s="3" t="s">
        <v>730</v>
      </c>
      <c r="Y173" s="3" t="s">
        <v>1239</v>
      </c>
      <c r="Z173" s="3" t="s">
        <v>1240</v>
      </c>
      <c r="AA173" s="3" t="s">
        <v>1241</v>
      </c>
    </row>
    <row r="174" spans="1:27" s="3" customFormat="1" x14ac:dyDescent="0.25">
      <c r="A174" s="6" t="s">
        <v>319</v>
      </c>
      <c r="B174" s="45">
        <v>67.739999999999995</v>
      </c>
      <c r="C174" s="18">
        <v>76.819999999999993</v>
      </c>
      <c r="D174" s="18">
        <v>80.540000000000006</v>
      </c>
      <c r="E174" s="18">
        <v>1.96</v>
      </c>
      <c r="F174" s="18">
        <v>10.66</v>
      </c>
      <c r="G174" s="18">
        <v>1.1000000000000001</v>
      </c>
      <c r="H174" s="18">
        <f t="shared" si="22"/>
        <v>75.033333333333346</v>
      </c>
      <c r="I174" s="42">
        <f t="shared" si="23"/>
        <v>4.5733333333333333</v>
      </c>
      <c r="J174" s="45">
        <v>94.56</v>
      </c>
      <c r="K174" s="18">
        <v>63.65</v>
      </c>
      <c r="L174" s="18">
        <v>84.92</v>
      </c>
      <c r="M174" s="18">
        <v>3.19</v>
      </c>
      <c r="N174" s="18">
        <v>5.83</v>
      </c>
      <c r="O174" s="18">
        <v>6.02</v>
      </c>
      <c r="P174" s="18">
        <f t="shared" si="24"/>
        <v>81.043333333333337</v>
      </c>
      <c r="Q174" s="42">
        <f t="shared" si="25"/>
        <v>5.0133333333333328</v>
      </c>
      <c r="R174" s="21">
        <f t="shared" si="26"/>
        <v>1.0790442788250767</v>
      </c>
      <c r="S174" s="21">
        <f t="shared" si="27"/>
        <v>1.0789473684210524</v>
      </c>
      <c r="T174" s="6">
        <f t="shared" si="28"/>
        <v>0.28811795967985587</v>
      </c>
      <c r="U174" s="10">
        <f t="shared" si="29"/>
        <v>0.10975406735665671</v>
      </c>
      <c r="V174" s="10">
        <f t="shared" si="29"/>
        <v>0.10962449117449793</v>
      </c>
      <c r="W174" s="3" t="s">
        <v>619</v>
      </c>
      <c r="X174" s="3" t="s">
        <v>619</v>
      </c>
      <c r="Y174" s="3" t="s">
        <v>619</v>
      </c>
      <c r="Z174" s="3" t="s">
        <v>989</v>
      </c>
      <c r="AA174" s="3" t="s">
        <v>990</v>
      </c>
    </row>
    <row r="175" spans="1:27" s="3" customFormat="1" x14ac:dyDescent="0.25">
      <c r="A175" s="6" t="s">
        <v>237</v>
      </c>
      <c r="B175" s="45">
        <v>384.33</v>
      </c>
      <c r="C175" s="18">
        <v>382.01</v>
      </c>
      <c r="D175" s="18">
        <v>346.78</v>
      </c>
      <c r="E175" s="18">
        <v>13.73</v>
      </c>
      <c r="F175" s="18">
        <v>12.04</v>
      </c>
      <c r="G175" s="18">
        <v>19.27</v>
      </c>
      <c r="H175" s="18">
        <f t="shared" si="22"/>
        <v>371.03999999999996</v>
      </c>
      <c r="I175" s="42">
        <f t="shared" si="23"/>
        <v>15.013333333333334</v>
      </c>
      <c r="J175" s="45">
        <v>392.85</v>
      </c>
      <c r="K175" s="18">
        <v>383.52</v>
      </c>
      <c r="L175" s="18">
        <v>419.89</v>
      </c>
      <c r="M175" s="18">
        <v>9.57</v>
      </c>
      <c r="N175" s="18">
        <v>15.65</v>
      </c>
      <c r="O175" s="18">
        <v>12.98</v>
      </c>
      <c r="P175" s="18">
        <f t="shared" si="24"/>
        <v>398.75333333333333</v>
      </c>
      <c r="Q175" s="42">
        <f t="shared" si="25"/>
        <v>12.733333333333334</v>
      </c>
      <c r="R175" s="21">
        <f t="shared" si="26"/>
        <v>1.0744901981865751</v>
      </c>
      <c r="S175" s="21">
        <f t="shared" si="27"/>
        <v>0.85761865112406321</v>
      </c>
      <c r="T175" s="6">
        <f t="shared" si="28"/>
        <v>8.2416103103539029E-2</v>
      </c>
      <c r="U175" s="10">
        <f t="shared" si="29"/>
        <v>0.10365232214017862</v>
      </c>
      <c r="V175" s="10">
        <f t="shared" si="29"/>
        <v>-0.22159181363505351</v>
      </c>
      <c r="W175" s="3" t="s">
        <v>537</v>
      </c>
      <c r="X175" s="3" t="s">
        <v>537</v>
      </c>
      <c r="Y175" s="3" t="s">
        <v>991</v>
      </c>
      <c r="Z175" s="3" t="s">
        <v>992</v>
      </c>
      <c r="AA175" s="3" t="s">
        <v>993</v>
      </c>
    </row>
    <row r="176" spans="1:27" s="3" customFormat="1" x14ac:dyDescent="0.25">
      <c r="A176" s="6" t="s">
        <v>378</v>
      </c>
      <c r="B176" s="45">
        <v>353.33</v>
      </c>
      <c r="C176" s="18">
        <v>363.12</v>
      </c>
      <c r="D176" s="18">
        <v>449.57</v>
      </c>
      <c r="E176" s="18">
        <v>97.55</v>
      </c>
      <c r="F176" s="18">
        <v>90.24</v>
      </c>
      <c r="G176" s="18">
        <v>127.66</v>
      </c>
      <c r="H176" s="18">
        <f t="shared" si="22"/>
        <v>388.67333333333335</v>
      </c>
      <c r="I176" s="42">
        <f t="shared" si="23"/>
        <v>105.14999999999999</v>
      </c>
      <c r="J176" s="45">
        <v>386.97</v>
      </c>
      <c r="K176" s="18">
        <v>426.42</v>
      </c>
      <c r="L176" s="18">
        <v>427.6</v>
      </c>
      <c r="M176" s="18">
        <v>92.97</v>
      </c>
      <c r="N176" s="18">
        <v>88.05</v>
      </c>
      <c r="O176" s="18">
        <v>95.55</v>
      </c>
      <c r="P176" s="18">
        <f t="shared" si="24"/>
        <v>413.66333333333341</v>
      </c>
      <c r="Q176" s="42">
        <f t="shared" si="25"/>
        <v>92.19</v>
      </c>
      <c r="R176" s="21">
        <f t="shared" si="26"/>
        <v>1.0641306393389336</v>
      </c>
      <c r="S176" s="21">
        <f t="shared" si="27"/>
        <v>0.87790861987753188</v>
      </c>
      <c r="T176" s="6">
        <f t="shared" si="28"/>
        <v>0.24776321444371949</v>
      </c>
      <c r="U176" s="10">
        <f t="shared" si="29"/>
        <v>8.9675275986569825E-2</v>
      </c>
      <c r="V176" s="10">
        <f t="shared" si="29"/>
        <v>-0.18785731516142226</v>
      </c>
      <c r="W176" s="3" t="s">
        <v>678</v>
      </c>
      <c r="X176" s="3" t="s">
        <v>678</v>
      </c>
      <c r="Y176" s="3" t="s">
        <v>678</v>
      </c>
      <c r="Z176" s="3" t="s">
        <v>759</v>
      </c>
      <c r="AA176" s="3" t="s">
        <v>760</v>
      </c>
    </row>
    <row r="177" spans="1:27" s="3" customFormat="1" x14ac:dyDescent="0.25">
      <c r="A177" s="6" t="s">
        <v>429</v>
      </c>
      <c r="B177" s="45">
        <v>216.81</v>
      </c>
      <c r="C177" s="18">
        <v>231.49</v>
      </c>
      <c r="D177" s="18">
        <v>199.36</v>
      </c>
      <c r="E177" s="18">
        <v>36.35</v>
      </c>
      <c r="F177" s="18">
        <v>41.66</v>
      </c>
      <c r="G177" s="18">
        <v>48.04</v>
      </c>
      <c r="H177" s="18">
        <f t="shared" si="22"/>
        <v>215.88666666666668</v>
      </c>
      <c r="I177" s="42">
        <f t="shared" si="23"/>
        <v>42.016666666666659</v>
      </c>
      <c r="J177" s="45">
        <v>246.18</v>
      </c>
      <c r="K177" s="18">
        <v>231.48</v>
      </c>
      <c r="L177" s="18">
        <v>211.22</v>
      </c>
      <c r="M177" s="18">
        <v>35.07</v>
      </c>
      <c r="N177" s="18">
        <v>43.36</v>
      </c>
      <c r="O177" s="18">
        <v>26.33</v>
      </c>
      <c r="P177" s="18">
        <f t="shared" si="24"/>
        <v>229.62666666666667</v>
      </c>
      <c r="Q177" s="42">
        <f t="shared" si="25"/>
        <v>34.92</v>
      </c>
      <c r="R177" s="21">
        <f t="shared" si="26"/>
        <v>1.0633510589247839</v>
      </c>
      <c r="S177" s="21">
        <f t="shared" si="27"/>
        <v>0.83502518403719506</v>
      </c>
      <c r="T177" s="6">
        <f t="shared" si="28"/>
        <v>0.1870428041559174</v>
      </c>
      <c r="U177" s="10">
        <f t="shared" si="29"/>
        <v>8.8617972557144473E-2</v>
      </c>
      <c r="V177" s="10">
        <f t="shared" si="29"/>
        <v>-0.26010838551902882</v>
      </c>
      <c r="W177" s="3" t="s">
        <v>729</v>
      </c>
      <c r="X177" s="3" t="s">
        <v>729</v>
      </c>
      <c r="Y177" s="3" t="s">
        <v>1248</v>
      </c>
      <c r="Z177" s="3" t="s">
        <v>1249</v>
      </c>
      <c r="AA177" s="3" t="s">
        <v>1250</v>
      </c>
    </row>
    <row r="178" spans="1:27" s="3" customFormat="1" x14ac:dyDescent="0.25">
      <c r="A178" s="6" t="s">
        <v>307</v>
      </c>
      <c r="B178" s="45">
        <v>104.29</v>
      </c>
      <c r="C178" s="18">
        <v>110.11</v>
      </c>
      <c r="D178" s="18">
        <v>94.93</v>
      </c>
      <c r="E178" s="18">
        <v>5.88</v>
      </c>
      <c r="F178" s="18">
        <v>6.78</v>
      </c>
      <c r="G178" s="18">
        <v>6.83</v>
      </c>
      <c r="H178" s="18">
        <f t="shared" si="22"/>
        <v>103.11000000000001</v>
      </c>
      <c r="I178" s="42">
        <f t="shared" si="23"/>
        <v>6.496666666666667</v>
      </c>
      <c r="J178" s="45">
        <v>128.29</v>
      </c>
      <c r="K178" s="18">
        <v>97.21</v>
      </c>
      <c r="L178" s="18">
        <v>103.44</v>
      </c>
      <c r="M178" s="18">
        <v>3.52</v>
      </c>
      <c r="N178" s="18">
        <v>4.91</v>
      </c>
      <c r="O178" s="18">
        <v>5.08</v>
      </c>
      <c r="P178" s="18">
        <f t="shared" si="24"/>
        <v>109.64666666666666</v>
      </c>
      <c r="Q178" s="42">
        <f t="shared" si="25"/>
        <v>4.503333333333333</v>
      </c>
      <c r="R178" s="21">
        <f t="shared" si="26"/>
        <v>1.0627861556686835</v>
      </c>
      <c r="S178" s="21">
        <f t="shared" si="27"/>
        <v>0.73410404624277448</v>
      </c>
      <c r="T178" s="6">
        <f t="shared" si="28"/>
        <v>0.2831779004053272</v>
      </c>
      <c r="U178" s="10">
        <f t="shared" si="29"/>
        <v>8.7851339867831987E-2</v>
      </c>
      <c r="V178" s="10">
        <f t="shared" si="29"/>
        <v>-0.44594354086455901</v>
      </c>
      <c r="W178" s="3" t="s">
        <v>607</v>
      </c>
      <c r="X178" s="3" t="s">
        <v>607</v>
      </c>
      <c r="Y178" s="3" t="s">
        <v>1059</v>
      </c>
      <c r="Z178" s="3" t="s">
        <v>1060</v>
      </c>
      <c r="AA178" s="3" t="s">
        <v>1061</v>
      </c>
    </row>
    <row r="179" spans="1:27" s="3" customFormat="1" x14ac:dyDescent="0.25">
      <c r="A179" s="6" t="s">
        <v>315</v>
      </c>
      <c r="B179" s="45">
        <v>283.24</v>
      </c>
      <c r="C179" s="18">
        <v>313.5</v>
      </c>
      <c r="D179" s="18">
        <v>328.67</v>
      </c>
      <c r="E179" s="18">
        <v>14.38</v>
      </c>
      <c r="F179" s="18">
        <v>18.82</v>
      </c>
      <c r="G179" s="18">
        <v>21.34</v>
      </c>
      <c r="H179" s="18">
        <f t="shared" si="22"/>
        <v>308.47000000000003</v>
      </c>
      <c r="I179" s="42">
        <f t="shared" si="23"/>
        <v>18.180000000000003</v>
      </c>
      <c r="J179" s="45">
        <v>292.58</v>
      </c>
      <c r="K179" s="18">
        <v>348.64</v>
      </c>
      <c r="L179" s="18">
        <v>342.21</v>
      </c>
      <c r="M179" s="18">
        <v>22.65</v>
      </c>
      <c r="N179" s="18">
        <v>27.45</v>
      </c>
      <c r="O179" s="18">
        <v>27.65</v>
      </c>
      <c r="P179" s="18">
        <f t="shared" si="24"/>
        <v>327.81</v>
      </c>
      <c r="Q179" s="42">
        <f t="shared" si="25"/>
        <v>25.916666666666668</v>
      </c>
      <c r="R179" s="21">
        <f t="shared" si="26"/>
        <v>1.0624939412544026</v>
      </c>
      <c r="S179" s="21">
        <f t="shared" si="27"/>
        <v>1.4033715676051441</v>
      </c>
      <c r="T179" s="6">
        <f t="shared" si="28"/>
        <v>0.21624278506721384</v>
      </c>
      <c r="U179" s="10">
        <f t="shared" si="29"/>
        <v>8.7454614476551701E-2</v>
      </c>
      <c r="V179" s="10">
        <f t="shared" si="29"/>
        <v>0.48889703872936252</v>
      </c>
      <c r="W179" s="3" t="s">
        <v>615</v>
      </c>
      <c r="X179" s="3" t="s">
        <v>615</v>
      </c>
      <c r="Y179" s="3" t="s">
        <v>615</v>
      </c>
      <c r="Z179" s="3" t="s">
        <v>155</v>
      </c>
      <c r="AA179" s="3" t="s">
        <v>1141</v>
      </c>
    </row>
    <row r="180" spans="1:27" s="3" customFormat="1" x14ac:dyDescent="0.25">
      <c r="A180" s="6" t="s">
        <v>427</v>
      </c>
      <c r="B180" s="45">
        <v>1169.26</v>
      </c>
      <c r="C180" s="18">
        <v>1293.17</v>
      </c>
      <c r="D180" s="18">
        <v>1406.93</v>
      </c>
      <c r="E180" s="18">
        <v>75.709999999999994</v>
      </c>
      <c r="F180" s="18">
        <v>86.23</v>
      </c>
      <c r="G180" s="18">
        <v>75.23</v>
      </c>
      <c r="H180" s="18">
        <f t="shared" si="22"/>
        <v>1289.7866666666669</v>
      </c>
      <c r="I180" s="42">
        <f t="shared" si="23"/>
        <v>79.056666666666672</v>
      </c>
      <c r="J180" s="45">
        <v>1318.66</v>
      </c>
      <c r="K180" s="18">
        <v>1411.73</v>
      </c>
      <c r="L180" s="18">
        <v>1377.6</v>
      </c>
      <c r="M180" s="18">
        <v>98.84</v>
      </c>
      <c r="N180" s="18">
        <v>79.97</v>
      </c>
      <c r="O180" s="18">
        <v>76.17</v>
      </c>
      <c r="P180" s="18">
        <f t="shared" si="24"/>
        <v>1369.33</v>
      </c>
      <c r="Q180" s="42">
        <f t="shared" si="25"/>
        <v>84.993333333333339</v>
      </c>
      <c r="R180" s="21">
        <f t="shared" si="26"/>
        <v>1.0616239192637047</v>
      </c>
      <c r="S180" s="21">
        <f t="shared" si="27"/>
        <v>1.0741558063038681</v>
      </c>
      <c r="T180" s="6">
        <f t="shared" si="28"/>
        <v>0.17093872827546275</v>
      </c>
      <c r="U180" s="10">
        <f t="shared" si="29"/>
        <v>8.6272781297737564E-2</v>
      </c>
      <c r="V180" s="10">
        <f t="shared" si="29"/>
        <v>0.10320327142286032</v>
      </c>
      <c r="W180" s="3" t="s">
        <v>727</v>
      </c>
      <c r="X180" s="3" t="s">
        <v>727</v>
      </c>
      <c r="Y180" s="3" t="s">
        <v>1231</v>
      </c>
      <c r="Z180" s="3" t="s">
        <v>1232</v>
      </c>
      <c r="AA180" s="3" t="s">
        <v>1233</v>
      </c>
    </row>
    <row r="181" spans="1:27" s="3" customFormat="1" x14ac:dyDescent="0.25">
      <c r="A181" s="6" t="s">
        <v>403</v>
      </c>
      <c r="B181" s="45">
        <v>270.3</v>
      </c>
      <c r="C181" s="18">
        <v>243.67</v>
      </c>
      <c r="D181" s="18">
        <v>246.12</v>
      </c>
      <c r="E181" s="18">
        <v>30.34</v>
      </c>
      <c r="F181" s="18">
        <v>11.35</v>
      </c>
      <c r="G181" s="18">
        <v>18.78</v>
      </c>
      <c r="H181" s="18">
        <f t="shared" si="22"/>
        <v>253.36333333333334</v>
      </c>
      <c r="I181" s="42">
        <f t="shared" si="23"/>
        <v>20.156666666666666</v>
      </c>
      <c r="J181" s="45">
        <v>264.22000000000003</v>
      </c>
      <c r="K181" s="18">
        <v>269.54000000000002</v>
      </c>
      <c r="L181" s="18">
        <v>272.62</v>
      </c>
      <c r="M181" s="18">
        <v>14.6</v>
      </c>
      <c r="N181" s="18">
        <v>22.41</v>
      </c>
      <c r="O181" s="18">
        <v>21.63</v>
      </c>
      <c r="P181" s="18">
        <f t="shared" si="24"/>
        <v>268.79333333333335</v>
      </c>
      <c r="Q181" s="42">
        <f t="shared" si="25"/>
        <v>19.546666666666667</v>
      </c>
      <c r="R181" s="21">
        <f t="shared" si="26"/>
        <v>1.0606612588292339</v>
      </c>
      <c r="S181" s="21">
        <f t="shared" si="27"/>
        <v>0.97116748069954317</v>
      </c>
      <c r="T181" s="6">
        <f t="shared" si="28"/>
        <v>7.8006970177229656E-2</v>
      </c>
      <c r="U181" s="10">
        <f t="shared" si="29"/>
        <v>8.4963979309713444E-2</v>
      </c>
      <c r="V181" s="10">
        <f t="shared" si="29"/>
        <v>-4.2207980767994313E-2</v>
      </c>
      <c r="W181" s="3" t="s">
        <v>703</v>
      </c>
      <c r="X181" s="3" t="s">
        <v>703</v>
      </c>
      <c r="Y181" s="3" t="s">
        <v>1196</v>
      </c>
      <c r="Z181" s="3" t="s">
        <v>1197</v>
      </c>
      <c r="AA181" s="3" t="s">
        <v>1198</v>
      </c>
    </row>
    <row r="182" spans="1:27" s="3" customFormat="1" x14ac:dyDescent="0.25">
      <c r="A182" s="6" t="s">
        <v>206</v>
      </c>
      <c r="B182" s="45">
        <v>96.77</v>
      </c>
      <c r="C182" s="18">
        <v>102.98</v>
      </c>
      <c r="D182" s="18">
        <v>86.33</v>
      </c>
      <c r="E182" s="18">
        <v>12.16</v>
      </c>
      <c r="F182" s="18">
        <v>15.23</v>
      </c>
      <c r="G182" s="18">
        <v>7.68</v>
      </c>
      <c r="H182" s="18">
        <f t="shared" si="22"/>
        <v>95.36</v>
      </c>
      <c r="I182" s="42">
        <f t="shared" si="23"/>
        <v>11.69</v>
      </c>
      <c r="J182" s="45">
        <v>104.71</v>
      </c>
      <c r="K182" s="18">
        <v>96.08</v>
      </c>
      <c r="L182" s="18">
        <v>102.03</v>
      </c>
      <c r="M182" s="18">
        <v>16.11</v>
      </c>
      <c r="N182" s="18">
        <v>13.13</v>
      </c>
      <c r="O182" s="18">
        <v>10.91</v>
      </c>
      <c r="P182" s="18">
        <f t="shared" si="24"/>
        <v>100.94</v>
      </c>
      <c r="Q182" s="42">
        <f t="shared" si="25"/>
        <v>13.383333333333335</v>
      </c>
      <c r="R182" s="21">
        <f t="shared" si="26"/>
        <v>1.0579078455790785</v>
      </c>
      <c r="S182" s="21">
        <f t="shared" si="27"/>
        <v>1.1334384029419491</v>
      </c>
      <c r="T182" s="6">
        <f t="shared" si="28"/>
        <v>0.18332566133642597</v>
      </c>
      <c r="U182" s="10">
        <f t="shared" si="29"/>
        <v>8.121395966690606E-2</v>
      </c>
      <c r="V182" s="10">
        <f t="shared" si="29"/>
        <v>0.18070598950405534</v>
      </c>
      <c r="W182" s="3" t="s">
        <v>207</v>
      </c>
      <c r="X182" s="3" t="s">
        <v>207</v>
      </c>
      <c r="Y182" s="3" t="s">
        <v>207</v>
      </c>
      <c r="Z182" s="3" t="s">
        <v>208</v>
      </c>
      <c r="AA182" s="3" t="s">
        <v>209</v>
      </c>
    </row>
    <row r="183" spans="1:27" s="3" customFormat="1" x14ac:dyDescent="0.25">
      <c r="A183" s="6" t="s">
        <v>424</v>
      </c>
      <c r="B183" s="45">
        <v>4318.8599999999997</v>
      </c>
      <c r="C183" s="18">
        <v>4347.2700000000004</v>
      </c>
      <c r="D183" s="18">
        <v>4314.01</v>
      </c>
      <c r="E183" s="18">
        <v>620.23</v>
      </c>
      <c r="F183" s="18">
        <v>680.01</v>
      </c>
      <c r="G183" s="18">
        <v>561.38</v>
      </c>
      <c r="H183" s="18">
        <f t="shared" si="22"/>
        <v>4326.713333333334</v>
      </c>
      <c r="I183" s="42">
        <f t="shared" si="23"/>
        <v>620.54</v>
      </c>
      <c r="J183" s="45">
        <v>4759.22</v>
      </c>
      <c r="K183" s="18">
        <v>4329.87</v>
      </c>
      <c r="L183" s="18">
        <v>4626.99</v>
      </c>
      <c r="M183" s="18">
        <v>759.35</v>
      </c>
      <c r="N183" s="18">
        <v>666.91</v>
      </c>
      <c r="O183" s="18">
        <v>701.92</v>
      </c>
      <c r="P183" s="18">
        <f t="shared" si="24"/>
        <v>4572.0266666666666</v>
      </c>
      <c r="Q183" s="42">
        <f t="shared" si="25"/>
        <v>709.39333333333332</v>
      </c>
      <c r="R183" s="21">
        <f t="shared" si="26"/>
        <v>1.0566842843872899</v>
      </c>
      <c r="S183" s="21">
        <f t="shared" si="27"/>
        <v>1.1429567418562496</v>
      </c>
      <c r="T183" s="6">
        <f t="shared" si="28"/>
        <v>6.3205100930465802E-2</v>
      </c>
      <c r="U183" s="10">
        <f t="shared" si="29"/>
        <v>7.9544393384494302E-2</v>
      </c>
      <c r="V183" s="10">
        <f t="shared" si="29"/>
        <v>0.19277080207342925</v>
      </c>
      <c r="W183" s="3" t="s">
        <v>724</v>
      </c>
      <c r="X183" s="3" t="s">
        <v>724</v>
      </c>
      <c r="Y183" s="3" t="s">
        <v>1245</v>
      </c>
      <c r="Z183" s="3" t="s">
        <v>1246</v>
      </c>
      <c r="AA183" s="3" t="s">
        <v>1247</v>
      </c>
    </row>
    <row r="184" spans="1:27" s="3" customFormat="1" x14ac:dyDescent="0.25">
      <c r="A184" s="6" t="s">
        <v>269</v>
      </c>
      <c r="B184" s="45">
        <v>1446.94</v>
      </c>
      <c r="C184" s="18">
        <v>1353.17</v>
      </c>
      <c r="D184" s="18">
        <v>1464.61</v>
      </c>
      <c r="E184" s="18">
        <v>125.67</v>
      </c>
      <c r="F184" s="18">
        <v>126.78</v>
      </c>
      <c r="G184" s="18">
        <v>108.03</v>
      </c>
      <c r="H184" s="18">
        <f t="shared" si="22"/>
        <v>1421.5733333333335</v>
      </c>
      <c r="I184" s="42">
        <f t="shared" si="23"/>
        <v>120.16000000000001</v>
      </c>
      <c r="J184" s="45">
        <v>1465.92</v>
      </c>
      <c r="K184" s="18">
        <v>1623.11</v>
      </c>
      <c r="L184" s="18">
        <v>1415.22</v>
      </c>
      <c r="M184" s="18">
        <v>99.68</v>
      </c>
      <c r="N184" s="18">
        <v>86.6</v>
      </c>
      <c r="O184" s="18">
        <v>105.51</v>
      </c>
      <c r="P184" s="18">
        <f t="shared" si="24"/>
        <v>1501.4166666666667</v>
      </c>
      <c r="Q184" s="42">
        <f t="shared" si="25"/>
        <v>97.263333333333335</v>
      </c>
      <c r="R184" s="21">
        <f t="shared" si="26"/>
        <v>1.0561259876467997</v>
      </c>
      <c r="S184" s="21">
        <f t="shared" si="27"/>
        <v>0.81102123913282709</v>
      </c>
      <c r="T184" s="6">
        <f t="shared" si="28"/>
        <v>0.16333866557030191</v>
      </c>
      <c r="U184" s="10">
        <f t="shared" si="29"/>
        <v>7.8781947301892571E-2</v>
      </c>
      <c r="V184" s="10">
        <f t="shared" si="29"/>
        <v>-0.30218839845914713</v>
      </c>
      <c r="W184" s="3" t="s">
        <v>569</v>
      </c>
      <c r="X184" s="3" t="s">
        <v>569</v>
      </c>
      <c r="Y184" s="3" t="s">
        <v>569</v>
      </c>
      <c r="Z184" s="3" t="s">
        <v>868</v>
      </c>
      <c r="AA184" s="3" t="s">
        <v>869</v>
      </c>
    </row>
    <row r="185" spans="1:27" s="3" customFormat="1" x14ac:dyDescent="0.25">
      <c r="A185" s="6" t="s">
        <v>369</v>
      </c>
      <c r="B185" s="45">
        <v>132.86000000000001</v>
      </c>
      <c r="C185" s="18">
        <v>158.69</v>
      </c>
      <c r="D185" s="18">
        <v>193.63</v>
      </c>
      <c r="E185" s="18">
        <v>41.45</v>
      </c>
      <c r="F185" s="18">
        <v>85.81</v>
      </c>
      <c r="G185" s="18">
        <v>70.23</v>
      </c>
      <c r="H185" s="18">
        <f t="shared" si="22"/>
        <v>161.72666666666666</v>
      </c>
      <c r="I185" s="42">
        <f t="shared" si="23"/>
        <v>65.83</v>
      </c>
      <c r="J185" s="45">
        <v>158.16</v>
      </c>
      <c r="K185" s="18">
        <v>179.23</v>
      </c>
      <c r="L185" s="18">
        <v>174.45</v>
      </c>
      <c r="M185" s="18">
        <v>49.67</v>
      </c>
      <c r="N185" s="18">
        <v>62.59</v>
      </c>
      <c r="O185" s="18">
        <v>53.23</v>
      </c>
      <c r="P185" s="18">
        <f t="shared" si="24"/>
        <v>170.61333333333332</v>
      </c>
      <c r="Q185" s="42">
        <f t="shared" si="25"/>
        <v>55.163333333333334</v>
      </c>
      <c r="R185" s="21">
        <f t="shared" si="26"/>
        <v>1.0546110041378181</v>
      </c>
      <c r="S185" s="21">
        <f t="shared" si="27"/>
        <v>0.84039104194722936</v>
      </c>
      <c r="T185" s="6">
        <f t="shared" si="28"/>
        <v>0.32993790235066844</v>
      </c>
      <c r="U185" s="10">
        <f t="shared" si="29"/>
        <v>7.671095543576284E-2</v>
      </c>
      <c r="V185" s="10">
        <f t="shared" si="29"/>
        <v>-0.2508673110382163</v>
      </c>
      <c r="W185" s="3" t="s">
        <v>669</v>
      </c>
      <c r="X185" s="3" t="s">
        <v>669</v>
      </c>
      <c r="Y185" s="3" t="s">
        <v>669</v>
      </c>
      <c r="Z185" s="3" t="s">
        <v>1047</v>
      </c>
      <c r="AA185" s="3" t="s">
        <v>1048</v>
      </c>
    </row>
    <row r="186" spans="1:27" s="3" customFormat="1" x14ac:dyDescent="0.25">
      <c r="A186" s="6" t="s">
        <v>300</v>
      </c>
      <c r="B186" s="45">
        <v>1692.52</v>
      </c>
      <c r="C186" s="18">
        <v>1667.16</v>
      </c>
      <c r="D186" s="18">
        <v>1826.69</v>
      </c>
      <c r="E186" s="18">
        <v>164.9</v>
      </c>
      <c r="F186" s="18">
        <v>169.55</v>
      </c>
      <c r="G186" s="18">
        <v>202.04</v>
      </c>
      <c r="H186" s="18">
        <f t="shared" si="22"/>
        <v>1728.7900000000002</v>
      </c>
      <c r="I186" s="42">
        <f t="shared" si="23"/>
        <v>178.83</v>
      </c>
      <c r="J186" s="45">
        <v>1863.63</v>
      </c>
      <c r="K186" s="18">
        <v>1724.3</v>
      </c>
      <c r="L186" s="18">
        <v>1877.81</v>
      </c>
      <c r="M186" s="18">
        <v>134.41999999999999</v>
      </c>
      <c r="N186" s="18">
        <v>154.22999999999999</v>
      </c>
      <c r="O186" s="18">
        <v>160.43</v>
      </c>
      <c r="P186" s="18">
        <f t="shared" si="24"/>
        <v>1821.9133333333332</v>
      </c>
      <c r="Q186" s="42">
        <f t="shared" si="25"/>
        <v>149.69333333333333</v>
      </c>
      <c r="R186" s="21">
        <f t="shared" si="26"/>
        <v>1.0538350512682655</v>
      </c>
      <c r="S186" s="21">
        <f t="shared" si="27"/>
        <v>0.83797660753674763</v>
      </c>
      <c r="T186" s="6">
        <f t="shared" si="28"/>
        <v>0.12604123658107208</v>
      </c>
      <c r="U186" s="10">
        <f t="shared" si="29"/>
        <v>7.5649070637205509E-2</v>
      </c>
      <c r="V186" s="10">
        <f t="shared" si="29"/>
        <v>-0.25501812382881106</v>
      </c>
      <c r="W186" s="3" t="s">
        <v>600</v>
      </c>
      <c r="X186" s="3" t="s">
        <v>600</v>
      </c>
      <c r="Y186" s="3" t="s">
        <v>1117</v>
      </c>
      <c r="Z186" s="3" t="s">
        <v>1118</v>
      </c>
      <c r="AA186" s="3" t="s">
        <v>1119</v>
      </c>
    </row>
    <row r="187" spans="1:27" s="3" customFormat="1" x14ac:dyDescent="0.25">
      <c r="A187" s="6" t="s">
        <v>314</v>
      </c>
      <c r="B187" s="45">
        <v>889.55</v>
      </c>
      <c r="C187" s="18">
        <v>923.89</v>
      </c>
      <c r="D187" s="18">
        <v>874.02</v>
      </c>
      <c r="E187" s="18">
        <v>57.15</v>
      </c>
      <c r="F187" s="18">
        <v>49.83</v>
      </c>
      <c r="G187" s="18">
        <v>54.02</v>
      </c>
      <c r="H187" s="18">
        <f t="shared" si="22"/>
        <v>895.82</v>
      </c>
      <c r="I187" s="42">
        <f t="shared" si="23"/>
        <v>53.666666666666664</v>
      </c>
      <c r="J187" s="45">
        <v>945.28</v>
      </c>
      <c r="K187" s="18">
        <v>918.67</v>
      </c>
      <c r="L187" s="18">
        <v>962.41</v>
      </c>
      <c r="M187" s="18">
        <v>29.7</v>
      </c>
      <c r="N187" s="18">
        <v>39.119999999999997</v>
      </c>
      <c r="O187" s="18">
        <v>32.35</v>
      </c>
      <c r="P187" s="18">
        <f t="shared" si="24"/>
        <v>942.11999999999989</v>
      </c>
      <c r="Q187" s="42">
        <f t="shared" si="25"/>
        <v>33.723333333333329</v>
      </c>
      <c r="R187" s="21">
        <f t="shared" si="26"/>
        <v>1.051626859347472</v>
      </c>
      <c r="S187" s="21">
        <f t="shared" si="27"/>
        <v>0.63518292682926825</v>
      </c>
      <c r="T187" s="6">
        <f t="shared" si="28"/>
        <v>3.8067237731424383E-2</v>
      </c>
      <c r="U187" s="10">
        <f t="shared" si="29"/>
        <v>7.262289506455015E-2</v>
      </c>
      <c r="V187" s="10">
        <f t="shared" si="29"/>
        <v>-0.65475596028712624</v>
      </c>
      <c r="W187" s="3" t="s">
        <v>614</v>
      </c>
      <c r="X187" s="3" t="s">
        <v>614</v>
      </c>
      <c r="Y187" s="3" t="s">
        <v>950</v>
      </c>
      <c r="Z187" s="3" t="s">
        <v>951</v>
      </c>
      <c r="AA187" s="3" t="s">
        <v>952</v>
      </c>
    </row>
    <row r="188" spans="1:27" s="3" customFormat="1" x14ac:dyDescent="0.25">
      <c r="A188" s="6" t="s">
        <v>253</v>
      </c>
      <c r="B188" s="45">
        <v>1032.08</v>
      </c>
      <c r="C188" s="18">
        <v>1065.07</v>
      </c>
      <c r="D188" s="18">
        <v>1066.43</v>
      </c>
      <c r="E188" s="18">
        <v>119.26</v>
      </c>
      <c r="F188" s="18">
        <v>149.34</v>
      </c>
      <c r="G188" s="18">
        <v>168.27</v>
      </c>
      <c r="H188" s="18">
        <f t="shared" si="22"/>
        <v>1054.5266666666666</v>
      </c>
      <c r="I188" s="42">
        <f t="shared" si="23"/>
        <v>145.62333333333333</v>
      </c>
      <c r="J188" s="45">
        <v>1104.45</v>
      </c>
      <c r="K188" s="18">
        <v>1074.3599999999999</v>
      </c>
      <c r="L188" s="18">
        <v>1142.1300000000001</v>
      </c>
      <c r="M188" s="18">
        <v>119.65</v>
      </c>
      <c r="N188" s="18">
        <v>108.61</v>
      </c>
      <c r="O188" s="18">
        <v>104.76</v>
      </c>
      <c r="P188" s="18">
        <f t="shared" si="24"/>
        <v>1106.98</v>
      </c>
      <c r="Q188" s="42">
        <f t="shared" si="25"/>
        <v>111.00666666666666</v>
      </c>
      <c r="R188" s="21">
        <f t="shared" si="26"/>
        <v>1.0496939916250341</v>
      </c>
      <c r="S188" s="21">
        <f t="shared" si="27"/>
        <v>0.76390751813035662</v>
      </c>
      <c r="T188" s="6">
        <f t="shared" si="28"/>
        <v>4.0494912118012087E-2</v>
      </c>
      <c r="U188" s="10">
        <f t="shared" si="29"/>
        <v>6.9968812549714446E-2</v>
      </c>
      <c r="V188" s="10">
        <f t="shared" si="29"/>
        <v>-0.38853010480796762</v>
      </c>
      <c r="W188" s="3" t="s">
        <v>553</v>
      </c>
      <c r="X188" s="3" t="s">
        <v>553</v>
      </c>
      <c r="Y188" s="3" t="s">
        <v>553</v>
      </c>
      <c r="Z188" s="3" t="s">
        <v>791</v>
      </c>
      <c r="AA188" s="3" t="s">
        <v>792</v>
      </c>
    </row>
    <row r="189" spans="1:27" s="3" customFormat="1" x14ac:dyDescent="0.25">
      <c r="A189" s="6" t="s">
        <v>250</v>
      </c>
      <c r="B189" s="45">
        <v>461.22</v>
      </c>
      <c r="C189" s="18">
        <v>426.79</v>
      </c>
      <c r="D189" s="18">
        <v>488.28</v>
      </c>
      <c r="E189" s="18">
        <v>58.06</v>
      </c>
      <c r="F189" s="18">
        <v>40.69</v>
      </c>
      <c r="G189" s="18">
        <v>72.67</v>
      </c>
      <c r="H189" s="18">
        <f t="shared" si="22"/>
        <v>458.76333333333332</v>
      </c>
      <c r="I189" s="42">
        <f t="shared" si="23"/>
        <v>57.140000000000008</v>
      </c>
      <c r="J189" s="45">
        <v>469.87</v>
      </c>
      <c r="K189" s="18">
        <v>471.84</v>
      </c>
      <c r="L189" s="18">
        <v>496.25</v>
      </c>
      <c r="M189" s="18">
        <v>53.2</v>
      </c>
      <c r="N189" s="18">
        <v>51.98</v>
      </c>
      <c r="O189" s="18">
        <v>44.2</v>
      </c>
      <c r="P189" s="18">
        <f t="shared" si="24"/>
        <v>479.32</v>
      </c>
      <c r="Q189" s="42">
        <f t="shared" si="25"/>
        <v>49.793333333333329</v>
      </c>
      <c r="R189" s="21">
        <f t="shared" si="26"/>
        <v>1.0447114094932901</v>
      </c>
      <c r="S189" s="21">
        <f t="shared" si="27"/>
        <v>0.87363834422657938</v>
      </c>
      <c r="T189" s="6">
        <f t="shared" si="28"/>
        <v>0.1779509104931182</v>
      </c>
      <c r="U189" s="10">
        <f t="shared" si="29"/>
        <v>6.3104468054035578E-2</v>
      </c>
      <c r="V189" s="10">
        <f t="shared" si="29"/>
        <v>-0.19489191695888788</v>
      </c>
      <c r="W189" s="3" t="s">
        <v>550</v>
      </c>
      <c r="X189" s="3" t="s">
        <v>550</v>
      </c>
      <c r="Y189" s="3" t="s">
        <v>828</v>
      </c>
      <c r="Z189" s="3" t="s">
        <v>829</v>
      </c>
      <c r="AA189" s="3" t="s">
        <v>830</v>
      </c>
    </row>
    <row r="190" spans="1:27" s="3" customFormat="1" x14ac:dyDescent="0.25">
      <c r="A190" s="6" t="s">
        <v>412</v>
      </c>
      <c r="B190" s="45">
        <v>293.12</v>
      </c>
      <c r="C190" s="18">
        <v>329.14</v>
      </c>
      <c r="D190" s="18">
        <v>304.64999999999998</v>
      </c>
      <c r="E190" s="18">
        <v>55.05</v>
      </c>
      <c r="F190" s="18">
        <v>77.790000000000006</v>
      </c>
      <c r="G190" s="18">
        <v>29.87</v>
      </c>
      <c r="H190" s="18">
        <f t="shared" si="22"/>
        <v>308.96999999999997</v>
      </c>
      <c r="I190" s="42">
        <f t="shared" si="23"/>
        <v>54.236666666666672</v>
      </c>
      <c r="J190" s="45">
        <v>349.72</v>
      </c>
      <c r="K190" s="18">
        <v>330.07</v>
      </c>
      <c r="L190" s="18">
        <v>288.23</v>
      </c>
      <c r="M190" s="18">
        <v>37.090000000000003</v>
      </c>
      <c r="N190" s="18">
        <v>42.7</v>
      </c>
      <c r="O190" s="18">
        <v>25.96</v>
      </c>
      <c r="P190" s="18">
        <f t="shared" si="24"/>
        <v>322.67333333333335</v>
      </c>
      <c r="Q190" s="42">
        <f t="shared" si="25"/>
        <v>35.25</v>
      </c>
      <c r="R190" s="21">
        <f t="shared" si="26"/>
        <v>1.044208579324881</v>
      </c>
      <c r="S190" s="21">
        <f t="shared" si="27"/>
        <v>0.65626697242170051</v>
      </c>
      <c r="T190" s="6">
        <f t="shared" si="28"/>
        <v>0.27494529539634416</v>
      </c>
      <c r="U190" s="10">
        <f t="shared" si="29"/>
        <v>6.2409917177728647E-2</v>
      </c>
      <c r="V190" s="10">
        <f t="shared" si="29"/>
        <v>-0.60764526566011701</v>
      </c>
      <c r="W190" s="3" t="s">
        <v>712</v>
      </c>
      <c r="X190" s="3" t="s">
        <v>712</v>
      </c>
      <c r="Y190" s="3" t="s">
        <v>712</v>
      </c>
      <c r="Z190" s="3" t="s">
        <v>918</v>
      </c>
      <c r="AA190" s="3" t="s">
        <v>919</v>
      </c>
    </row>
    <row r="191" spans="1:27" s="3" customFormat="1" x14ac:dyDescent="0.25">
      <c r="A191" s="6" t="s">
        <v>180</v>
      </c>
      <c r="B191" s="45">
        <v>22.03</v>
      </c>
      <c r="C191" s="18">
        <v>23.18</v>
      </c>
      <c r="D191" s="18">
        <v>19.690000000000001</v>
      </c>
      <c r="E191" s="18">
        <v>0.13</v>
      </c>
      <c r="F191" s="18">
        <v>0.42</v>
      </c>
      <c r="G191" s="18">
        <v>0.12</v>
      </c>
      <c r="H191" s="18">
        <f t="shared" si="22"/>
        <v>21.633333333333336</v>
      </c>
      <c r="I191" s="42">
        <f t="shared" si="23"/>
        <v>0.22333333333333336</v>
      </c>
      <c r="J191" s="45">
        <v>21.48</v>
      </c>
      <c r="K191" s="18">
        <v>25.53</v>
      </c>
      <c r="L191" s="18">
        <v>20.78</v>
      </c>
      <c r="M191" s="18">
        <v>0.84</v>
      </c>
      <c r="N191" s="18">
        <v>1.19</v>
      </c>
      <c r="O191" s="18">
        <v>0.38</v>
      </c>
      <c r="P191" s="18">
        <f t="shared" si="24"/>
        <v>22.596666666666668</v>
      </c>
      <c r="Q191" s="42">
        <f t="shared" si="25"/>
        <v>0.80333333333333323</v>
      </c>
      <c r="R191" s="21">
        <f t="shared" si="26"/>
        <v>1.042562592047128</v>
      </c>
      <c r="S191" s="21">
        <f t="shared" si="27"/>
        <v>1.4741144414168936</v>
      </c>
      <c r="T191" s="6">
        <f t="shared" si="28"/>
        <v>0.31060868724479873</v>
      </c>
      <c r="U191" s="10">
        <f t="shared" si="29"/>
        <v>6.0134000960337948E-2</v>
      </c>
      <c r="V191" s="10">
        <f t="shared" si="29"/>
        <v>0.55984853098360243</v>
      </c>
      <c r="W191" s="3" t="s">
        <v>181</v>
      </c>
      <c r="X191" s="3" t="s">
        <v>181</v>
      </c>
      <c r="Y191" s="3" t="s">
        <v>181</v>
      </c>
      <c r="Z191" s="3" t="s">
        <v>135</v>
      </c>
      <c r="AA191" s="3" t="s">
        <v>182</v>
      </c>
    </row>
    <row r="192" spans="1:27" s="3" customFormat="1" x14ac:dyDescent="0.25">
      <c r="A192" s="6" t="s">
        <v>1741</v>
      </c>
      <c r="B192" s="45">
        <v>1478</v>
      </c>
      <c r="C192" s="18">
        <v>1596.36</v>
      </c>
      <c r="D192" s="18">
        <v>1725.48</v>
      </c>
      <c r="E192" s="18">
        <v>749.82</v>
      </c>
      <c r="F192" s="18">
        <v>871.71</v>
      </c>
      <c r="G192" s="18">
        <v>919.5</v>
      </c>
      <c r="H192" s="18">
        <f t="shared" si="22"/>
        <v>1599.9466666666667</v>
      </c>
      <c r="I192" s="42">
        <f t="shared" si="23"/>
        <v>847.0100000000001</v>
      </c>
      <c r="J192" s="45">
        <v>1594.71</v>
      </c>
      <c r="K192" s="18">
        <v>1713.42</v>
      </c>
      <c r="L192" s="18">
        <v>1695.93</v>
      </c>
      <c r="M192" s="18">
        <v>822.11</v>
      </c>
      <c r="N192" s="18">
        <v>824.32</v>
      </c>
      <c r="O192" s="18">
        <v>770.38</v>
      </c>
      <c r="P192" s="18">
        <f t="shared" si="24"/>
        <v>1668.0200000000002</v>
      </c>
      <c r="Q192" s="42">
        <f t="shared" si="25"/>
        <v>805.60333333333335</v>
      </c>
      <c r="R192" s="21">
        <f t="shared" si="26"/>
        <v>1.0425206752671337</v>
      </c>
      <c r="S192" s="21">
        <f t="shared" si="27"/>
        <v>0.95117195945016364</v>
      </c>
      <c r="T192" s="6">
        <f t="shared" si="28"/>
        <v>0.2226221759155198</v>
      </c>
      <c r="U192" s="10">
        <f t="shared" si="29"/>
        <v>6.0075995477694676E-2</v>
      </c>
      <c r="V192" s="10">
        <f t="shared" si="29"/>
        <v>-7.2221909827425074E-2</v>
      </c>
      <c r="W192" s="3" t="s">
        <v>1742</v>
      </c>
      <c r="X192" s="3" t="s">
        <v>1742</v>
      </c>
      <c r="Y192" s="3" t="s">
        <v>1743</v>
      </c>
      <c r="Z192" s="3" t="s">
        <v>1744</v>
      </c>
      <c r="AA192" s="3" t="s">
        <v>1745</v>
      </c>
    </row>
    <row r="193" spans="1:27" s="3" customFormat="1" x14ac:dyDescent="0.25">
      <c r="A193" s="6" t="s">
        <v>1701</v>
      </c>
      <c r="B193" s="45">
        <v>744.46</v>
      </c>
      <c r="C193" s="18">
        <v>715.86</v>
      </c>
      <c r="D193" s="18">
        <v>645.64</v>
      </c>
      <c r="E193" s="18">
        <v>487.89</v>
      </c>
      <c r="F193" s="18">
        <v>464.78</v>
      </c>
      <c r="G193" s="18">
        <v>429.82</v>
      </c>
      <c r="H193" s="18">
        <f t="shared" si="22"/>
        <v>701.98666666666668</v>
      </c>
      <c r="I193" s="42">
        <f t="shared" si="23"/>
        <v>460.83</v>
      </c>
      <c r="J193" s="45">
        <v>810.87</v>
      </c>
      <c r="K193" s="18">
        <v>667.31</v>
      </c>
      <c r="L193" s="18">
        <v>712.73</v>
      </c>
      <c r="M193" s="18">
        <v>522.73</v>
      </c>
      <c r="N193" s="18">
        <v>462.02</v>
      </c>
      <c r="O193" s="18">
        <v>467.19</v>
      </c>
      <c r="P193" s="18">
        <f t="shared" si="24"/>
        <v>730.30333333333328</v>
      </c>
      <c r="Q193" s="42">
        <f t="shared" si="25"/>
        <v>483.98</v>
      </c>
      <c r="R193" s="21">
        <f t="shared" si="26"/>
        <v>1.0402805174114254</v>
      </c>
      <c r="S193" s="21">
        <f t="shared" si="27"/>
        <v>1.0501266699867917</v>
      </c>
      <c r="T193" s="6">
        <f t="shared" si="28"/>
        <v>0.30598340164018484</v>
      </c>
      <c r="U193" s="10">
        <f t="shared" si="29"/>
        <v>5.697261154761353E-2</v>
      </c>
      <c r="V193" s="10">
        <f t="shared" si="29"/>
        <v>7.0563361357671328E-2</v>
      </c>
      <c r="W193" s="3" t="s">
        <v>1702</v>
      </c>
      <c r="X193" s="3" t="s">
        <v>1702</v>
      </c>
      <c r="Y193" s="3" t="s">
        <v>1702</v>
      </c>
      <c r="Z193" s="3" t="s">
        <v>1703</v>
      </c>
      <c r="AA193" s="3" t="s">
        <v>1704</v>
      </c>
    </row>
    <row r="194" spans="1:27" s="3" customFormat="1" x14ac:dyDescent="0.25">
      <c r="A194" s="6" t="s">
        <v>256</v>
      </c>
      <c r="B194" s="45">
        <v>1360.57</v>
      </c>
      <c r="C194" s="18">
        <v>1437.6</v>
      </c>
      <c r="D194" s="18">
        <v>1463.2</v>
      </c>
      <c r="E194" s="18">
        <v>117.56</v>
      </c>
      <c r="F194" s="18">
        <v>117.23</v>
      </c>
      <c r="G194" s="18">
        <v>121.69</v>
      </c>
      <c r="H194" s="18">
        <f t="shared" si="22"/>
        <v>1420.4566666666667</v>
      </c>
      <c r="I194" s="42">
        <f t="shared" si="23"/>
        <v>118.82666666666667</v>
      </c>
      <c r="J194" s="45">
        <v>1529.94</v>
      </c>
      <c r="K194" s="18">
        <v>1402.64</v>
      </c>
      <c r="L194" s="18">
        <v>1491.3</v>
      </c>
      <c r="M194" s="18">
        <v>132.24</v>
      </c>
      <c r="N194" s="18">
        <v>135.53</v>
      </c>
      <c r="O194" s="18">
        <v>115.48</v>
      </c>
      <c r="P194" s="18">
        <f t="shared" si="24"/>
        <v>1474.6266666666668</v>
      </c>
      <c r="Q194" s="42">
        <f t="shared" si="25"/>
        <v>127.75</v>
      </c>
      <c r="R194" s="21">
        <f t="shared" si="26"/>
        <v>1.0381087944995393</v>
      </c>
      <c r="S194" s="21">
        <f t="shared" si="27"/>
        <v>1.0744686769778569</v>
      </c>
      <c r="T194" s="6">
        <f t="shared" si="28"/>
        <v>0.164147213736026</v>
      </c>
      <c r="U194" s="10">
        <f t="shared" si="29"/>
        <v>5.3957647029184451E-2</v>
      </c>
      <c r="V194" s="10">
        <f t="shared" si="29"/>
        <v>0.10362342578348087</v>
      </c>
      <c r="W194" s="3" t="s">
        <v>556</v>
      </c>
      <c r="X194" s="3" t="s">
        <v>556</v>
      </c>
      <c r="Y194" s="3" t="s">
        <v>927</v>
      </c>
      <c r="Z194" s="3" t="s">
        <v>928</v>
      </c>
      <c r="AA194" s="3" t="s">
        <v>929</v>
      </c>
    </row>
    <row r="195" spans="1:27" s="3" customFormat="1" x14ac:dyDescent="0.25">
      <c r="A195" s="6" t="s">
        <v>183</v>
      </c>
      <c r="B195" s="45">
        <v>295.86</v>
      </c>
      <c r="C195" s="18">
        <v>255.37</v>
      </c>
      <c r="D195" s="18">
        <v>241.73</v>
      </c>
      <c r="E195" s="18">
        <v>0.65</v>
      </c>
      <c r="F195" s="18">
        <v>0.83</v>
      </c>
      <c r="G195" s="18">
        <v>6.46</v>
      </c>
      <c r="H195" s="18">
        <f t="shared" si="22"/>
        <v>264.32</v>
      </c>
      <c r="I195" s="42">
        <f t="shared" si="23"/>
        <v>2.6466666666666665</v>
      </c>
      <c r="J195" s="45">
        <v>255.58</v>
      </c>
      <c r="K195" s="18">
        <v>261.45</v>
      </c>
      <c r="L195" s="18">
        <v>303.94</v>
      </c>
      <c r="M195" s="18">
        <v>0.34</v>
      </c>
      <c r="N195" s="18">
        <v>0.66</v>
      </c>
      <c r="O195" s="18">
        <v>3.01</v>
      </c>
      <c r="P195" s="18">
        <f t="shared" si="24"/>
        <v>273.65666666666669</v>
      </c>
      <c r="Q195" s="42">
        <f t="shared" si="25"/>
        <v>1.3366666666666667</v>
      </c>
      <c r="R195" s="21">
        <f t="shared" si="26"/>
        <v>1.035190210563345</v>
      </c>
      <c r="S195" s="21">
        <f t="shared" si="27"/>
        <v>0.64076782449725789</v>
      </c>
      <c r="T195" s="6">
        <f t="shared" si="28"/>
        <v>0.34834005907468585</v>
      </c>
      <c r="U195" s="10">
        <f t="shared" si="29"/>
        <v>4.9895879438330577E-2</v>
      </c>
      <c r="V195" s="10">
        <f t="shared" si="29"/>
        <v>-0.64212638878193318</v>
      </c>
      <c r="W195" s="3" t="s">
        <v>184</v>
      </c>
      <c r="X195" s="3" t="s">
        <v>184</v>
      </c>
      <c r="Y195" s="3" t="s">
        <v>184</v>
      </c>
      <c r="Z195" s="3" t="s">
        <v>185</v>
      </c>
      <c r="AA195" s="3" t="s">
        <v>186</v>
      </c>
    </row>
    <row r="196" spans="1:27" s="3" customFormat="1" x14ac:dyDescent="0.25">
      <c r="A196" s="6" t="s">
        <v>361</v>
      </c>
      <c r="B196" s="45">
        <v>224</v>
      </c>
      <c r="C196" s="18">
        <v>208.86</v>
      </c>
      <c r="D196" s="18">
        <v>249.6</v>
      </c>
      <c r="E196" s="18">
        <v>53.88</v>
      </c>
      <c r="F196" s="18">
        <v>38.06</v>
      </c>
      <c r="G196" s="18">
        <v>54.99</v>
      </c>
      <c r="H196" s="18">
        <f t="shared" si="22"/>
        <v>227.48666666666668</v>
      </c>
      <c r="I196" s="42">
        <f t="shared" si="23"/>
        <v>48.976666666666667</v>
      </c>
      <c r="J196" s="45">
        <v>217.15</v>
      </c>
      <c r="K196" s="18">
        <v>243.87</v>
      </c>
      <c r="L196" s="18">
        <v>242.34</v>
      </c>
      <c r="M196" s="18">
        <v>75.52</v>
      </c>
      <c r="N196" s="18">
        <v>79.7</v>
      </c>
      <c r="O196" s="18">
        <v>62.82</v>
      </c>
      <c r="P196" s="18">
        <f t="shared" si="24"/>
        <v>234.45333333333335</v>
      </c>
      <c r="Q196" s="42">
        <f t="shared" si="25"/>
        <v>72.679999999999993</v>
      </c>
      <c r="R196" s="21">
        <f t="shared" si="26"/>
        <v>1.0304904735506084</v>
      </c>
      <c r="S196" s="21">
        <f t="shared" si="27"/>
        <v>1.4742880010671646</v>
      </c>
      <c r="T196" s="6">
        <f t="shared" si="28"/>
        <v>0.33024276697239507</v>
      </c>
      <c r="U196" s="10">
        <f t="shared" si="29"/>
        <v>4.3331167832218298E-2</v>
      </c>
      <c r="V196" s="10">
        <f t="shared" si="29"/>
        <v>0.56001838136998505</v>
      </c>
      <c r="W196" s="3" t="s">
        <v>661</v>
      </c>
      <c r="X196" s="3" t="s">
        <v>661</v>
      </c>
      <c r="Y196" s="3" t="s">
        <v>1063</v>
      </c>
      <c r="Z196" s="3" t="s">
        <v>1064</v>
      </c>
      <c r="AA196" s="3" t="s">
        <v>1065</v>
      </c>
    </row>
    <row r="197" spans="1:27" s="3" customFormat="1" x14ac:dyDescent="0.25">
      <c r="A197" s="6" t="s">
        <v>214</v>
      </c>
      <c r="B197" s="45">
        <v>368.31</v>
      </c>
      <c r="C197" s="18">
        <v>436.62</v>
      </c>
      <c r="D197" s="18">
        <v>384.33</v>
      </c>
      <c r="E197" s="18">
        <v>19.22</v>
      </c>
      <c r="F197" s="18">
        <v>17.72</v>
      </c>
      <c r="G197" s="18">
        <v>33.53</v>
      </c>
      <c r="H197" s="18">
        <f t="shared" si="22"/>
        <v>396.42</v>
      </c>
      <c r="I197" s="42">
        <f t="shared" si="23"/>
        <v>23.49</v>
      </c>
      <c r="J197" s="45">
        <v>402.33</v>
      </c>
      <c r="K197" s="18">
        <v>399.43</v>
      </c>
      <c r="L197" s="18">
        <v>420.64</v>
      </c>
      <c r="M197" s="18">
        <v>18.79</v>
      </c>
      <c r="N197" s="18">
        <v>23.87</v>
      </c>
      <c r="O197" s="18">
        <v>27.08</v>
      </c>
      <c r="P197" s="18">
        <f t="shared" si="24"/>
        <v>407.4666666666667</v>
      </c>
      <c r="Q197" s="42">
        <f t="shared" si="25"/>
        <v>23.246666666666666</v>
      </c>
      <c r="R197" s="21">
        <f t="shared" si="26"/>
        <v>1.0277959505476995</v>
      </c>
      <c r="S197" s="21">
        <f t="shared" si="27"/>
        <v>0.99006397168912486</v>
      </c>
      <c r="T197" s="6">
        <f t="shared" si="28"/>
        <v>0.31850764899529438</v>
      </c>
      <c r="U197" s="10">
        <f t="shared" si="29"/>
        <v>3.9553873137919124E-2</v>
      </c>
      <c r="V197" s="10">
        <f t="shared" si="29"/>
        <v>-1.4406348829517388E-2</v>
      </c>
      <c r="W197" s="3" t="s">
        <v>8</v>
      </c>
      <c r="X197" s="3" t="s">
        <v>8</v>
      </c>
      <c r="Y197" s="3" t="s">
        <v>8</v>
      </c>
      <c r="Z197" s="3" t="s">
        <v>215</v>
      </c>
      <c r="AA197" s="3" t="s">
        <v>216</v>
      </c>
    </row>
    <row r="198" spans="1:27" s="3" customFormat="1" x14ac:dyDescent="0.25">
      <c r="A198" s="6" t="s">
        <v>455</v>
      </c>
      <c r="B198" s="45">
        <v>400.74</v>
      </c>
      <c r="C198" s="18">
        <v>424.37</v>
      </c>
      <c r="D198" s="18">
        <v>425.24</v>
      </c>
      <c r="E198" s="18">
        <v>8.24</v>
      </c>
      <c r="F198" s="18">
        <v>18.96</v>
      </c>
      <c r="G198" s="18">
        <v>17.440000000000001</v>
      </c>
      <c r="H198" s="18">
        <f t="shared" si="22"/>
        <v>416.7833333333333</v>
      </c>
      <c r="I198" s="42">
        <f t="shared" si="23"/>
        <v>14.88</v>
      </c>
      <c r="J198" s="45">
        <v>411.56</v>
      </c>
      <c r="K198" s="18">
        <v>392.4</v>
      </c>
      <c r="L198" s="18">
        <v>480.55</v>
      </c>
      <c r="M198" s="18">
        <v>21.65</v>
      </c>
      <c r="N198" s="18">
        <v>23.21</v>
      </c>
      <c r="O198" s="18">
        <v>28.78</v>
      </c>
      <c r="P198" s="18">
        <f t="shared" si="24"/>
        <v>428.17</v>
      </c>
      <c r="Q198" s="42">
        <f t="shared" si="25"/>
        <v>24.546666666666667</v>
      </c>
      <c r="R198" s="21">
        <f t="shared" si="26"/>
        <v>1.0272549567160012</v>
      </c>
      <c r="S198" s="21">
        <f t="shared" si="27"/>
        <v>1.6087321578505458</v>
      </c>
      <c r="T198" s="6">
        <f t="shared" si="28"/>
        <v>0.35226418800767167</v>
      </c>
      <c r="U198" s="10">
        <f t="shared" si="29"/>
        <v>3.8794291822036912E-2</v>
      </c>
      <c r="V198" s="10">
        <f t="shared" si="29"/>
        <v>0.68592414787206635</v>
      </c>
      <c r="W198" s="3" t="s">
        <v>754</v>
      </c>
      <c r="X198" s="3" t="s">
        <v>754</v>
      </c>
      <c r="Y198" s="3" t="s">
        <v>456</v>
      </c>
      <c r="Z198" s="3" t="s">
        <v>1294</v>
      </c>
      <c r="AA198" s="3" t="s">
        <v>1295</v>
      </c>
    </row>
    <row r="199" spans="1:27" s="3" customFormat="1" x14ac:dyDescent="0.25">
      <c r="A199" s="6" t="s">
        <v>347</v>
      </c>
      <c r="B199" s="45">
        <v>244.21</v>
      </c>
      <c r="C199" s="18">
        <v>250.8</v>
      </c>
      <c r="D199" s="18">
        <v>271.85000000000002</v>
      </c>
      <c r="E199" s="18">
        <v>34.26</v>
      </c>
      <c r="F199" s="18">
        <v>48.58</v>
      </c>
      <c r="G199" s="18">
        <v>49.38</v>
      </c>
      <c r="H199" s="18">
        <f t="shared" si="22"/>
        <v>255.62</v>
      </c>
      <c r="I199" s="42">
        <f t="shared" si="23"/>
        <v>44.073333333333331</v>
      </c>
      <c r="J199" s="45">
        <v>271.85000000000002</v>
      </c>
      <c r="K199" s="18">
        <v>263.97000000000003</v>
      </c>
      <c r="L199" s="18">
        <v>251.18</v>
      </c>
      <c r="M199" s="18">
        <v>49.17</v>
      </c>
      <c r="N199" s="18">
        <v>45.35</v>
      </c>
      <c r="O199" s="18">
        <v>35.17</v>
      </c>
      <c r="P199" s="18">
        <f t="shared" si="24"/>
        <v>262.33333333333331</v>
      </c>
      <c r="Q199" s="42">
        <f t="shared" si="25"/>
        <v>43.23</v>
      </c>
      <c r="R199" s="21">
        <f t="shared" si="26"/>
        <v>1.0261606006286856</v>
      </c>
      <c r="S199" s="21">
        <f t="shared" si="27"/>
        <v>0.98128975003697672</v>
      </c>
      <c r="T199" s="6">
        <f t="shared" si="28"/>
        <v>0.27474001910164625</v>
      </c>
      <c r="U199" s="10">
        <f t="shared" si="29"/>
        <v>3.7256539520543829E-2</v>
      </c>
      <c r="V199" s="10">
        <f t="shared" si="29"/>
        <v>-2.7248904192222093E-2</v>
      </c>
      <c r="W199" s="3" t="s">
        <v>647</v>
      </c>
      <c r="X199" s="3" t="s">
        <v>647</v>
      </c>
      <c r="Y199" s="3" t="s">
        <v>888</v>
      </c>
      <c r="Z199" s="3" t="s">
        <v>889</v>
      </c>
      <c r="AA199" s="3" t="s">
        <v>890</v>
      </c>
    </row>
    <row r="200" spans="1:27" s="3" customFormat="1" x14ac:dyDescent="0.25">
      <c r="A200" s="6" t="s">
        <v>266</v>
      </c>
      <c r="B200" s="45">
        <v>557.91999999999996</v>
      </c>
      <c r="C200" s="18">
        <v>631.01</v>
      </c>
      <c r="D200" s="18">
        <v>665.39</v>
      </c>
      <c r="E200" s="18">
        <v>39.1</v>
      </c>
      <c r="F200" s="18">
        <v>35.85</v>
      </c>
      <c r="G200" s="18">
        <v>24.75</v>
      </c>
      <c r="H200" s="18">
        <f t="shared" ref="H200:H263" si="30">AVERAGE(B200,C200,D200)</f>
        <v>618.10666666666657</v>
      </c>
      <c r="I200" s="42">
        <f t="shared" ref="I200:I263" si="31">AVERAGE(E200,F200,G200)</f>
        <v>33.233333333333334</v>
      </c>
      <c r="J200" s="45">
        <v>638.52</v>
      </c>
      <c r="K200" s="18">
        <v>585.67999999999995</v>
      </c>
      <c r="L200" s="18">
        <v>677.09</v>
      </c>
      <c r="M200" s="18">
        <v>37.76</v>
      </c>
      <c r="N200" s="18">
        <v>42.44</v>
      </c>
      <c r="O200" s="18">
        <v>41</v>
      </c>
      <c r="P200" s="18">
        <f t="shared" ref="P200:P263" si="32">AVERAGE(J200,K200,L200)</f>
        <v>633.76333333333332</v>
      </c>
      <c r="Q200" s="42">
        <f t="shared" ref="Q200:Q263" si="33">AVERAGE(M200,N200,O200)</f>
        <v>40.4</v>
      </c>
      <c r="R200" s="21">
        <f t="shared" ref="R200:R263" si="34">(P200+1)/(H200+1)</f>
        <v>1.0252891262679562</v>
      </c>
      <c r="S200" s="21">
        <f t="shared" ref="S200:S263" si="35">(Q200+1)/(I200+1)</f>
        <v>1.2093476144109054</v>
      </c>
      <c r="T200" s="6">
        <f t="shared" ref="T200:T263" si="36">_xlfn.T.TEST(B200:D200,J200:L200,1,2)</f>
        <v>0.36195557969449688</v>
      </c>
      <c r="U200" s="10">
        <f t="shared" ref="U200:V263" si="37">LOG(R200,2)</f>
        <v>3.6030799696036009E-2</v>
      </c>
      <c r="V200" s="10">
        <f t="shared" si="37"/>
        <v>0.27422899190228617</v>
      </c>
      <c r="W200" s="3" t="s">
        <v>566</v>
      </c>
      <c r="X200" s="3" t="s">
        <v>566</v>
      </c>
      <c r="Y200" s="3" t="s">
        <v>981</v>
      </c>
      <c r="Z200" s="3" t="s">
        <v>982</v>
      </c>
      <c r="AA200" s="3" t="s">
        <v>983</v>
      </c>
    </row>
    <row r="201" spans="1:27" s="3" customFormat="1" x14ac:dyDescent="0.25">
      <c r="A201" s="6" t="s">
        <v>191</v>
      </c>
      <c r="B201" s="45">
        <v>297.89</v>
      </c>
      <c r="C201" s="18">
        <v>299.45</v>
      </c>
      <c r="D201" s="18">
        <v>288.86</v>
      </c>
      <c r="E201" s="18">
        <v>13.34</v>
      </c>
      <c r="F201" s="18">
        <v>24.5</v>
      </c>
      <c r="G201" s="18">
        <v>10.24</v>
      </c>
      <c r="H201" s="18">
        <f t="shared" si="30"/>
        <v>295.39999999999998</v>
      </c>
      <c r="I201" s="42">
        <f t="shared" si="31"/>
        <v>16.026666666666667</v>
      </c>
      <c r="J201" s="45">
        <v>337.47</v>
      </c>
      <c r="K201" s="18">
        <v>315.49</v>
      </c>
      <c r="L201" s="18">
        <v>255.04</v>
      </c>
      <c r="M201" s="18">
        <v>17.79</v>
      </c>
      <c r="N201" s="18">
        <v>11.4</v>
      </c>
      <c r="O201" s="18">
        <v>19.75</v>
      </c>
      <c r="P201" s="18">
        <f t="shared" si="32"/>
        <v>302.66666666666669</v>
      </c>
      <c r="Q201" s="42">
        <f t="shared" si="33"/>
        <v>16.313333333333333</v>
      </c>
      <c r="R201" s="21">
        <f t="shared" si="34"/>
        <v>1.0245164192532614</v>
      </c>
      <c r="S201" s="21">
        <f t="shared" si="35"/>
        <v>1.0168363351605325</v>
      </c>
      <c r="T201" s="6">
        <f t="shared" si="36"/>
        <v>0.39231228061373119</v>
      </c>
      <c r="U201" s="10">
        <f t="shared" si="37"/>
        <v>3.4943105662423153E-2</v>
      </c>
      <c r="V201" s="10">
        <f t="shared" si="37"/>
        <v>2.4087488975683607E-2</v>
      </c>
      <c r="W201" s="3" t="s">
        <v>192</v>
      </c>
      <c r="X201" s="3" t="s">
        <v>192</v>
      </c>
      <c r="Y201" s="3" t="s">
        <v>192</v>
      </c>
      <c r="Z201" s="3" t="s">
        <v>43</v>
      </c>
      <c r="AA201" s="3" t="s">
        <v>193</v>
      </c>
    </row>
    <row r="202" spans="1:27" s="3" customFormat="1" x14ac:dyDescent="0.25">
      <c r="A202" s="6" t="s">
        <v>417</v>
      </c>
      <c r="B202" s="45">
        <v>140.12</v>
      </c>
      <c r="C202" s="18">
        <v>141.59</v>
      </c>
      <c r="D202" s="18">
        <v>126.81</v>
      </c>
      <c r="E202" s="18">
        <v>26.28</v>
      </c>
      <c r="F202" s="18">
        <v>21.32</v>
      </c>
      <c r="G202" s="18">
        <v>33.04</v>
      </c>
      <c r="H202" s="18">
        <f t="shared" si="30"/>
        <v>136.17333333333335</v>
      </c>
      <c r="I202" s="42">
        <f t="shared" si="31"/>
        <v>26.88</v>
      </c>
      <c r="J202" s="45">
        <v>159.09</v>
      </c>
      <c r="K202" s="18">
        <v>119.82</v>
      </c>
      <c r="L202" s="18">
        <v>138.9</v>
      </c>
      <c r="M202" s="18">
        <v>20.14</v>
      </c>
      <c r="N202" s="18">
        <v>15.91</v>
      </c>
      <c r="O202" s="18">
        <v>25.77</v>
      </c>
      <c r="P202" s="18">
        <f t="shared" si="32"/>
        <v>139.26999999999998</v>
      </c>
      <c r="Q202" s="42">
        <f t="shared" si="33"/>
        <v>20.606666666666666</v>
      </c>
      <c r="R202" s="21">
        <f t="shared" si="34"/>
        <v>1.0225748444790044</v>
      </c>
      <c r="S202" s="21">
        <f t="shared" si="35"/>
        <v>0.77498804399808707</v>
      </c>
      <c r="T202" s="6">
        <f t="shared" si="36"/>
        <v>0.40662113356653246</v>
      </c>
      <c r="U202" s="10">
        <f t="shared" si="37"/>
        <v>3.2206441022317532E-2</v>
      </c>
      <c r="V202" s="10">
        <f t="shared" si="37"/>
        <v>-0.36775404127173877</v>
      </c>
      <c r="W202" s="3" t="s">
        <v>717</v>
      </c>
      <c r="X202" s="3" t="s">
        <v>717</v>
      </c>
      <c r="Y202" s="3" t="s">
        <v>717</v>
      </c>
      <c r="Z202" s="3" t="s">
        <v>809</v>
      </c>
      <c r="AA202" s="3" t="s">
        <v>810</v>
      </c>
    </row>
    <row r="203" spans="1:27" s="3" customFormat="1" x14ac:dyDescent="0.25">
      <c r="A203" s="6" t="s">
        <v>260</v>
      </c>
      <c r="B203" s="45">
        <v>737.46</v>
      </c>
      <c r="C203" s="18">
        <v>690.53</v>
      </c>
      <c r="D203" s="18">
        <v>672.59</v>
      </c>
      <c r="E203" s="18">
        <v>87.74</v>
      </c>
      <c r="F203" s="18">
        <v>72.11</v>
      </c>
      <c r="G203" s="18">
        <v>75.349999999999994</v>
      </c>
      <c r="H203" s="18">
        <f t="shared" si="30"/>
        <v>700.19333333333327</v>
      </c>
      <c r="I203" s="42">
        <f t="shared" si="31"/>
        <v>78.399999999999991</v>
      </c>
      <c r="J203" s="45">
        <v>724.53</v>
      </c>
      <c r="K203" s="18">
        <v>708.35</v>
      </c>
      <c r="L203" s="18">
        <v>713.49</v>
      </c>
      <c r="M203" s="18">
        <v>64.099999999999994</v>
      </c>
      <c r="N203" s="18">
        <v>57.02</v>
      </c>
      <c r="O203" s="18">
        <v>51.16</v>
      </c>
      <c r="P203" s="18">
        <f t="shared" si="32"/>
        <v>715.45666666666659</v>
      </c>
      <c r="Q203" s="42">
        <f t="shared" si="33"/>
        <v>57.426666666666669</v>
      </c>
      <c r="R203" s="21">
        <f t="shared" si="34"/>
        <v>1.0217676532387643</v>
      </c>
      <c r="S203" s="21">
        <f t="shared" si="35"/>
        <v>0.7358522250209909</v>
      </c>
      <c r="T203" s="6">
        <f t="shared" si="36"/>
        <v>0.24312783150241002</v>
      </c>
      <c r="U203" s="10">
        <f t="shared" si="37"/>
        <v>3.1067169240646755E-2</v>
      </c>
      <c r="V203" s="10">
        <f t="shared" si="37"/>
        <v>-0.44251202376125365</v>
      </c>
      <c r="W203" s="3" t="s">
        <v>560</v>
      </c>
      <c r="X203" s="3" t="s">
        <v>560</v>
      </c>
      <c r="Y203" s="3" t="s">
        <v>560</v>
      </c>
      <c r="Z203" s="3" t="s">
        <v>965</v>
      </c>
      <c r="AA203" s="3" t="s">
        <v>966</v>
      </c>
    </row>
    <row r="204" spans="1:27" s="3" customFormat="1" x14ac:dyDescent="0.25">
      <c r="A204" s="6" t="s">
        <v>401</v>
      </c>
      <c r="B204" s="45">
        <v>43.35</v>
      </c>
      <c r="C204" s="18">
        <v>56.89</v>
      </c>
      <c r="D204" s="18">
        <v>39.020000000000003</v>
      </c>
      <c r="E204" s="18">
        <v>7.06</v>
      </c>
      <c r="F204" s="18">
        <v>10.8</v>
      </c>
      <c r="G204" s="18">
        <v>9.02</v>
      </c>
      <c r="H204" s="18">
        <f t="shared" si="30"/>
        <v>46.420000000000009</v>
      </c>
      <c r="I204" s="42">
        <f t="shared" si="31"/>
        <v>8.9599999999999991</v>
      </c>
      <c r="J204" s="45">
        <v>43.88</v>
      </c>
      <c r="K204" s="18">
        <v>50.39</v>
      </c>
      <c r="L204" s="18">
        <v>48.05</v>
      </c>
      <c r="M204" s="18">
        <v>10.4</v>
      </c>
      <c r="N204" s="18">
        <v>8.49</v>
      </c>
      <c r="O204" s="18">
        <v>3.01</v>
      </c>
      <c r="P204" s="18">
        <f t="shared" si="32"/>
        <v>47.44</v>
      </c>
      <c r="Q204" s="42">
        <f t="shared" si="33"/>
        <v>7.3</v>
      </c>
      <c r="R204" s="21">
        <f t="shared" si="34"/>
        <v>1.0215099114297763</v>
      </c>
      <c r="S204" s="21">
        <f t="shared" si="35"/>
        <v>0.83333333333333348</v>
      </c>
      <c r="T204" s="6">
        <f t="shared" si="36"/>
        <v>0.4334420376227397</v>
      </c>
      <c r="U204" s="10">
        <f t="shared" si="37"/>
        <v>3.0703202212320656E-2</v>
      </c>
      <c r="V204" s="10">
        <f t="shared" si="37"/>
        <v>-0.26303440583379362</v>
      </c>
      <c r="W204" s="3" t="s">
        <v>701</v>
      </c>
      <c r="X204" s="3" t="s">
        <v>701</v>
      </c>
      <c r="Y204" s="3" t="s">
        <v>1172</v>
      </c>
      <c r="Z204" s="3" t="s">
        <v>1173</v>
      </c>
      <c r="AA204" s="3" t="s">
        <v>1174</v>
      </c>
    </row>
    <row r="205" spans="1:27" s="3" customFormat="1" x14ac:dyDescent="0.25">
      <c r="A205" s="6" t="s">
        <v>273</v>
      </c>
      <c r="B205" s="45">
        <v>227.14</v>
      </c>
      <c r="C205" s="18">
        <v>189</v>
      </c>
      <c r="D205" s="18">
        <v>166.99</v>
      </c>
      <c r="E205" s="18">
        <v>15.3</v>
      </c>
      <c r="F205" s="18">
        <v>13.56</v>
      </c>
      <c r="G205" s="18">
        <v>15.12</v>
      </c>
      <c r="H205" s="18">
        <f t="shared" si="30"/>
        <v>194.37666666666667</v>
      </c>
      <c r="I205" s="42">
        <f t="shared" si="31"/>
        <v>14.659999999999998</v>
      </c>
      <c r="J205" s="45">
        <v>205.9</v>
      </c>
      <c r="K205" s="18">
        <v>196.13</v>
      </c>
      <c r="L205" s="18">
        <v>191.37</v>
      </c>
      <c r="M205" s="18">
        <v>17.12</v>
      </c>
      <c r="N205" s="18">
        <v>9.68</v>
      </c>
      <c r="O205" s="18">
        <v>9.9700000000000006</v>
      </c>
      <c r="P205" s="18">
        <f t="shared" si="32"/>
        <v>197.79999999999998</v>
      </c>
      <c r="Q205" s="42">
        <f t="shared" si="33"/>
        <v>12.256666666666668</v>
      </c>
      <c r="R205" s="21">
        <f t="shared" si="34"/>
        <v>1.0175217102008085</v>
      </c>
      <c r="S205" s="21">
        <f t="shared" si="35"/>
        <v>0.84653043848446163</v>
      </c>
      <c r="T205" s="6">
        <f t="shared" si="36"/>
        <v>0.42953565791667481</v>
      </c>
      <c r="U205" s="10">
        <f t="shared" si="37"/>
        <v>2.5059576668328927E-2</v>
      </c>
      <c r="V205" s="10">
        <f t="shared" si="37"/>
        <v>-0.24036615120698521</v>
      </c>
      <c r="W205" s="3" t="s">
        <v>573</v>
      </c>
      <c r="X205" s="3" t="s">
        <v>573</v>
      </c>
      <c r="Y205" s="3" t="s">
        <v>573</v>
      </c>
      <c r="Z205" s="3" t="s">
        <v>801</v>
      </c>
      <c r="AA205" s="3" t="s">
        <v>1157</v>
      </c>
    </row>
    <row r="206" spans="1:27" s="3" customFormat="1" x14ac:dyDescent="0.25">
      <c r="A206" s="6" t="s">
        <v>65</v>
      </c>
      <c r="B206" s="45">
        <v>890.07</v>
      </c>
      <c r="C206" s="18">
        <v>806.24</v>
      </c>
      <c r="D206" s="18">
        <v>838.29</v>
      </c>
      <c r="E206" s="18">
        <v>29.29</v>
      </c>
      <c r="F206" s="18">
        <v>33.22</v>
      </c>
      <c r="G206" s="18">
        <v>18.78</v>
      </c>
      <c r="H206" s="18">
        <f t="shared" si="30"/>
        <v>844.86666666666667</v>
      </c>
      <c r="I206" s="42">
        <f t="shared" si="31"/>
        <v>27.096666666666664</v>
      </c>
      <c r="J206" s="45">
        <v>835.45</v>
      </c>
      <c r="K206" s="18">
        <v>957.33</v>
      </c>
      <c r="L206" s="18">
        <v>784.39</v>
      </c>
      <c r="M206" s="18">
        <v>21.98</v>
      </c>
      <c r="N206" s="18">
        <v>25.73</v>
      </c>
      <c r="O206" s="18">
        <v>24.07</v>
      </c>
      <c r="P206" s="18">
        <f t="shared" si="32"/>
        <v>859.05666666666673</v>
      </c>
      <c r="Q206" s="42">
        <f t="shared" si="33"/>
        <v>23.926666666666666</v>
      </c>
      <c r="R206" s="21">
        <f t="shared" si="34"/>
        <v>1.0167756935687264</v>
      </c>
      <c r="S206" s="21">
        <f t="shared" si="35"/>
        <v>0.88717522837821816</v>
      </c>
      <c r="T206" s="6">
        <f t="shared" si="36"/>
        <v>0.40754059736845727</v>
      </c>
      <c r="U206" s="10">
        <f t="shared" si="37"/>
        <v>2.4001447663417337E-2</v>
      </c>
      <c r="V206" s="10">
        <f t="shared" si="37"/>
        <v>-0.17270901161816085</v>
      </c>
      <c r="W206" s="3" t="s">
        <v>1454</v>
      </c>
      <c r="X206" s="3" t="s">
        <v>1454</v>
      </c>
      <c r="Y206" s="3" t="s">
        <v>66</v>
      </c>
      <c r="Z206" s="3" t="s">
        <v>67</v>
      </c>
      <c r="AA206" s="3" t="s">
        <v>68</v>
      </c>
    </row>
    <row r="207" spans="1:27" s="3" customFormat="1" x14ac:dyDescent="0.25">
      <c r="A207" s="6" t="s">
        <v>421</v>
      </c>
      <c r="B207" s="45">
        <v>1192.6600000000001</v>
      </c>
      <c r="C207" s="18">
        <v>1190.33</v>
      </c>
      <c r="D207" s="18">
        <v>1250.49</v>
      </c>
      <c r="E207" s="18">
        <v>205.04</v>
      </c>
      <c r="F207" s="18">
        <v>255.64</v>
      </c>
      <c r="G207" s="18">
        <v>295.32</v>
      </c>
      <c r="H207" s="18">
        <f t="shared" si="30"/>
        <v>1211.1599999999999</v>
      </c>
      <c r="I207" s="42">
        <f t="shared" si="31"/>
        <v>252</v>
      </c>
      <c r="J207" s="45">
        <v>1282.42</v>
      </c>
      <c r="K207" s="18">
        <v>1131.45</v>
      </c>
      <c r="L207" s="18">
        <v>1261.93</v>
      </c>
      <c r="M207" s="18">
        <v>258.26</v>
      </c>
      <c r="N207" s="18">
        <v>290.82</v>
      </c>
      <c r="O207" s="18">
        <v>336.67</v>
      </c>
      <c r="P207" s="18">
        <f t="shared" si="32"/>
        <v>1225.2666666666667</v>
      </c>
      <c r="Q207" s="42">
        <f t="shared" si="33"/>
        <v>295.25</v>
      </c>
      <c r="R207" s="21">
        <f t="shared" si="34"/>
        <v>1.0116376275959171</v>
      </c>
      <c r="S207" s="21">
        <f t="shared" si="35"/>
        <v>1.1709486166007905</v>
      </c>
      <c r="T207" s="6">
        <f t="shared" si="36"/>
        <v>0.39830251387570775</v>
      </c>
      <c r="U207" s="10">
        <f t="shared" si="37"/>
        <v>1.6692603774976129E-2</v>
      </c>
      <c r="V207" s="10">
        <f t="shared" si="37"/>
        <v>0.22767776909131138</v>
      </c>
      <c r="W207" s="3" t="s">
        <v>721</v>
      </c>
      <c r="X207" s="3" t="s">
        <v>721</v>
      </c>
      <c r="Y207" s="3" t="s">
        <v>721</v>
      </c>
      <c r="Z207" s="3" t="s">
        <v>786</v>
      </c>
      <c r="AA207" s="3" t="s">
        <v>787</v>
      </c>
    </row>
    <row r="208" spans="1:27" s="3" customFormat="1" x14ac:dyDescent="0.25">
      <c r="A208" s="6" t="s">
        <v>331</v>
      </c>
      <c r="B208" s="45">
        <v>392.11</v>
      </c>
      <c r="C208" s="18">
        <v>449.35</v>
      </c>
      <c r="D208" s="18">
        <v>422.38</v>
      </c>
      <c r="E208" s="18">
        <v>50.61</v>
      </c>
      <c r="F208" s="18">
        <v>74.459999999999994</v>
      </c>
      <c r="G208" s="18">
        <v>48.41</v>
      </c>
      <c r="H208" s="18">
        <f t="shared" si="30"/>
        <v>421.28000000000003</v>
      </c>
      <c r="I208" s="42">
        <f t="shared" si="31"/>
        <v>57.826666666666661</v>
      </c>
      <c r="J208" s="45">
        <v>436.98</v>
      </c>
      <c r="K208" s="18">
        <v>399.36</v>
      </c>
      <c r="L208" s="18">
        <v>437.85</v>
      </c>
      <c r="M208" s="18">
        <v>64.27</v>
      </c>
      <c r="N208" s="18">
        <v>38.590000000000003</v>
      </c>
      <c r="O208" s="18">
        <v>38.56</v>
      </c>
      <c r="P208" s="18">
        <f t="shared" si="32"/>
        <v>424.73</v>
      </c>
      <c r="Q208" s="42">
        <f t="shared" si="33"/>
        <v>47.140000000000008</v>
      </c>
      <c r="R208" s="21">
        <f t="shared" si="34"/>
        <v>1.0081699346405228</v>
      </c>
      <c r="S208" s="21">
        <f t="shared" si="35"/>
        <v>0.81833635539437921</v>
      </c>
      <c r="T208" s="6">
        <f t="shared" si="36"/>
        <v>0.43827206468865476</v>
      </c>
      <c r="U208" s="10">
        <f t="shared" si="37"/>
        <v>1.1738836456766077E-2</v>
      </c>
      <c r="V208" s="10">
        <f t="shared" si="37"/>
        <v>-0.28923414839572908</v>
      </c>
      <c r="W208" s="3" t="s">
        <v>631</v>
      </c>
      <c r="X208" s="3" t="s">
        <v>631</v>
      </c>
      <c r="Y208" s="3" t="s">
        <v>962</v>
      </c>
      <c r="Z208" s="3" t="s">
        <v>963</v>
      </c>
      <c r="AA208" s="3" t="s">
        <v>964</v>
      </c>
    </row>
    <row r="209" spans="1:27" s="3" customFormat="1" x14ac:dyDescent="0.25">
      <c r="A209" s="6" t="s">
        <v>346</v>
      </c>
      <c r="B209" s="45">
        <v>147.37</v>
      </c>
      <c r="C209" s="18">
        <v>145.19</v>
      </c>
      <c r="D209" s="18">
        <v>128.94</v>
      </c>
      <c r="E209" s="18">
        <v>6.41</v>
      </c>
      <c r="F209" s="18">
        <v>3.32</v>
      </c>
      <c r="G209" s="18">
        <v>1.95</v>
      </c>
      <c r="H209" s="18">
        <f t="shared" si="30"/>
        <v>140.5</v>
      </c>
      <c r="I209" s="42">
        <f t="shared" si="31"/>
        <v>3.8933333333333331</v>
      </c>
      <c r="J209" s="45">
        <v>144.4</v>
      </c>
      <c r="K209" s="18">
        <v>128.63</v>
      </c>
      <c r="L209" s="18">
        <v>151.5</v>
      </c>
      <c r="M209" s="18">
        <v>2.68</v>
      </c>
      <c r="N209" s="18">
        <v>1.33</v>
      </c>
      <c r="O209" s="18">
        <v>3.57</v>
      </c>
      <c r="P209" s="18">
        <f t="shared" si="32"/>
        <v>141.51</v>
      </c>
      <c r="Q209" s="42">
        <f t="shared" si="33"/>
        <v>2.5266666666666668</v>
      </c>
      <c r="R209" s="21">
        <f t="shared" si="34"/>
        <v>1.0071378091872791</v>
      </c>
      <c r="S209" s="21">
        <f t="shared" si="35"/>
        <v>0.72070844686648516</v>
      </c>
      <c r="T209" s="6">
        <f t="shared" si="36"/>
        <v>0.45762908035191596</v>
      </c>
      <c r="U209" s="10">
        <f t="shared" si="37"/>
        <v>1.0261104425300862E-2</v>
      </c>
      <c r="V209" s="10">
        <f t="shared" si="37"/>
        <v>-0.47251234072918674</v>
      </c>
      <c r="W209" s="3" t="s">
        <v>646</v>
      </c>
      <c r="X209" s="3" t="s">
        <v>646</v>
      </c>
      <c r="Y209" s="3" t="s">
        <v>646</v>
      </c>
      <c r="Z209" s="3" t="s">
        <v>1068</v>
      </c>
      <c r="AA209" s="3" t="s">
        <v>1069</v>
      </c>
    </row>
    <row r="210" spans="1:27" s="3" customFormat="1" x14ac:dyDescent="0.25">
      <c r="A210" s="6" t="s">
        <v>1614</v>
      </c>
      <c r="B210" s="45">
        <v>35.700000000000003</v>
      </c>
      <c r="C210" s="18">
        <v>35.020000000000003</v>
      </c>
      <c r="D210" s="18">
        <v>37.979999999999997</v>
      </c>
      <c r="E210" s="18">
        <v>3.27</v>
      </c>
      <c r="F210" s="18">
        <v>5.95</v>
      </c>
      <c r="G210" s="18">
        <v>1.46</v>
      </c>
      <c r="H210" s="18">
        <f t="shared" si="30"/>
        <v>36.233333333333327</v>
      </c>
      <c r="I210" s="42">
        <f t="shared" si="31"/>
        <v>3.56</v>
      </c>
      <c r="J210" s="45">
        <v>35.07</v>
      </c>
      <c r="K210" s="18">
        <v>32.36</v>
      </c>
      <c r="L210" s="18">
        <v>41.28</v>
      </c>
      <c r="M210" s="18">
        <v>3.36</v>
      </c>
      <c r="N210" s="18">
        <v>2.92</v>
      </c>
      <c r="O210" s="18">
        <v>1.5</v>
      </c>
      <c r="P210" s="18">
        <f t="shared" si="32"/>
        <v>36.236666666666672</v>
      </c>
      <c r="Q210" s="42">
        <f t="shared" si="33"/>
        <v>2.5933333333333333</v>
      </c>
      <c r="R210" s="21">
        <f t="shared" si="34"/>
        <v>1.0000895255147719</v>
      </c>
      <c r="S210" s="21">
        <f t="shared" si="35"/>
        <v>0.78801169590643261</v>
      </c>
      <c r="T210" s="6">
        <f t="shared" si="36"/>
        <v>0.49955162443657364</v>
      </c>
      <c r="U210" s="10">
        <f t="shared" si="37"/>
        <v>1.2915223507058279E-4</v>
      </c>
      <c r="V210" s="10">
        <f t="shared" si="37"/>
        <v>-0.34371105213339265</v>
      </c>
      <c r="W210" s="3" t="s">
        <v>1724</v>
      </c>
      <c r="X210" s="3" t="s">
        <v>1724</v>
      </c>
      <c r="Y210" s="3" t="s">
        <v>1725</v>
      </c>
      <c r="Z210" s="3" t="s">
        <v>1726</v>
      </c>
      <c r="AA210" s="3" t="s">
        <v>1727</v>
      </c>
    </row>
    <row r="211" spans="1:27" s="3" customFormat="1" x14ac:dyDescent="0.25">
      <c r="A211" s="6" t="s">
        <v>77</v>
      </c>
      <c r="B211" s="45">
        <v>106.25</v>
      </c>
      <c r="C211" s="18">
        <v>113.57</v>
      </c>
      <c r="D211" s="18">
        <v>96.21</v>
      </c>
      <c r="E211" s="18">
        <v>3.27</v>
      </c>
      <c r="F211" s="18">
        <v>0.14000000000000001</v>
      </c>
      <c r="G211" s="18">
        <v>0.49</v>
      </c>
      <c r="H211" s="18">
        <f t="shared" si="30"/>
        <v>105.34333333333332</v>
      </c>
      <c r="I211" s="42">
        <f t="shared" si="31"/>
        <v>1.3</v>
      </c>
      <c r="J211" s="45">
        <v>111.26</v>
      </c>
      <c r="K211" s="18">
        <v>95.88</v>
      </c>
      <c r="L211" s="18">
        <v>108.9</v>
      </c>
      <c r="M211" s="18">
        <v>0.84</v>
      </c>
      <c r="N211" s="18">
        <v>0.4</v>
      </c>
      <c r="O211" s="18">
        <v>0.38</v>
      </c>
      <c r="P211" s="18">
        <f t="shared" si="32"/>
        <v>105.34666666666665</v>
      </c>
      <c r="Q211" s="42">
        <f t="shared" si="33"/>
        <v>0.54</v>
      </c>
      <c r="R211" s="21">
        <f t="shared" si="34"/>
        <v>1.0000313450145755</v>
      </c>
      <c r="S211" s="21">
        <f t="shared" si="35"/>
        <v>0.66956521739130437</v>
      </c>
      <c r="T211" s="6">
        <f t="shared" si="36"/>
        <v>0.49981993075639652</v>
      </c>
      <c r="U211" s="10">
        <f t="shared" si="37"/>
        <v>4.5220588368321475E-5</v>
      </c>
      <c r="V211" s="10">
        <f t="shared" si="37"/>
        <v>-0.57870351024947375</v>
      </c>
      <c r="W211" s="3" t="s">
        <v>1440</v>
      </c>
      <c r="X211" s="3" t="s">
        <v>1440</v>
      </c>
      <c r="Y211" s="3" t="s">
        <v>78</v>
      </c>
      <c r="Z211" s="3" t="s">
        <v>79</v>
      </c>
      <c r="AA211" s="3" t="s">
        <v>80</v>
      </c>
    </row>
    <row r="212" spans="1:27" s="3" customFormat="1" x14ac:dyDescent="0.25">
      <c r="A212" s="6" t="s">
        <v>298</v>
      </c>
      <c r="B212" s="45">
        <v>2554.87</v>
      </c>
      <c r="C212" s="18">
        <v>2463.15</v>
      </c>
      <c r="D212" s="18">
        <v>2404.23</v>
      </c>
      <c r="E212" s="18">
        <v>27.98</v>
      </c>
      <c r="F212" s="18">
        <v>18.690000000000001</v>
      </c>
      <c r="G212" s="18">
        <v>19.75</v>
      </c>
      <c r="H212" s="18">
        <f t="shared" si="30"/>
        <v>2474.0833333333335</v>
      </c>
      <c r="I212" s="42">
        <f t="shared" si="31"/>
        <v>22.14</v>
      </c>
      <c r="J212" s="45">
        <v>2556.19</v>
      </c>
      <c r="K212" s="18">
        <v>2394.19</v>
      </c>
      <c r="L212" s="18">
        <v>2464.15</v>
      </c>
      <c r="M212" s="18">
        <v>30.88</v>
      </c>
      <c r="N212" s="18">
        <v>19.23</v>
      </c>
      <c r="O212" s="18">
        <v>13.35</v>
      </c>
      <c r="P212" s="18">
        <f t="shared" si="32"/>
        <v>2471.5100000000002</v>
      </c>
      <c r="Q212" s="42">
        <f t="shared" si="33"/>
        <v>21.153333333333332</v>
      </c>
      <c r="R212" s="21">
        <f t="shared" si="34"/>
        <v>0.99896030436685634</v>
      </c>
      <c r="S212" s="21">
        <f t="shared" si="35"/>
        <v>0.95736099106885619</v>
      </c>
      <c r="T212" s="6">
        <f t="shared" si="36"/>
        <v>0.48497355032852929</v>
      </c>
      <c r="U212" s="10">
        <f t="shared" si="37"/>
        <v>-1.5007440277345365E-3</v>
      </c>
      <c r="V212" s="10">
        <f t="shared" si="37"/>
        <v>-6.2865072136614672E-2</v>
      </c>
      <c r="W212" s="3" t="s">
        <v>598</v>
      </c>
      <c r="X212" s="3" t="s">
        <v>598</v>
      </c>
      <c r="Y212" s="3" t="s">
        <v>598</v>
      </c>
      <c r="Z212" s="3" t="s">
        <v>851</v>
      </c>
      <c r="AA212" s="3" t="s">
        <v>852</v>
      </c>
    </row>
    <row r="213" spans="1:27" s="3" customFormat="1" x14ac:dyDescent="0.25">
      <c r="A213" s="6" t="s">
        <v>149</v>
      </c>
      <c r="B213" s="45">
        <v>429.51</v>
      </c>
      <c r="C213" s="18">
        <v>453.64</v>
      </c>
      <c r="D213" s="18">
        <v>438.6</v>
      </c>
      <c r="E213" s="18">
        <v>20.399999999999999</v>
      </c>
      <c r="F213" s="18">
        <v>11.63</v>
      </c>
      <c r="G213" s="18">
        <v>18.66</v>
      </c>
      <c r="H213" s="18">
        <f t="shared" si="30"/>
        <v>440.58333333333331</v>
      </c>
      <c r="I213" s="42">
        <f t="shared" si="31"/>
        <v>16.896666666666665</v>
      </c>
      <c r="J213" s="45">
        <v>442.77</v>
      </c>
      <c r="K213" s="18">
        <v>448.43</v>
      </c>
      <c r="L213" s="18">
        <v>428.92</v>
      </c>
      <c r="M213" s="18">
        <v>9.9</v>
      </c>
      <c r="N213" s="18">
        <v>15.78</v>
      </c>
      <c r="O213" s="18">
        <v>12.41</v>
      </c>
      <c r="P213" s="18">
        <f t="shared" si="32"/>
        <v>440.04</v>
      </c>
      <c r="Q213" s="42">
        <f t="shared" si="33"/>
        <v>12.696666666666667</v>
      </c>
      <c r="R213" s="21">
        <f t="shared" si="34"/>
        <v>0.99876957916588049</v>
      </c>
      <c r="S213" s="21">
        <f t="shared" si="35"/>
        <v>0.76531942633637562</v>
      </c>
      <c r="T213" s="6">
        <f t="shared" si="36"/>
        <v>0.47766391458446633</v>
      </c>
      <c r="U213" s="10">
        <f t="shared" si="37"/>
        <v>-1.7762150057927127E-3</v>
      </c>
      <c r="V213" s="10">
        <f t="shared" si="37"/>
        <v>-0.38586607439288101</v>
      </c>
      <c r="W213" s="3" t="s">
        <v>1466</v>
      </c>
      <c r="X213" s="3" t="s">
        <v>1466</v>
      </c>
      <c r="Y213" s="3" t="s">
        <v>150</v>
      </c>
      <c r="Z213" s="3" t="s">
        <v>151</v>
      </c>
      <c r="AA213" s="3" t="s">
        <v>152</v>
      </c>
    </row>
    <row r="214" spans="1:27" s="3" customFormat="1" x14ac:dyDescent="0.25">
      <c r="A214" s="6" t="s">
        <v>33</v>
      </c>
      <c r="B214" s="45">
        <v>2833.99</v>
      </c>
      <c r="C214" s="18">
        <v>2403.0100000000002</v>
      </c>
      <c r="D214" s="18">
        <v>2330.4</v>
      </c>
      <c r="E214" s="18">
        <v>113.64</v>
      </c>
      <c r="F214" s="18">
        <v>120.56</v>
      </c>
      <c r="G214" s="18">
        <v>97.42</v>
      </c>
      <c r="H214" s="18">
        <f t="shared" si="30"/>
        <v>2522.4666666666667</v>
      </c>
      <c r="I214" s="42">
        <f t="shared" si="31"/>
        <v>110.54</v>
      </c>
      <c r="J214" s="45">
        <v>2527.33</v>
      </c>
      <c r="K214" s="18">
        <v>2452.8000000000002</v>
      </c>
      <c r="L214" s="18">
        <v>2563.08</v>
      </c>
      <c r="M214" s="18">
        <v>112.94</v>
      </c>
      <c r="N214" s="18">
        <v>109.01</v>
      </c>
      <c r="O214" s="18">
        <v>110.78</v>
      </c>
      <c r="P214" s="18">
        <f t="shared" si="32"/>
        <v>2514.4033333333332</v>
      </c>
      <c r="Q214" s="42">
        <f t="shared" si="33"/>
        <v>110.91000000000001</v>
      </c>
      <c r="R214" s="21">
        <f t="shared" si="34"/>
        <v>0.99680466025573278</v>
      </c>
      <c r="S214" s="21">
        <f t="shared" si="35"/>
        <v>1.0033171956248881</v>
      </c>
      <c r="T214" s="6">
        <f t="shared" si="36"/>
        <v>0.48116889195100943</v>
      </c>
      <c r="U214" s="10">
        <f t="shared" si="37"/>
        <v>-4.6172816296625218E-3</v>
      </c>
      <c r="V214" s="10">
        <f t="shared" si="37"/>
        <v>4.7777816334086511E-3</v>
      </c>
      <c r="W214" s="3" t="s">
        <v>1451</v>
      </c>
      <c r="X214" s="3" t="s">
        <v>1451</v>
      </c>
      <c r="Y214" s="3" t="s">
        <v>34</v>
      </c>
      <c r="Z214" s="3" t="s">
        <v>35</v>
      </c>
      <c r="AA214" s="3" t="s">
        <v>36</v>
      </c>
    </row>
    <row r="215" spans="1:27" s="3" customFormat="1" x14ac:dyDescent="0.25">
      <c r="A215" s="6" t="s">
        <v>418</v>
      </c>
      <c r="B215" s="45">
        <v>845.8</v>
      </c>
      <c r="C215" s="18">
        <v>926.45</v>
      </c>
      <c r="D215" s="18">
        <v>943.58</v>
      </c>
      <c r="E215" s="18">
        <v>86.18</v>
      </c>
      <c r="F215" s="18">
        <v>78.2</v>
      </c>
      <c r="G215" s="18">
        <v>85.84</v>
      </c>
      <c r="H215" s="18">
        <f t="shared" si="30"/>
        <v>905.27666666666664</v>
      </c>
      <c r="I215" s="42">
        <f t="shared" si="31"/>
        <v>83.406666666666666</v>
      </c>
      <c r="J215" s="45">
        <v>924.98</v>
      </c>
      <c r="K215" s="18">
        <v>872.79</v>
      </c>
      <c r="L215" s="18">
        <v>902.7</v>
      </c>
      <c r="M215" s="18">
        <v>82.06</v>
      </c>
      <c r="N215" s="18">
        <v>57.69</v>
      </c>
      <c r="O215" s="18">
        <v>64.14</v>
      </c>
      <c r="P215" s="18">
        <f t="shared" si="32"/>
        <v>900.15666666666675</v>
      </c>
      <c r="Q215" s="42">
        <f t="shared" si="33"/>
        <v>67.963333333333324</v>
      </c>
      <c r="R215" s="21">
        <f t="shared" si="34"/>
        <v>0.99435051106542161</v>
      </c>
      <c r="S215" s="21">
        <f t="shared" si="35"/>
        <v>0.81703656899139077</v>
      </c>
      <c r="T215" s="6">
        <f t="shared" si="36"/>
        <v>0.44334179829688342</v>
      </c>
      <c r="U215" s="10">
        <f t="shared" si="37"/>
        <v>-8.1735998014645251E-3</v>
      </c>
      <c r="V215" s="10">
        <f t="shared" si="37"/>
        <v>-0.29152744280546011</v>
      </c>
      <c r="W215" s="3" t="s">
        <v>718</v>
      </c>
      <c r="X215" s="3" t="s">
        <v>718</v>
      </c>
      <c r="Y215" s="3" t="s">
        <v>1154</v>
      </c>
      <c r="Z215" s="3" t="s">
        <v>1155</v>
      </c>
      <c r="AA215" s="3" t="s">
        <v>1156</v>
      </c>
    </row>
    <row r="216" spans="1:27" s="3" customFormat="1" x14ac:dyDescent="0.25">
      <c r="A216" s="6" t="s">
        <v>246</v>
      </c>
      <c r="B216" s="45">
        <v>39.03</v>
      </c>
      <c r="C216" s="18">
        <v>64.22</v>
      </c>
      <c r="D216" s="18">
        <v>58.71</v>
      </c>
      <c r="E216" s="18">
        <v>4.58</v>
      </c>
      <c r="F216" s="18">
        <v>8.0299999999999994</v>
      </c>
      <c r="G216" s="18">
        <v>5.85</v>
      </c>
      <c r="H216" s="18">
        <f t="shared" si="30"/>
        <v>53.986666666666672</v>
      </c>
      <c r="I216" s="42">
        <f t="shared" si="31"/>
        <v>6.1533333333333333</v>
      </c>
      <c r="J216" s="45">
        <v>50.6</v>
      </c>
      <c r="K216" s="18">
        <v>53.24</v>
      </c>
      <c r="L216" s="18">
        <v>56.52</v>
      </c>
      <c r="M216" s="18">
        <v>7.22</v>
      </c>
      <c r="N216" s="18">
        <v>4.91</v>
      </c>
      <c r="O216" s="18">
        <v>9.59</v>
      </c>
      <c r="P216" s="18">
        <f t="shared" si="32"/>
        <v>53.45333333333334</v>
      </c>
      <c r="Q216" s="42">
        <f t="shared" si="33"/>
        <v>7.2399999999999993</v>
      </c>
      <c r="R216" s="21">
        <f t="shared" si="34"/>
        <v>0.99030067895247331</v>
      </c>
      <c r="S216" s="21">
        <f t="shared" si="35"/>
        <v>1.1519105312208757</v>
      </c>
      <c r="T216" s="6">
        <f t="shared" si="36"/>
        <v>0.47449816193180794</v>
      </c>
      <c r="U216" s="10">
        <f t="shared" si="37"/>
        <v>-1.4061466490306911E-2</v>
      </c>
      <c r="V216" s="10">
        <f t="shared" si="37"/>
        <v>0.20402866714785228</v>
      </c>
      <c r="W216" s="3" t="s">
        <v>546</v>
      </c>
      <c r="X216" s="3" t="s">
        <v>546</v>
      </c>
      <c r="Y216" s="3" t="s">
        <v>945</v>
      </c>
      <c r="Z216" s="3" t="s">
        <v>946</v>
      </c>
      <c r="AA216" s="3" t="s">
        <v>947</v>
      </c>
    </row>
    <row r="217" spans="1:27" s="3" customFormat="1" x14ac:dyDescent="0.25">
      <c r="A217" s="6" t="s">
        <v>297</v>
      </c>
      <c r="B217" s="45">
        <v>1106.42</v>
      </c>
      <c r="C217" s="18">
        <v>907.35</v>
      </c>
      <c r="D217" s="18">
        <v>982.3</v>
      </c>
      <c r="E217" s="18">
        <v>77.41</v>
      </c>
      <c r="F217" s="18">
        <v>80.42</v>
      </c>
      <c r="G217" s="18">
        <v>46.82</v>
      </c>
      <c r="H217" s="18">
        <f t="shared" si="30"/>
        <v>998.68999999999994</v>
      </c>
      <c r="I217" s="42">
        <f t="shared" si="31"/>
        <v>68.216666666666654</v>
      </c>
      <c r="J217" s="45">
        <v>971.21</v>
      </c>
      <c r="K217" s="18">
        <v>955.21</v>
      </c>
      <c r="L217" s="18">
        <v>1031.6300000000001</v>
      </c>
      <c r="M217" s="18">
        <v>74.17</v>
      </c>
      <c r="N217" s="18">
        <v>68.3</v>
      </c>
      <c r="O217" s="18">
        <v>63.57</v>
      </c>
      <c r="P217" s="18">
        <f t="shared" si="32"/>
        <v>986.01666666666677</v>
      </c>
      <c r="Q217" s="42">
        <f t="shared" si="33"/>
        <v>68.679999999999993</v>
      </c>
      <c r="R217" s="21">
        <f t="shared" si="34"/>
        <v>0.98732273671504844</v>
      </c>
      <c r="S217" s="21">
        <f t="shared" si="35"/>
        <v>1.0066939561762582</v>
      </c>
      <c r="T217" s="6">
        <f t="shared" si="36"/>
        <v>0.42464981990744505</v>
      </c>
      <c r="U217" s="10">
        <f t="shared" si="37"/>
        <v>-1.8406343994485076E-2</v>
      </c>
      <c r="V217" s="10">
        <f t="shared" si="37"/>
        <v>9.6251580078635587E-3</v>
      </c>
      <c r="W217" s="3" t="s">
        <v>597</v>
      </c>
      <c r="X217" s="3" t="s">
        <v>597</v>
      </c>
      <c r="Y217" s="3" t="s">
        <v>597</v>
      </c>
      <c r="Z217" s="3" t="s">
        <v>969</v>
      </c>
      <c r="AA217" s="3" t="s">
        <v>970</v>
      </c>
    </row>
    <row r="218" spans="1:27" s="3" customFormat="1" x14ac:dyDescent="0.25">
      <c r="A218" s="6" t="s">
        <v>1557</v>
      </c>
      <c r="B218" s="45">
        <v>403.74</v>
      </c>
      <c r="C218" s="18">
        <v>365.4</v>
      </c>
      <c r="D218" s="18">
        <v>386.96</v>
      </c>
      <c r="E218" s="18">
        <v>139.4</v>
      </c>
      <c r="F218" s="18">
        <v>149.9</v>
      </c>
      <c r="G218" s="18">
        <v>166.07</v>
      </c>
      <c r="H218" s="18">
        <f t="shared" si="30"/>
        <v>385.36666666666662</v>
      </c>
      <c r="I218" s="42">
        <f t="shared" si="31"/>
        <v>151.79</v>
      </c>
      <c r="J218" s="45">
        <v>400.4</v>
      </c>
      <c r="K218" s="18">
        <v>345.52</v>
      </c>
      <c r="L218" s="18">
        <v>391.59</v>
      </c>
      <c r="M218" s="18">
        <v>154.55000000000001</v>
      </c>
      <c r="N218" s="18">
        <v>144.02000000000001</v>
      </c>
      <c r="O218" s="18">
        <v>157.61000000000001</v>
      </c>
      <c r="P218" s="18">
        <f t="shared" si="32"/>
        <v>379.17</v>
      </c>
      <c r="Q218" s="42">
        <f t="shared" si="33"/>
        <v>152.06000000000003</v>
      </c>
      <c r="R218" s="21">
        <f t="shared" si="34"/>
        <v>0.98396169441808312</v>
      </c>
      <c r="S218" s="21">
        <f t="shared" si="35"/>
        <v>1.0017671313567644</v>
      </c>
      <c r="T218" s="6">
        <f t="shared" si="36"/>
        <v>0.3877759217067801</v>
      </c>
      <c r="U218" s="10">
        <f t="shared" si="37"/>
        <v>-2.3325942278898167E-2</v>
      </c>
      <c r="V218" s="10">
        <f t="shared" si="37"/>
        <v>2.5471817049389799E-3</v>
      </c>
      <c r="W218" s="3" t="s">
        <v>1558</v>
      </c>
      <c r="X218" s="3" t="s">
        <v>1558</v>
      </c>
      <c r="Y218" s="3" t="s">
        <v>1559</v>
      </c>
      <c r="Z218" s="3" t="s">
        <v>1560</v>
      </c>
      <c r="AA218" s="3" t="s">
        <v>1561</v>
      </c>
    </row>
    <row r="219" spans="1:27" s="3" customFormat="1" x14ac:dyDescent="0.25">
      <c r="A219" s="6" t="s">
        <v>330</v>
      </c>
      <c r="B219" s="45">
        <v>447.62</v>
      </c>
      <c r="C219" s="18">
        <v>415.51</v>
      </c>
      <c r="D219" s="18">
        <v>472.37</v>
      </c>
      <c r="E219" s="18">
        <v>46.29</v>
      </c>
      <c r="F219" s="18">
        <v>32.659999999999997</v>
      </c>
      <c r="G219" s="18">
        <v>54.75</v>
      </c>
      <c r="H219" s="18">
        <f t="shared" si="30"/>
        <v>445.16666666666669</v>
      </c>
      <c r="I219" s="42">
        <f t="shared" si="31"/>
        <v>44.566666666666663</v>
      </c>
      <c r="J219" s="45">
        <v>434.46</v>
      </c>
      <c r="K219" s="18">
        <v>450.42</v>
      </c>
      <c r="L219" s="18">
        <v>424.59</v>
      </c>
      <c r="M219" s="18">
        <v>31.21</v>
      </c>
      <c r="N219" s="18">
        <v>38.99</v>
      </c>
      <c r="O219" s="18">
        <v>27.65</v>
      </c>
      <c r="P219" s="18">
        <f t="shared" si="32"/>
        <v>436.49</v>
      </c>
      <c r="Q219" s="42">
        <f t="shared" si="33"/>
        <v>32.616666666666667</v>
      </c>
      <c r="R219" s="21">
        <f t="shared" si="34"/>
        <v>0.98055285767650358</v>
      </c>
      <c r="S219" s="21">
        <f t="shared" si="35"/>
        <v>0.7377468910021947</v>
      </c>
      <c r="T219" s="6">
        <f t="shared" si="36"/>
        <v>0.32833902517052971</v>
      </c>
      <c r="U219" s="10">
        <f t="shared" si="37"/>
        <v>-2.8332692463452304E-2</v>
      </c>
      <c r="V219" s="10">
        <f t="shared" si="37"/>
        <v>-0.43880215899309832</v>
      </c>
      <c r="W219" s="3" t="s">
        <v>630</v>
      </c>
      <c r="X219" s="3" t="s">
        <v>630</v>
      </c>
      <c r="Y219" s="3" t="s">
        <v>630</v>
      </c>
      <c r="Z219" s="3" t="s">
        <v>996</v>
      </c>
      <c r="AA219" s="3" t="s">
        <v>997</v>
      </c>
    </row>
    <row r="220" spans="1:27" s="3" customFormat="1" x14ac:dyDescent="0.25">
      <c r="A220" s="6" t="s">
        <v>406</v>
      </c>
      <c r="B220" s="45">
        <v>717.78</v>
      </c>
      <c r="C220" s="18">
        <v>643.05999999999995</v>
      </c>
      <c r="D220" s="18">
        <v>680.33</v>
      </c>
      <c r="E220" s="18">
        <v>83.43</v>
      </c>
      <c r="F220" s="18">
        <v>75.430000000000007</v>
      </c>
      <c r="G220" s="18">
        <v>68.400000000000006</v>
      </c>
      <c r="H220" s="18">
        <f t="shared" si="30"/>
        <v>680.39</v>
      </c>
      <c r="I220" s="42">
        <f t="shared" si="31"/>
        <v>75.753333333333345</v>
      </c>
      <c r="J220" s="45">
        <v>725.62</v>
      </c>
      <c r="K220" s="18">
        <v>621.03</v>
      </c>
      <c r="L220" s="18">
        <v>650.95000000000005</v>
      </c>
      <c r="M220" s="18">
        <v>80.89</v>
      </c>
      <c r="N220" s="18">
        <v>78.900000000000006</v>
      </c>
      <c r="O220" s="18">
        <v>71.47</v>
      </c>
      <c r="P220" s="18">
        <f t="shared" si="32"/>
        <v>665.86666666666667</v>
      </c>
      <c r="Q220" s="42">
        <f t="shared" si="33"/>
        <v>77.086666666666673</v>
      </c>
      <c r="R220" s="21">
        <f t="shared" si="34"/>
        <v>0.97868572574688018</v>
      </c>
      <c r="S220" s="21">
        <f t="shared" si="35"/>
        <v>1.0173716668114305</v>
      </c>
      <c r="T220" s="6">
        <f t="shared" si="36"/>
        <v>0.36035226972751888</v>
      </c>
      <c r="U220" s="10">
        <f t="shared" si="37"/>
        <v>-3.1082436995645727E-2</v>
      </c>
      <c r="V220" s="10">
        <f t="shared" si="37"/>
        <v>2.4846821684100823E-2</v>
      </c>
      <c r="W220" s="3" t="s">
        <v>706</v>
      </c>
      <c r="X220" s="3" t="s">
        <v>706</v>
      </c>
      <c r="Y220" s="3" t="s">
        <v>825</v>
      </c>
      <c r="Z220" s="3" t="s">
        <v>826</v>
      </c>
      <c r="AA220" s="3" t="s">
        <v>827</v>
      </c>
    </row>
    <row r="221" spans="1:27" s="3" customFormat="1" x14ac:dyDescent="0.25">
      <c r="A221" s="6" t="s">
        <v>93</v>
      </c>
      <c r="B221" s="45">
        <v>940.94</v>
      </c>
      <c r="C221" s="18">
        <v>938.7</v>
      </c>
      <c r="D221" s="18">
        <v>976.26</v>
      </c>
      <c r="E221" s="18">
        <v>9.42</v>
      </c>
      <c r="F221" s="18">
        <v>2.4900000000000002</v>
      </c>
      <c r="G221" s="18">
        <v>3.29</v>
      </c>
      <c r="H221" s="18">
        <f t="shared" si="30"/>
        <v>951.9666666666667</v>
      </c>
      <c r="I221" s="42">
        <f t="shared" si="31"/>
        <v>5.0666666666666664</v>
      </c>
      <c r="J221" s="45">
        <v>954.68</v>
      </c>
      <c r="K221" s="18">
        <v>939.69</v>
      </c>
      <c r="L221" s="18">
        <v>892.16</v>
      </c>
      <c r="M221" s="18">
        <v>1.01</v>
      </c>
      <c r="N221" s="18">
        <v>0.93</v>
      </c>
      <c r="O221" s="18">
        <v>6.39</v>
      </c>
      <c r="P221" s="18">
        <f t="shared" si="32"/>
        <v>928.84333333333325</v>
      </c>
      <c r="Q221" s="42">
        <f t="shared" si="33"/>
        <v>2.7766666666666668</v>
      </c>
      <c r="R221" s="21">
        <f t="shared" si="34"/>
        <v>0.97573542271503011</v>
      </c>
      <c r="S221" s="21">
        <f t="shared" si="35"/>
        <v>0.62252747252747254</v>
      </c>
      <c r="T221" s="6">
        <f t="shared" si="36"/>
        <v>0.18041642281958445</v>
      </c>
      <c r="U221" s="10">
        <f t="shared" si="37"/>
        <v>-3.5438090627010574E-2</v>
      </c>
      <c r="V221" s="10">
        <f t="shared" si="37"/>
        <v>-0.68379058926554293</v>
      </c>
      <c r="W221" s="3" t="s">
        <v>1433</v>
      </c>
      <c r="X221" s="3" t="s">
        <v>1433</v>
      </c>
      <c r="Y221" s="3" t="s">
        <v>94</v>
      </c>
      <c r="Z221" s="3" t="s">
        <v>95</v>
      </c>
      <c r="AA221" s="3" t="s">
        <v>96</v>
      </c>
    </row>
    <row r="222" spans="1:27" s="3" customFormat="1" x14ac:dyDescent="0.25">
      <c r="A222" s="6" t="s">
        <v>1612</v>
      </c>
      <c r="B222" s="45">
        <v>176.93</v>
      </c>
      <c r="C222" s="18">
        <v>152.66999999999999</v>
      </c>
      <c r="D222" s="18">
        <v>158.33000000000001</v>
      </c>
      <c r="E222" s="18">
        <v>89.71</v>
      </c>
      <c r="F222" s="18">
        <v>62.84</v>
      </c>
      <c r="G222" s="18">
        <v>92.91</v>
      </c>
      <c r="H222" s="18">
        <f t="shared" si="30"/>
        <v>162.64333333333335</v>
      </c>
      <c r="I222" s="42">
        <f t="shared" si="31"/>
        <v>81.820000000000007</v>
      </c>
      <c r="J222" s="45">
        <v>175.7</v>
      </c>
      <c r="K222" s="18">
        <v>155.94999999999999</v>
      </c>
      <c r="L222" s="18">
        <v>142.1</v>
      </c>
      <c r="M222" s="18">
        <v>64.27</v>
      </c>
      <c r="N222" s="18">
        <v>74.790000000000006</v>
      </c>
      <c r="O222" s="18">
        <v>85.01</v>
      </c>
      <c r="P222" s="18">
        <f t="shared" si="32"/>
        <v>157.91666666666666</v>
      </c>
      <c r="Q222" s="42">
        <f t="shared" si="33"/>
        <v>74.69</v>
      </c>
      <c r="R222" s="21">
        <f t="shared" si="34"/>
        <v>0.97111604505734006</v>
      </c>
      <c r="S222" s="21">
        <f t="shared" si="35"/>
        <v>0.91390968365129188</v>
      </c>
      <c r="T222" s="6">
        <f t="shared" si="36"/>
        <v>0.35904151442502874</v>
      </c>
      <c r="U222" s="10">
        <f t="shared" si="37"/>
        <v>-4.2284391801671588E-2</v>
      </c>
      <c r="V222" s="10">
        <f t="shared" si="37"/>
        <v>-0.12987649567242193</v>
      </c>
      <c r="W222" s="3" t="s">
        <v>1722</v>
      </c>
      <c r="X222" s="3" t="s">
        <v>1722</v>
      </c>
      <c r="Y222" s="3" t="s">
        <v>1722</v>
      </c>
      <c r="Z222" s="3" t="s">
        <v>916</v>
      </c>
      <c r="AA222" s="3" t="s">
        <v>1723</v>
      </c>
    </row>
    <row r="223" spans="1:27" s="3" customFormat="1" x14ac:dyDescent="0.25">
      <c r="A223" s="6" t="s">
        <v>355</v>
      </c>
      <c r="B223" s="45">
        <v>275.52999999999997</v>
      </c>
      <c r="C223" s="18">
        <v>328.45</v>
      </c>
      <c r="D223" s="18">
        <v>343.61</v>
      </c>
      <c r="E223" s="18">
        <v>24.06</v>
      </c>
      <c r="F223" s="18">
        <v>26.85</v>
      </c>
      <c r="G223" s="18">
        <v>34.99</v>
      </c>
      <c r="H223" s="18">
        <f t="shared" si="30"/>
        <v>315.86333333333334</v>
      </c>
      <c r="I223" s="42">
        <f t="shared" si="31"/>
        <v>28.633333333333336</v>
      </c>
      <c r="J223" s="45">
        <v>303.74</v>
      </c>
      <c r="K223" s="18">
        <v>308.45999999999998</v>
      </c>
      <c r="L223" s="18">
        <v>298.49</v>
      </c>
      <c r="M223" s="18">
        <v>19.97</v>
      </c>
      <c r="N223" s="18">
        <v>20.16</v>
      </c>
      <c r="O223" s="18">
        <v>21.25</v>
      </c>
      <c r="P223" s="18">
        <f t="shared" si="32"/>
        <v>303.56333333333333</v>
      </c>
      <c r="Q223" s="42">
        <f t="shared" si="33"/>
        <v>20.459999999999997</v>
      </c>
      <c r="R223" s="21">
        <f t="shared" si="34"/>
        <v>0.96118200275618293</v>
      </c>
      <c r="S223" s="21">
        <f t="shared" si="35"/>
        <v>0.72418447694038224</v>
      </c>
      <c r="T223" s="6">
        <f t="shared" si="36"/>
        <v>0.29335516763876757</v>
      </c>
      <c r="U223" s="10">
        <f t="shared" si="37"/>
        <v>-5.7118459296699182E-2</v>
      </c>
      <c r="V223" s="10">
        <f t="shared" si="37"/>
        <v>-0.46557084223945472</v>
      </c>
      <c r="W223" s="3" t="s">
        <v>655</v>
      </c>
      <c r="X223" s="3" t="s">
        <v>655</v>
      </c>
      <c r="Y223" s="3" t="s">
        <v>1151</v>
      </c>
      <c r="Z223" s="3" t="s">
        <v>1152</v>
      </c>
      <c r="AA223" s="3" t="s">
        <v>1153</v>
      </c>
    </row>
    <row r="224" spans="1:27" s="3" customFormat="1" x14ac:dyDescent="0.25">
      <c r="A224" s="6" t="s">
        <v>240</v>
      </c>
      <c r="B224" s="45">
        <v>155.02000000000001</v>
      </c>
      <c r="C224" s="18">
        <v>171.08</v>
      </c>
      <c r="D224" s="18">
        <v>200.89</v>
      </c>
      <c r="E224" s="18">
        <v>30.6</v>
      </c>
      <c r="F224" s="18">
        <v>60.62</v>
      </c>
      <c r="G224" s="18">
        <v>35.6</v>
      </c>
      <c r="H224" s="18">
        <f t="shared" si="30"/>
        <v>175.66333333333333</v>
      </c>
      <c r="I224" s="42">
        <f t="shared" si="31"/>
        <v>42.273333333333333</v>
      </c>
      <c r="J224" s="45">
        <v>167.06</v>
      </c>
      <c r="K224" s="18">
        <v>161.59</v>
      </c>
      <c r="L224" s="18">
        <v>175.2</v>
      </c>
      <c r="M224" s="18">
        <v>38.93</v>
      </c>
      <c r="N224" s="18">
        <v>31.03</v>
      </c>
      <c r="O224" s="18">
        <v>36.11</v>
      </c>
      <c r="P224" s="18">
        <f t="shared" si="32"/>
        <v>167.95</v>
      </c>
      <c r="Q224" s="42">
        <f t="shared" si="33"/>
        <v>35.356666666666669</v>
      </c>
      <c r="R224" s="21">
        <f t="shared" si="34"/>
        <v>0.95633879884526118</v>
      </c>
      <c r="S224" s="21">
        <f t="shared" si="35"/>
        <v>0.84016330303497155</v>
      </c>
      <c r="T224" s="6">
        <f t="shared" si="36"/>
        <v>0.30559393080841091</v>
      </c>
      <c r="U224" s="10">
        <f t="shared" si="37"/>
        <v>-6.4406287535015427E-2</v>
      </c>
      <c r="V224" s="10">
        <f t="shared" si="37"/>
        <v>-0.25125832225701328</v>
      </c>
      <c r="W224" s="3" t="s">
        <v>540</v>
      </c>
      <c r="X224" s="3" t="s">
        <v>540</v>
      </c>
      <c r="Y224" s="3" t="s">
        <v>855</v>
      </c>
      <c r="Z224" s="3" t="s">
        <v>856</v>
      </c>
      <c r="AA224" s="3" t="s">
        <v>857</v>
      </c>
    </row>
    <row r="225" spans="1:27" s="3" customFormat="1" x14ac:dyDescent="0.25">
      <c r="A225" s="6" t="s">
        <v>259</v>
      </c>
      <c r="B225" s="45">
        <v>155.35</v>
      </c>
      <c r="C225" s="18">
        <v>158</v>
      </c>
      <c r="D225" s="18">
        <v>162.54</v>
      </c>
      <c r="E225" s="18">
        <v>12.82</v>
      </c>
      <c r="F225" s="18">
        <v>2.91</v>
      </c>
      <c r="G225" s="18">
        <v>9.15</v>
      </c>
      <c r="H225" s="18">
        <f t="shared" si="30"/>
        <v>158.63</v>
      </c>
      <c r="I225" s="42">
        <f t="shared" si="31"/>
        <v>8.2933333333333348</v>
      </c>
      <c r="J225" s="45">
        <v>145.83000000000001</v>
      </c>
      <c r="K225" s="18">
        <v>166.3</v>
      </c>
      <c r="L225" s="18">
        <v>141.06</v>
      </c>
      <c r="M225" s="18">
        <v>6.71</v>
      </c>
      <c r="N225" s="18">
        <v>4.1100000000000003</v>
      </c>
      <c r="O225" s="18">
        <v>6.58</v>
      </c>
      <c r="P225" s="18">
        <f t="shared" si="32"/>
        <v>151.06333333333333</v>
      </c>
      <c r="Q225" s="42">
        <f t="shared" si="33"/>
        <v>5.8</v>
      </c>
      <c r="R225" s="21">
        <f t="shared" si="34"/>
        <v>0.952598717868404</v>
      </c>
      <c r="S225" s="21">
        <f t="shared" si="35"/>
        <v>0.7317073170731706</v>
      </c>
      <c r="T225" s="6">
        <f t="shared" si="36"/>
        <v>0.19946617959383248</v>
      </c>
      <c r="U225" s="10">
        <f t="shared" si="37"/>
        <v>-7.0059487951268221E-2</v>
      </c>
      <c r="V225" s="10">
        <f t="shared" si="37"/>
        <v>-0.45066140900956542</v>
      </c>
      <c r="W225" s="3" t="s">
        <v>559</v>
      </c>
      <c r="X225" s="3" t="s">
        <v>559</v>
      </c>
      <c r="Y225" s="3" t="s">
        <v>559</v>
      </c>
      <c r="Z225" s="3" t="s">
        <v>773</v>
      </c>
      <c r="AA225" s="3" t="s">
        <v>774</v>
      </c>
    </row>
    <row r="226" spans="1:27" s="3" customFormat="1" x14ac:dyDescent="0.25">
      <c r="A226" s="6" t="s">
        <v>279</v>
      </c>
      <c r="B226" s="45">
        <v>352.42</v>
      </c>
      <c r="C226" s="18">
        <v>394.54</v>
      </c>
      <c r="D226" s="18">
        <v>410.25</v>
      </c>
      <c r="E226" s="18">
        <v>14.78</v>
      </c>
      <c r="F226" s="18">
        <v>15.36</v>
      </c>
      <c r="G226" s="18">
        <v>12.44</v>
      </c>
      <c r="H226" s="18">
        <f t="shared" si="30"/>
        <v>385.73666666666668</v>
      </c>
      <c r="I226" s="42">
        <f t="shared" si="31"/>
        <v>14.193333333333333</v>
      </c>
      <c r="J226" s="45">
        <v>328.16</v>
      </c>
      <c r="K226" s="18">
        <v>400.23</v>
      </c>
      <c r="L226" s="18">
        <v>372.97</v>
      </c>
      <c r="M226" s="18">
        <v>10.74</v>
      </c>
      <c r="N226" s="18">
        <v>14.45</v>
      </c>
      <c r="O226" s="18">
        <v>10.91</v>
      </c>
      <c r="P226" s="18">
        <f t="shared" si="32"/>
        <v>367.12000000000006</v>
      </c>
      <c r="Q226" s="42">
        <f t="shared" si="33"/>
        <v>12.033333333333331</v>
      </c>
      <c r="R226" s="21">
        <f t="shared" si="34"/>
        <v>0.95186216288430558</v>
      </c>
      <c r="S226" s="21">
        <f t="shared" si="35"/>
        <v>0.85783238262395778</v>
      </c>
      <c r="T226" s="6">
        <f t="shared" si="36"/>
        <v>0.26559896361688379</v>
      </c>
      <c r="U226" s="10">
        <f t="shared" si="37"/>
        <v>-7.1175419800141262E-2</v>
      </c>
      <c r="V226" s="10">
        <f t="shared" si="37"/>
        <v>-0.22123231707058266</v>
      </c>
      <c r="W226" s="3" t="s">
        <v>579</v>
      </c>
      <c r="X226" s="3" t="s">
        <v>579</v>
      </c>
      <c r="Y226" s="3" t="s">
        <v>579</v>
      </c>
      <c r="Z226" s="3" t="s">
        <v>757</v>
      </c>
      <c r="AA226" s="3" t="s">
        <v>758</v>
      </c>
    </row>
    <row r="227" spans="1:27" s="3" customFormat="1" x14ac:dyDescent="0.25">
      <c r="A227" s="6" t="s">
        <v>457</v>
      </c>
      <c r="B227" s="45">
        <v>553.41</v>
      </c>
      <c r="C227" s="18">
        <v>496.48</v>
      </c>
      <c r="D227" s="18">
        <v>544.37</v>
      </c>
      <c r="E227" s="18">
        <v>66.040000000000006</v>
      </c>
      <c r="F227" s="18">
        <v>71.56</v>
      </c>
      <c r="G227" s="18">
        <v>60.72</v>
      </c>
      <c r="H227" s="18">
        <f t="shared" si="30"/>
        <v>531.41999999999996</v>
      </c>
      <c r="I227" s="42">
        <f t="shared" si="31"/>
        <v>66.106666666666669</v>
      </c>
      <c r="J227" s="45">
        <v>509.81</v>
      </c>
      <c r="K227" s="18">
        <v>488.08</v>
      </c>
      <c r="L227" s="18">
        <v>508.38</v>
      </c>
      <c r="M227" s="18">
        <v>61.08</v>
      </c>
      <c r="N227" s="18">
        <v>62.46</v>
      </c>
      <c r="O227" s="18">
        <v>55.67</v>
      </c>
      <c r="P227" s="18">
        <f t="shared" si="32"/>
        <v>502.09</v>
      </c>
      <c r="Q227" s="42">
        <f t="shared" si="33"/>
        <v>59.736666666666657</v>
      </c>
      <c r="R227" s="21">
        <f t="shared" si="34"/>
        <v>0.94491191164869848</v>
      </c>
      <c r="S227" s="21">
        <f t="shared" si="35"/>
        <v>0.90507649513212773</v>
      </c>
      <c r="T227" s="6">
        <f t="shared" si="36"/>
        <v>9.8833378001027802E-2</v>
      </c>
      <c r="U227" s="10">
        <f t="shared" si="37"/>
        <v>-8.1748252909270611E-2</v>
      </c>
      <c r="V227" s="10">
        <f t="shared" si="37"/>
        <v>-0.14388836403518596</v>
      </c>
      <c r="W227" s="3" t="s">
        <v>755</v>
      </c>
      <c r="X227" s="3" t="s">
        <v>755</v>
      </c>
      <c r="Y227" s="3" t="s">
        <v>458</v>
      </c>
      <c r="Z227" s="3" t="s">
        <v>1278</v>
      </c>
      <c r="AA227" s="3" t="s">
        <v>1279</v>
      </c>
    </row>
    <row r="228" spans="1:27" s="3" customFormat="1" x14ac:dyDescent="0.25">
      <c r="A228" s="6" t="s">
        <v>245</v>
      </c>
      <c r="B228" s="45">
        <v>359.68</v>
      </c>
      <c r="C228" s="18">
        <v>353.64</v>
      </c>
      <c r="D228" s="18">
        <v>368.67</v>
      </c>
      <c r="E228" s="18">
        <v>34.39</v>
      </c>
      <c r="F228" s="18">
        <v>13.43</v>
      </c>
      <c r="G228" s="18">
        <v>33.29</v>
      </c>
      <c r="H228" s="18">
        <f t="shared" si="30"/>
        <v>360.66333333333336</v>
      </c>
      <c r="I228" s="42">
        <f t="shared" si="31"/>
        <v>27.036666666666665</v>
      </c>
      <c r="J228" s="45">
        <v>339.82</v>
      </c>
      <c r="K228" s="18">
        <v>339.09</v>
      </c>
      <c r="L228" s="18">
        <v>341.93</v>
      </c>
      <c r="M228" s="18">
        <v>11.75</v>
      </c>
      <c r="N228" s="18">
        <v>13.13</v>
      </c>
      <c r="O228" s="18">
        <v>18.62</v>
      </c>
      <c r="P228" s="18">
        <f t="shared" si="32"/>
        <v>340.28</v>
      </c>
      <c r="Q228" s="42">
        <f t="shared" si="33"/>
        <v>14.5</v>
      </c>
      <c r="R228" s="21">
        <f t="shared" si="34"/>
        <v>0.94364003354869619</v>
      </c>
      <c r="S228" s="21">
        <f t="shared" si="35"/>
        <v>0.55284746165735354</v>
      </c>
      <c r="T228" s="6">
        <f t="shared" si="36"/>
        <v>5.0849690962598958E-3</v>
      </c>
      <c r="U228" s="10">
        <f t="shared" si="37"/>
        <v>-8.3691469255075812E-2</v>
      </c>
      <c r="V228" s="10">
        <f t="shared" si="37"/>
        <v>-0.85504661925084346</v>
      </c>
      <c r="W228" s="3" t="s">
        <v>545</v>
      </c>
      <c r="X228" s="3" t="s">
        <v>545</v>
      </c>
      <c r="Y228" s="3" t="s">
        <v>545</v>
      </c>
      <c r="Z228" s="3" t="s">
        <v>911</v>
      </c>
      <c r="AA228" s="3" t="s">
        <v>912</v>
      </c>
    </row>
    <row r="229" spans="1:27" s="3" customFormat="1" x14ac:dyDescent="0.25">
      <c r="A229" s="6" t="s">
        <v>69</v>
      </c>
      <c r="B229" s="45">
        <v>81.27</v>
      </c>
      <c r="C229" s="18">
        <v>80.55</v>
      </c>
      <c r="D229" s="18">
        <v>83.1</v>
      </c>
      <c r="E229" s="18">
        <v>0.52</v>
      </c>
      <c r="F229" s="18">
        <v>0</v>
      </c>
      <c r="G229" s="18">
        <v>0</v>
      </c>
      <c r="H229" s="18">
        <f t="shared" si="30"/>
        <v>81.64</v>
      </c>
      <c r="I229" s="42">
        <f t="shared" si="31"/>
        <v>0.17333333333333334</v>
      </c>
      <c r="J229" s="45">
        <v>85</v>
      </c>
      <c r="K229" s="18">
        <v>75.52</v>
      </c>
      <c r="L229" s="18">
        <v>69.12</v>
      </c>
      <c r="M229" s="18">
        <v>0.67</v>
      </c>
      <c r="N229" s="18">
        <v>0</v>
      </c>
      <c r="O229" s="18">
        <v>0</v>
      </c>
      <c r="P229" s="18">
        <f t="shared" si="32"/>
        <v>76.546666666666667</v>
      </c>
      <c r="Q229" s="42">
        <f t="shared" si="33"/>
        <v>0.22333333333333336</v>
      </c>
      <c r="R229" s="21">
        <f t="shared" si="34"/>
        <v>0.93836721523071953</v>
      </c>
      <c r="S229" s="21">
        <f t="shared" si="35"/>
        <v>1.0426136363636365</v>
      </c>
      <c r="T229" s="6">
        <f t="shared" si="36"/>
        <v>0.16858285738797718</v>
      </c>
      <c r="U229" s="10">
        <f t="shared" si="37"/>
        <v>-9.1775485666621429E-2</v>
      </c>
      <c r="V229" s="10">
        <f t="shared" si="37"/>
        <v>6.0204634205915659E-2</v>
      </c>
      <c r="W229" s="3" t="s">
        <v>1450</v>
      </c>
      <c r="X229" s="3" t="s">
        <v>1450</v>
      </c>
      <c r="Y229" s="3" t="s">
        <v>70</v>
      </c>
      <c r="Z229" s="3" t="s">
        <v>71</v>
      </c>
      <c r="AA229" s="3" t="s">
        <v>72</v>
      </c>
    </row>
    <row r="230" spans="1:27" s="3" customFormat="1" x14ac:dyDescent="0.25">
      <c r="A230" s="6" t="s">
        <v>285</v>
      </c>
      <c r="B230" s="45">
        <v>487.83</v>
      </c>
      <c r="C230" s="18">
        <v>534.47</v>
      </c>
      <c r="D230" s="18">
        <v>544.37</v>
      </c>
      <c r="E230" s="18">
        <v>40.54</v>
      </c>
      <c r="F230" s="18">
        <v>30.45</v>
      </c>
      <c r="G230" s="18">
        <v>26.46</v>
      </c>
      <c r="H230" s="18">
        <f t="shared" si="30"/>
        <v>522.22333333333336</v>
      </c>
      <c r="I230" s="42">
        <f t="shared" si="31"/>
        <v>32.483333333333327</v>
      </c>
      <c r="J230" s="45">
        <v>470.54</v>
      </c>
      <c r="K230" s="18">
        <v>484.43</v>
      </c>
      <c r="L230" s="18">
        <v>507.16</v>
      </c>
      <c r="M230" s="18">
        <v>23.66</v>
      </c>
      <c r="N230" s="18">
        <v>36.07</v>
      </c>
      <c r="O230" s="18">
        <v>31.22</v>
      </c>
      <c r="P230" s="18">
        <f t="shared" si="32"/>
        <v>487.37666666666672</v>
      </c>
      <c r="Q230" s="42">
        <f t="shared" si="33"/>
        <v>30.316666666666666</v>
      </c>
      <c r="R230" s="21">
        <f t="shared" si="34"/>
        <v>0.93340001401568484</v>
      </c>
      <c r="S230" s="21">
        <f t="shared" si="35"/>
        <v>0.93529118964659053</v>
      </c>
      <c r="T230" s="6">
        <f t="shared" si="36"/>
        <v>8.17182863304209E-2</v>
      </c>
      <c r="U230" s="10">
        <f t="shared" si="37"/>
        <v>-9.9432605922183045E-2</v>
      </c>
      <c r="V230" s="10">
        <f t="shared" si="37"/>
        <v>-9.6512497313236106E-2</v>
      </c>
      <c r="W230" s="3" t="s">
        <v>585</v>
      </c>
      <c r="X230" s="3" t="s">
        <v>585</v>
      </c>
      <c r="Y230" s="3" t="s">
        <v>1020</v>
      </c>
      <c r="Z230" s="3" t="s">
        <v>1021</v>
      </c>
      <c r="AA230" s="3" t="s">
        <v>1022</v>
      </c>
    </row>
    <row r="231" spans="1:27" s="3" customFormat="1" x14ac:dyDescent="0.25">
      <c r="A231" s="6" t="s">
        <v>376</v>
      </c>
      <c r="B231" s="45">
        <v>964.34</v>
      </c>
      <c r="C231" s="18">
        <v>959.12</v>
      </c>
      <c r="D231" s="18">
        <v>902.25</v>
      </c>
      <c r="E231" s="18">
        <v>51.26</v>
      </c>
      <c r="F231" s="18">
        <v>48.86</v>
      </c>
      <c r="G231" s="18">
        <v>56.82</v>
      </c>
      <c r="H231" s="18">
        <f t="shared" si="30"/>
        <v>941.90333333333331</v>
      </c>
      <c r="I231" s="42">
        <f t="shared" si="31"/>
        <v>52.313333333333333</v>
      </c>
      <c r="J231" s="45">
        <v>877.57</v>
      </c>
      <c r="K231" s="18">
        <v>844.68</v>
      </c>
      <c r="L231" s="18">
        <v>898.37</v>
      </c>
      <c r="M231" s="18">
        <v>42.79</v>
      </c>
      <c r="N231" s="18">
        <v>46.15</v>
      </c>
      <c r="O231" s="18">
        <v>41.19</v>
      </c>
      <c r="P231" s="18">
        <f t="shared" si="32"/>
        <v>873.54</v>
      </c>
      <c r="Q231" s="42">
        <f t="shared" si="33"/>
        <v>43.376666666666665</v>
      </c>
      <c r="R231" s="21">
        <f t="shared" si="34"/>
        <v>0.92749698625875399</v>
      </c>
      <c r="S231" s="21">
        <f t="shared" si="35"/>
        <v>0.83237464049018384</v>
      </c>
      <c r="T231" s="6">
        <f t="shared" si="36"/>
        <v>2.6961959569156618E-2</v>
      </c>
      <c r="U231" s="10">
        <f t="shared" si="37"/>
        <v>-0.10858550093463736</v>
      </c>
      <c r="V231" s="10">
        <f t="shared" si="37"/>
        <v>-0.26469508295727795</v>
      </c>
      <c r="W231" s="3" t="s">
        <v>676</v>
      </c>
      <c r="X231" s="3" t="s">
        <v>676</v>
      </c>
      <c r="Y231" s="3" t="s">
        <v>676</v>
      </c>
      <c r="Z231" s="3" t="s">
        <v>858</v>
      </c>
      <c r="AA231" s="3" t="s">
        <v>859</v>
      </c>
    </row>
    <row r="232" spans="1:27" s="3" customFormat="1" x14ac:dyDescent="0.25">
      <c r="A232" s="6" t="s">
        <v>281</v>
      </c>
      <c r="B232" s="45">
        <v>770.09</v>
      </c>
      <c r="C232" s="18">
        <v>718.7</v>
      </c>
      <c r="D232" s="18">
        <v>780.56</v>
      </c>
      <c r="E232" s="18">
        <v>59.89</v>
      </c>
      <c r="F232" s="18">
        <v>34.6</v>
      </c>
      <c r="G232" s="18">
        <v>33.9</v>
      </c>
      <c r="H232" s="18">
        <f t="shared" si="30"/>
        <v>756.44999999999993</v>
      </c>
      <c r="I232" s="42">
        <f t="shared" si="31"/>
        <v>42.796666666666674</v>
      </c>
      <c r="J232" s="45">
        <v>720.41</v>
      </c>
      <c r="K232" s="18">
        <v>670.62</v>
      </c>
      <c r="L232" s="18">
        <v>712.55</v>
      </c>
      <c r="M232" s="18">
        <v>45.14</v>
      </c>
      <c r="N232" s="18">
        <v>45.88</v>
      </c>
      <c r="O232" s="18">
        <v>47.21</v>
      </c>
      <c r="P232" s="18">
        <f t="shared" si="32"/>
        <v>701.19333333333327</v>
      </c>
      <c r="Q232" s="42">
        <f t="shared" si="33"/>
        <v>46.076666666666675</v>
      </c>
      <c r="R232" s="21">
        <f t="shared" si="34"/>
        <v>0.92704909014896475</v>
      </c>
      <c r="S232" s="21">
        <f t="shared" si="35"/>
        <v>1.074891544257554</v>
      </c>
      <c r="T232" s="6">
        <f t="shared" si="36"/>
        <v>4.3923102174806265E-2</v>
      </c>
      <c r="U232" s="10">
        <f t="shared" si="37"/>
        <v>-0.10928235879889869</v>
      </c>
      <c r="V232" s="10">
        <f t="shared" si="37"/>
        <v>0.10419110032143603</v>
      </c>
      <c r="W232" s="3" t="s">
        <v>581</v>
      </c>
      <c r="X232" s="3" t="s">
        <v>581</v>
      </c>
      <c r="Y232" s="3" t="s">
        <v>1132</v>
      </c>
      <c r="Z232" s="3" t="s">
        <v>1133</v>
      </c>
      <c r="AA232" s="3" t="s">
        <v>1134</v>
      </c>
    </row>
    <row r="233" spans="1:27" s="3" customFormat="1" x14ac:dyDescent="0.25">
      <c r="A233" s="6" t="s">
        <v>357</v>
      </c>
      <c r="B233" s="45">
        <v>833.64</v>
      </c>
      <c r="C233" s="18">
        <v>934.34</v>
      </c>
      <c r="D233" s="18">
        <v>937.49</v>
      </c>
      <c r="E233" s="18">
        <v>176.54</v>
      </c>
      <c r="F233" s="18">
        <v>173.57</v>
      </c>
      <c r="G233" s="18">
        <v>177.41</v>
      </c>
      <c r="H233" s="18">
        <f t="shared" si="30"/>
        <v>901.82333333333338</v>
      </c>
      <c r="I233" s="42">
        <f t="shared" si="31"/>
        <v>175.84</v>
      </c>
      <c r="J233" s="45">
        <v>778.81</v>
      </c>
      <c r="K233" s="18">
        <v>867.22</v>
      </c>
      <c r="L233" s="18">
        <v>857.18</v>
      </c>
      <c r="M233" s="18">
        <v>149.35</v>
      </c>
      <c r="N233" s="18">
        <v>141.63</v>
      </c>
      <c r="O233" s="18">
        <v>157.24</v>
      </c>
      <c r="P233" s="18">
        <f t="shared" si="32"/>
        <v>834.40333333333331</v>
      </c>
      <c r="Q233" s="42">
        <f t="shared" si="33"/>
        <v>149.40666666666667</v>
      </c>
      <c r="R233" s="21">
        <f t="shared" si="34"/>
        <v>0.92532315292397549</v>
      </c>
      <c r="S233" s="21">
        <f t="shared" si="35"/>
        <v>0.85052401417477186</v>
      </c>
      <c r="T233" s="6">
        <f t="shared" si="36"/>
        <v>0.10048979661532832</v>
      </c>
      <c r="U233" s="10">
        <f t="shared" si="37"/>
        <v>-0.11197080525479025</v>
      </c>
      <c r="V233" s="10">
        <f t="shared" si="37"/>
        <v>-0.23357612455807331</v>
      </c>
      <c r="W233" s="3" t="s">
        <v>657</v>
      </c>
      <c r="X233" s="3" t="s">
        <v>657</v>
      </c>
      <c r="Y233" s="3" t="s">
        <v>1181</v>
      </c>
      <c r="Z233" s="3" t="s">
        <v>1182</v>
      </c>
      <c r="AA233" s="3" t="s">
        <v>1183</v>
      </c>
    </row>
    <row r="234" spans="1:27" s="3" customFormat="1" x14ac:dyDescent="0.25">
      <c r="A234" s="6" t="s">
        <v>391</v>
      </c>
      <c r="B234" s="45">
        <v>8850.93</v>
      </c>
      <c r="C234" s="18">
        <v>9849.7800000000007</v>
      </c>
      <c r="D234" s="18">
        <v>8976.94</v>
      </c>
      <c r="E234" s="18">
        <v>290.43</v>
      </c>
      <c r="F234" s="18">
        <v>245.68</v>
      </c>
      <c r="G234" s="18">
        <v>217.04</v>
      </c>
      <c r="H234" s="18">
        <f t="shared" si="30"/>
        <v>9225.8833333333332</v>
      </c>
      <c r="I234" s="42">
        <f t="shared" si="31"/>
        <v>251.04999999999998</v>
      </c>
      <c r="J234" s="45">
        <v>8843.42</v>
      </c>
      <c r="K234" s="18">
        <v>8260.51</v>
      </c>
      <c r="L234" s="18">
        <v>8391.73</v>
      </c>
      <c r="M234" s="18">
        <v>271.02</v>
      </c>
      <c r="N234" s="18">
        <v>265.23</v>
      </c>
      <c r="O234" s="18">
        <v>258.61</v>
      </c>
      <c r="P234" s="18">
        <f t="shared" si="32"/>
        <v>8498.5533333333333</v>
      </c>
      <c r="Q234" s="42">
        <f t="shared" si="33"/>
        <v>264.95333333333332</v>
      </c>
      <c r="R234" s="21">
        <f t="shared" si="34"/>
        <v>0.92117273257672783</v>
      </c>
      <c r="S234" s="21">
        <f t="shared" si="35"/>
        <v>1.0551610130265159</v>
      </c>
      <c r="T234" s="6">
        <f t="shared" si="36"/>
        <v>5.6827827090412092E-2</v>
      </c>
      <c r="U234" s="10">
        <f t="shared" si="37"/>
        <v>-0.11845638801035212</v>
      </c>
      <c r="V234" s="10">
        <f t="shared" si="37"/>
        <v>7.7463164781312557E-2</v>
      </c>
      <c r="W234" s="3" t="s">
        <v>691</v>
      </c>
      <c r="X234" s="3" t="s">
        <v>691</v>
      </c>
      <c r="Y234" s="3" t="s">
        <v>882</v>
      </c>
      <c r="Z234" s="3" t="s">
        <v>883</v>
      </c>
      <c r="AA234" s="3" t="s">
        <v>884</v>
      </c>
    </row>
    <row r="235" spans="1:27" s="3" customFormat="1" x14ac:dyDescent="0.25">
      <c r="A235" s="6" t="s">
        <v>447</v>
      </c>
      <c r="B235" s="45">
        <v>104.22</v>
      </c>
      <c r="C235" s="18">
        <v>101.73</v>
      </c>
      <c r="D235" s="18">
        <v>85.35</v>
      </c>
      <c r="E235" s="18">
        <v>21.45</v>
      </c>
      <c r="F235" s="18">
        <v>22.01</v>
      </c>
      <c r="G235" s="18">
        <v>27.8</v>
      </c>
      <c r="H235" s="18">
        <f t="shared" si="30"/>
        <v>97.09999999999998</v>
      </c>
      <c r="I235" s="42">
        <f t="shared" si="31"/>
        <v>23.753333333333334</v>
      </c>
      <c r="J235" s="45">
        <v>87.85</v>
      </c>
      <c r="K235" s="18">
        <v>95.68</v>
      </c>
      <c r="L235" s="18">
        <v>82.66</v>
      </c>
      <c r="M235" s="18">
        <v>16.28</v>
      </c>
      <c r="N235" s="18">
        <v>19.760000000000002</v>
      </c>
      <c r="O235" s="18">
        <v>16.18</v>
      </c>
      <c r="P235" s="18">
        <f t="shared" si="32"/>
        <v>88.73</v>
      </c>
      <c r="Q235" s="42">
        <f t="shared" si="33"/>
        <v>17.40666666666667</v>
      </c>
      <c r="R235" s="21">
        <f t="shared" si="34"/>
        <v>0.91467889908256905</v>
      </c>
      <c r="S235" s="21">
        <f t="shared" si="35"/>
        <v>0.74360355507675746</v>
      </c>
      <c r="T235" s="6">
        <f t="shared" si="36"/>
        <v>0.14967176021374598</v>
      </c>
      <c r="U235" s="10">
        <f t="shared" si="37"/>
        <v>-0.1286627252660924</v>
      </c>
      <c r="V235" s="10">
        <f t="shared" si="37"/>
        <v>-0.42739442726667087</v>
      </c>
      <c r="W235" s="3" t="s">
        <v>747</v>
      </c>
      <c r="X235" s="3" t="s">
        <v>747</v>
      </c>
      <c r="Y235" s="3" t="s">
        <v>530</v>
      </c>
      <c r="Z235" s="3" t="s">
        <v>1272</v>
      </c>
      <c r="AA235" s="3" t="s">
        <v>1273</v>
      </c>
    </row>
    <row r="236" spans="1:27" s="3" customFormat="1" x14ac:dyDescent="0.25">
      <c r="A236" s="6" t="s">
        <v>265</v>
      </c>
      <c r="B236" s="45">
        <v>244.67</v>
      </c>
      <c r="C236" s="18">
        <v>277.51</v>
      </c>
      <c r="D236" s="18">
        <v>292.7</v>
      </c>
      <c r="E236" s="18">
        <v>39.619999999999997</v>
      </c>
      <c r="F236" s="18">
        <v>43.18</v>
      </c>
      <c r="G236" s="18">
        <v>65.599999999999994</v>
      </c>
      <c r="H236" s="18">
        <f t="shared" si="30"/>
        <v>271.62666666666661</v>
      </c>
      <c r="I236" s="42">
        <f t="shared" si="31"/>
        <v>49.466666666666661</v>
      </c>
      <c r="J236" s="45">
        <v>266.57</v>
      </c>
      <c r="K236" s="18">
        <v>244.01</v>
      </c>
      <c r="L236" s="18">
        <v>227.77</v>
      </c>
      <c r="M236" s="18">
        <v>44.47</v>
      </c>
      <c r="N236" s="18">
        <v>16.309999999999999</v>
      </c>
      <c r="O236" s="18">
        <v>37.43</v>
      </c>
      <c r="P236" s="18">
        <f t="shared" si="32"/>
        <v>246.11666666666667</v>
      </c>
      <c r="Q236" s="42">
        <f t="shared" si="33"/>
        <v>32.736666666666672</v>
      </c>
      <c r="R236" s="21">
        <f t="shared" si="34"/>
        <v>0.90642881596322222</v>
      </c>
      <c r="S236" s="21">
        <f t="shared" si="35"/>
        <v>0.66849405548216656</v>
      </c>
      <c r="T236" s="6">
        <f t="shared" si="36"/>
        <v>0.11571253537759885</v>
      </c>
      <c r="U236" s="10">
        <f t="shared" si="37"/>
        <v>-0.14173436878363219</v>
      </c>
      <c r="V236" s="10">
        <f t="shared" si="37"/>
        <v>-0.58101336353586941</v>
      </c>
      <c r="W236" s="3" t="s">
        <v>565</v>
      </c>
      <c r="X236" s="3" t="s">
        <v>565</v>
      </c>
      <c r="Y236" s="3" t="s">
        <v>565</v>
      </c>
      <c r="Z236" s="3" t="s">
        <v>844</v>
      </c>
      <c r="AA236" s="3" t="s">
        <v>845</v>
      </c>
    </row>
    <row r="237" spans="1:27" s="3" customFormat="1" x14ac:dyDescent="0.25">
      <c r="A237" s="6" t="s">
        <v>1608</v>
      </c>
      <c r="B237" s="45">
        <v>792.97</v>
      </c>
      <c r="C237" s="18">
        <v>936.42</v>
      </c>
      <c r="D237" s="18">
        <v>861.34</v>
      </c>
      <c r="E237" s="18">
        <v>142.80000000000001</v>
      </c>
      <c r="F237" s="18">
        <v>146.85</v>
      </c>
      <c r="G237" s="18">
        <v>115.11</v>
      </c>
      <c r="H237" s="18">
        <f t="shared" si="30"/>
        <v>863.57666666666671</v>
      </c>
      <c r="I237" s="42">
        <f t="shared" si="31"/>
        <v>134.91999999999999</v>
      </c>
      <c r="J237" s="45">
        <v>816.74</v>
      </c>
      <c r="K237" s="18">
        <v>679.24</v>
      </c>
      <c r="L237" s="18">
        <v>819.94</v>
      </c>
      <c r="M237" s="18">
        <v>172.34</v>
      </c>
      <c r="N237" s="18">
        <v>211.92</v>
      </c>
      <c r="O237" s="18">
        <v>194.1</v>
      </c>
      <c r="P237" s="18">
        <f t="shared" si="32"/>
        <v>771.97333333333336</v>
      </c>
      <c r="Q237" s="42">
        <f t="shared" si="33"/>
        <v>192.78666666666666</v>
      </c>
      <c r="R237" s="21">
        <f t="shared" si="34"/>
        <v>0.89404833964984787</v>
      </c>
      <c r="S237" s="21">
        <f t="shared" si="35"/>
        <v>1.4257406317441634</v>
      </c>
      <c r="T237" s="6">
        <f t="shared" si="36"/>
        <v>0.10735786074574864</v>
      </c>
      <c r="U237" s="10">
        <f t="shared" si="37"/>
        <v>-0.16157525734036202</v>
      </c>
      <c r="V237" s="10">
        <f t="shared" si="37"/>
        <v>0.51171155307890581</v>
      </c>
      <c r="W237" s="3" t="s">
        <v>1751</v>
      </c>
      <c r="X237" s="3" t="s">
        <v>1751</v>
      </c>
      <c r="Y237" s="3" t="s">
        <v>1752</v>
      </c>
      <c r="Z237" s="3" t="s">
        <v>1753</v>
      </c>
      <c r="AA237" s="3" t="s">
        <v>1754</v>
      </c>
    </row>
    <row r="238" spans="1:27" s="3" customFormat="1" x14ac:dyDescent="0.25">
      <c r="A238" s="6" t="s">
        <v>445</v>
      </c>
      <c r="B238" s="45">
        <v>729.22</v>
      </c>
      <c r="C238" s="18">
        <v>739.87</v>
      </c>
      <c r="D238" s="18">
        <v>658.2</v>
      </c>
      <c r="E238" s="18">
        <v>14.12</v>
      </c>
      <c r="F238" s="18">
        <v>11.76</v>
      </c>
      <c r="G238" s="18">
        <v>26.46</v>
      </c>
      <c r="H238" s="18">
        <f t="shared" si="30"/>
        <v>709.09666666666669</v>
      </c>
      <c r="I238" s="42">
        <f t="shared" si="31"/>
        <v>17.446666666666669</v>
      </c>
      <c r="J238" s="45">
        <v>594.04999999999995</v>
      </c>
      <c r="K238" s="18">
        <v>650.79999999999995</v>
      </c>
      <c r="L238" s="18">
        <v>643.24</v>
      </c>
      <c r="M238" s="18">
        <v>11.75</v>
      </c>
      <c r="N238" s="18">
        <v>7.56</v>
      </c>
      <c r="O238" s="18">
        <v>7.9</v>
      </c>
      <c r="P238" s="18">
        <f t="shared" si="32"/>
        <v>629.36333333333334</v>
      </c>
      <c r="Q238" s="42">
        <f t="shared" si="33"/>
        <v>9.07</v>
      </c>
      <c r="R238" s="21">
        <f t="shared" si="34"/>
        <v>0.88771481817029607</v>
      </c>
      <c r="S238" s="21">
        <f t="shared" si="35"/>
        <v>0.54589808456812428</v>
      </c>
      <c r="T238" s="6">
        <f t="shared" si="36"/>
        <v>3.1473412145529032E-2</v>
      </c>
      <c r="U238" s="10">
        <f t="shared" si="37"/>
        <v>-0.17183181526152813</v>
      </c>
      <c r="V238" s="10">
        <f t="shared" si="37"/>
        <v>-0.87329645988201388</v>
      </c>
      <c r="W238" s="3" t="s">
        <v>745</v>
      </c>
      <c r="X238" s="3" t="s">
        <v>745</v>
      </c>
      <c r="Y238" s="3" t="s">
        <v>745</v>
      </c>
      <c r="Z238" s="3" t="s">
        <v>115</v>
      </c>
      <c r="AA238" s="3" t="s">
        <v>1271</v>
      </c>
    </row>
    <row r="239" spans="1:27" s="3" customFormat="1" x14ac:dyDescent="0.25">
      <c r="A239" s="6" t="s">
        <v>1607</v>
      </c>
      <c r="B239" s="45">
        <v>1935.1</v>
      </c>
      <c r="C239" s="18">
        <v>2036.78</v>
      </c>
      <c r="D239" s="18">
        <v>1878.81</v>
      </c>
      <c r="E239" s="18">
        <v>450.89</v>
      </c>
      <c r="F239" s="18">
        <v>424.64</v>
      </c>
      <c r="G239" s="18">
        <v>401.16</v>
      </c>
      <c r="H239" s="18">
        <f t="shared" si="30"/>
        <v>1950.2300000000002</v>
      </c>
      <c r="I239" s="42">
        <f t="shared" si="31"/>
        <v>425.56333333333333</v>
      </c>
      <c r="J239" s="45">
        <v>1896.02</v>
      </c>
      <c r="K239" s="18">
        <v>1597.25</v>
      </c>
      <c r="L239" s="18">
        <v>1684.74</v>
      </c>
      <c r="M239" s="18">
        <v>320.02</v>
      </c>
      <c r="N239" s="18">
        <v>267.08</v>
      </c>
      <c r="O239" s="18">
        <v>293.41000000000003</v>
      </c>
      <c r="P239" s="18">
        <f t="shared" si="32"/>
        <v>1726.0033333333333</v>
      </c>
      <c r="Q239" s="42">
        <f t="shared" si="33"/>
        <v>293.50333333333333</v>
      </c>
      <c r="R239" s="21">
        <f t="shared" si="34"/>
        <v>0.88508445100440902</v>
      </c>
      <c r="S239" s="21">
        <f t="shared" si="35"/>
        <v>0.69040939602559992</v>
      </c>
      <c r="T239" s="6">
        <f t="shared" si="36"/>
        <v>4.4205586233848702E-2</v>
      </c>
      <c r="U239" s="10">
        <f t="shared" si="37"/>
        <v>-0.17611297728213737</v>
      </c>
      <c r="V239" s="10">
        <f t="shared" si="37"/>
        <v>-0.53447599608993945</v>
      </c>
      <c r="W239" s="3" t="s">
        <v>1755</v>
      </c>
      <c r="X239" s="3" t="s">
        <v>1755</v>
      </c>
      <c r="Y239" s="3" t="s">
        <v>1756</v>
      </c>
      <c r="Z239" s="3" t="s">
        <v>1757</v>
      </c>
      <c r="AA239" s="3" t="s">
        <v>1758</v>
      </c>
    </row>
    <row r="240" spans="1:27" s="3" customFormat="1" x14ac:dyDescent="0.25">
      <c r="A240" s="6" t="s">
        <v>157</v>
      </c>
      <c r="B240" s="45">
        <v>56.69</v>
      </c>
      <c r="C240" s="18">
        <v>61.87</v>
      </c>
      <c r="D240" s="18">
        <v>70.84</v>
      </c>
      <c r="E240" s="18">
        <v>15.3</v>
      </c>
      <c r="F240" s="18">
        <v>25.19</v>
      </c>
      <c r="G240" s="18">
        <v>24.02</v>
      </c>
      <c r="H240" s="18">
        <f t="shared" si="30"/>
        <v>63.133333333333333</v>
      </c>
      <c r="I240" s="42">
        <f t="shared" si="31"/>
        <v>21.503333333333334</v>
      </c>
      <c r="J240" s="45">
        <v>60.08</v>
      </c>
      <c r="K240" s="18">
        <v>56.43</v>
      </c>
      <c r="L240" s="18">
        <v>50.59</v>
      </c>
      <c r="M240" s="18">
        <v>15.1</v>
      </c>
      <c r="N240" s="18">
        <v>19.760000000000002</v>
      </c>
      <c r="O240" s="18">
        <v>16.36</v>
      </c>
      <c r="P240" s="18">
        <f t="shared" si="32"/>
        <v>55.699999999999996</v>
      </c>
      <c r="Q240" s="42">
        <f t="shared" si="33"/>
        <v>17.073333333333334</v>
      </c>
      <c r="R240" s="21">
        <f t="shared" si="34"/>
        <v>0.88409563409563419</v>
      </c>
      <c r="S240" s="21">
        <f t="shared" si="35"/>
        <v>0.80314027551473854</v>
      </c>
      <c r="T240" s="6">
        <f t="shared" si="36"/>
        <v>0.10461764598914418</v>
      </c>
      <c r="U240" s="10">
        <f t="shared" si="37"/>
        <v>-0.17772565810665678</v>
      </c>
      <c r="V240" s="10">
        <f t="shared" si="37"/>
        <v>-0.31627610575601328</v>
      </c>
      <c r="W240" s="3" t="s">
        <v>1452</v>
      </c>
      <c r="X240" s="3" t="s">
        <v>1452</v>
      </c>
      <c r="Y240" s="3" t="s">
        <v>158</v>
      </c>
      <c r="Z240" s="3" t="s">
        <v>159</v>
      </c>
      <c r="AA240" s="3" t="s">
        <v>160</v>
      </c>
    </row>
    <row r="241" spans="1:27" s="3" customFormat="1" x14ac:dyDescent="0.25">
      <c r="A241" s="6" t="s">
        <v>449</v>
      </c>
      <c r="B241" s="45">
        <v>2049.39</v>
      </c>
      <c r="C241" s="18">
        <v>2523.5700000000002</v>
      </c>
      <c r="D241" s="18">
        <v>3047.55</v>
      </c>
      <c r="E241" s="18">
        <v>74.930000000000007</v>
      </c>
      <c r="F241" s="18">
        <v>70.73</v>
      </c>
      <c r="G241" s="18">
        <v>82.55</v>
      </c>
      <c r="H241" s="18">
        <f t="shared" si="30"/>
        <v>2540.17</v>
      </c>
      <c r="I241" s="42">
        <f t="shared" si="31"/>
        <v>76.070000000000007</v>
      </c>
      <c r="J241" s="45">
        <v>2326.62</v>
      </c>
      <c r="K241" s="18">
        <v>1866.13</v>
      </c>
      <c r="L241" s="18">
        <v>2511.92</v>
      </c>
      <c r="M241" s="18">
        <v>52.02</v>
      </c>
      <c r="N241" s="18">
        <v>42.97</v>
      </c>
      <c r="O241" s="18">
        <v>55.11</v>
      </c>
      <c r="P241" s="18">
        <f t="shared" si="32"/>
        <v>2234.89</v>
      </c>
      <c r="Q241" s="42">
        <f t="shared" si="33"/>
        <v>50.033333333333339</v>
      </c>
      <c r="R241" s="21">
        <f t="shared" si="34"/>
        <v>0.87986636077082592</v>
      </c>
      <c r="S241" s="21">
        <f t="shared" si="35"/>
        <v>0.66216859132390471</v>
      </c>
      <c r="T241" s="6">
        <f t="shared" si="36"/>
        <v>0.21393034944196535</v>
      </c>
      <c r="U241" s="10">
        <f t="shared" si="37"/>
        <v>-0.18464367942640433</v>
      </c>
      <c r="V241" s="10">
        <f t="shared" si="37"/>
        <v>-0.59472951395597895</v>
      </c>
      <c r="W241" s="3" t="s">
        <v>749</v>
      </c>
      <c r="X241" s="3" t="s">
        <v>749</v>
      </c>
      <c r="Y241" s="3" t="s">
        <v>749</v>
      </c>
      <c r="Z241" s="3" t="s">
        <v>1292</v>
      </c>
      <c r="AA241" s="3" t="s">
        <v>1293</v>
      </c>
    </row>
    <row r="242" spans="1:27" s="3" customFormat="1" x14ac:dyDescent="0.25">
      <c r="A242" s="6" t="s">
        <v>1705</v>
      </c>
      <c r="B242" s="45">
        <v>382.1</v>
      </c>
      <c r="C242" s="18">
        <v>419.87</v>
      </c>
      <c r="D242" s="18">
        <v>388.24</v>
      </c>
      <c r="E242" s="18">
        <v>167.12</v>
      </c>
      <c r="F242" s="18">
        <v>172.6</v>
      </c>
      <c r="G242" s="18">
        <v>157.54</v>
      </c>
      <c r="H242" s="18">
        <f t="shared" si="30"/>
        <v>396.73666666666668</v>
      </c>
      <c r="I242" s="42">
        <f t="shared" si="31"/>
        <v>165.75333333333333</v>
      </c>
      <c r="J242" s="45">
        <v>380.76</v>
      </c>
      <c r="K242" s="18">
        <v>328.28</v>
      </c>
      <c r="L242" s="18">
        <v>328.86</v>
      </c>
      <c r="M242" s="18">
        <v>187.78</v>
      </c>
      <c r="N242" s="18">
        <v>189.77</v>
      </c>
      <c r="O242" s="18">
        <v>193.35</v>
      </c>
      <c r="P242" s="18">
        <f t="shared" si="32"/>
        <v>345.9666666666667</v>
      </c>
      <c r="Q242" s="42">
        <f t="shared" si="33"/>
        <v>190.29999999999998</v>
      </c>
      <c r="R242" s="21">
        <f t="shared" si="34"/>
        <v>0.87235272919268192</v>
      </c>
      <c r="S242" s="21">
        <f t="shared" si="35"/>
        <v>1.1472034542038139</v>
      </c>
      <c r="T242" s="6">
        <f t="shared" si="36"/>
        <v>3.632406812358116E-2</v>
      </c>
      <c r="U242" s="10">
        <f t="shared" si="37"/>
        <v>-0.19701649914871835</v>
      </c>
      <c r="V242" s="10">
        <f t="shared" si="37"/>
        <v>0.19812127308133443</v>
      </c>
      <c r="W242" s="3" t="s">
        <v>1706</v>
      </c>
      <c r="X242" s="3" t="s">
        <v>1706</v>
      </c>
      <c r="Y242" s="3" t="s">
        <v>1707</v>
      </c>
      <c r="Z242" s="3" t="s">
        <v>1708</v>
      </c>
      <c r="AA242" s="3" t="s">
        <v>1709</v>
      </c>
    </row>
    <row r="243" spans="1:27" s="3" customFormat="1" x14ac:dyDescent="0.25">
      <c r="A243" s="6" t="s">
        <v>366</v>
      </c>
      <c r="B243" s="45">
        <v>589.16999999999996</v>
      </c>
      <c r="C243" s="18">
        <v>508.59</v>
      </c>
      <c r="D243" s="18">
        <v>449.51</v>
      </c>
      <c r="E243" s="18">
        <v>24.58</v>
      </c>
      <c r="F243" s="18">
        <v>13.98</v>
      </c>
      <c r="G243" s="18">
        <v>15.61</v>
      </c>
      <c r="H243" s="18">
        <f t="shared" si="30"/>
        <v>515.75666666666666</v>
      </c>
      <c r="I243" s="42">
        <f t="shared" si="31"/>
        <v>18.056666666666668</v>
      </c>
      <c r="J243" s="45">
        <v>484.98</v>
      </c>
      <c r="K243" s="18">
        <v>464.54</v>
      </c>
      <c r="L243" s="18">
        <v>392.24</v>
      </c>
      <c r="M243" s="18">
        <v>19.13</v>
      </c>
      <c r="N243" s="18">
        <v>15.91</v>
      </c>
      <c r="O243" s="18">
        <v>21.44</v>
      </c>
      <c r="P243" s="18">
        <f t="shared" si="32"/>
        <v>447.25333333333333</v>
      </c>
      <c r="Q243" s="42">
        <f t="shared" si="33"/>
        <v>18.826666666666668</v>
      </c>
      <c r="R243" s="21">
        <f t="shared" si="34"/>
        <v>0.86743599502022228</v>
      </c>
      <c r="S243" s="21">
        <f t="shared" si="35"/>
        <v>1.0404058072415603</v>
      </c>
      <c r="T243" s="6">
        <f t="shared" si="36"/>
        <v>0.11847714229401568</v>
      </c>
      <c r="U243" s="10">
        <f t="shared" si="37"/>
        <v>-0.20517078454348345</v>
      </c>
      <c r="V243" s="10">
        <f t="shared" si="37"/>
        <v>5.7146357118665045E-2</v>
      </c>
      <c r="W243" s="3" t="s">
        <v>666</v>
      </c>
      <c r="X243" s="3" t="s">
        <v>666</v>
      </c>
      <c r="Y243" s="3" t="s">
        <v>1082</v>
      </c>
      <c r="Z243" s="3" t="s">
        <v>1083</v>
      </c>
      <c r="AA243" s="3" t="s">
        <v>1084</v>
      </c>
    </row>
    <row r="244" spans="1:27" s="3" customFormat="1" x14ac:dyDescent="0.25">
      <c r="A244" s="6" t="s">
        <v>388</v>
      </c>
      <c r="B244" s="45">
        <v>1828.65</v>
      </c>
      <c r="C244" s="18">
        <v>2020.86</v>
      </c>
      <c r="D244" s="18">
        <v>2148.41</v>
      </c>
      <c r="E244" s="18">
        <v>182.42</v>
      </c>
      <c r="F244" s="18">
        <v>137.30000000000001</v>
      </c>
      <c r="G244" s="18">
        <v>162.05000000000001</v>
      </c>
      <c r="H244" s="18">
        <f t="shared" si="30"/>
        <v>1999.3066666666666</v>
      </c>
      <c r="I244" s="42">
        <f t="shared" si="31"/>
        <v>160.59</v>
      </c>
      <c r="J244" s="45">
        <v>1728.96</v>
      </c>
      <c r="K244" s="18">
        <v>1728.41</v>
      </c>
      <c r="L244" s="18">
        <v>1740.32</v>
      </c>
      <c r="M244" s="18">
        <v>123.84</v>
      </c>
      <c r="N244" s="18">
        <v>90.97</v>
      </c>
      <c r="O244" s="18">
        <v>127.14</v>
      </c>
      <c r="P244" s="18">
        <f t="shared" si="32"/>
        <v>1732.5633333333333</v>
      </c>
      <c r="Q244" s="42">
        <f t="shared" si="33"/>
        <v>113.98333333333333</v>
      </c>
      <c r="R244" s="21">
        <f t="shared" si="34"/>
        <v>0.86664878052032024</v>
      </c>
      <c r="S244" s="21">
        <f t="shared" si="35"/>
        <v>0.71157456113208328</v>
      </c>
      <c r="T244" s="6">
        <f t="shared" si="36"/>
        <v>2.278583882819888E-2</v>
      </c>
      <c r="U244" s="10">
        <f t="shared" si="37"/>
        <v>-0.20648065191463089</v>
      </c>
      <c r="V244" s="10">
        <f t="shared" si="37"/>
        <v>-0.49091315986492789</v>
      </c>
      <c r="W244" s="3" t="s">
        <v>688</v>
      </c>
      <c r="X244" s="3" t="s">
        <v>688</v>
      </c>
      <c r="Y244" s="3" t="s">
        <v>688</v>
      </c>
      <c r="Z244" s="3" t="s">
        <v>885</v>
      </c>
      <c r="AA244" s="3" t="s">
        <v>886</v>
      </c>
    </row>
    <row r="245" spans="1:27" s="3" customFormat="1" x14ac:dyDescent="0.25">
      <c r="A245" s="6" t="s">
        <v>283</v>
      </c>
      <c r="B245" s="45">
        <v>324.37</v>
      </c>
      <c r="C245" s="18">
        <v>314.26</v>
      </c>
      <c r="D245" s="18">
        <v>292.45999999999998</v>
      </c>
      <c r="E245" s="18">
        <v>35.049999999999997</v>
      </c>
      <c r="F245" s="18">
        <v>47.47</v>
      </c>
      <c r="G245" s="18">
        <v>66.58</v>
      </c>
      <c r="H245" s="18">
        <f t="shared" si="30"/>
        <v>310.36333333333329</v>
      </c>
      <c r="I245" s="42">
        <f t="shared" si="31"/>
        <v>49.699999999999996</v>
      </c>
      <c r="J245" s="45">
        <v>304.49</v>
      </c>
      <c r="K245" s="18">
        <v>256.33999999999997</v>
      </c>
      <c r="L245" s="18">
        <v>233.22</v>
      </c>
      <c r="M245" s="18">
        <v>37.25</v>
      </c>
      <c r="N245" s="18">
        <v>24.93</v>
      </c>
      <c r="O245" s="18">
        <v>32.909999999999997</v>
      </c>
      <c r="P245" s="18">
        <f t="shared" si="32"/>
        <v>264.68333333333334</v>
      </c>
      <c r="Q245" s="42">
        <f t="shared" si="33"/>
        <v>31.696666666666669</v>
      </c>
      <c r="R245" s="21">
        <f t="shared" si="34"/>
        <v>0.85329036816580861</v>
      </c>
      <c r="S245" s="21">
        <f t="shared" si="35"/>
        <v>0.64490466798159118</v>
      </c>
      <c r="T245" s="6">
        <f t="shared" si="36"/>
        <v>5.9031339196940882E-2</v>
      </c>
      <c r="U245" s="10">
        <f t="shared" si="37"/>
        <v>-0.22889133173961557</v>
      </c>
      <c r="V245" s="10">
        <f t="shared" si="37"/>
        <v>-0.63284218271603687</v>
      </c>
      <c r="W245" s="3" t="s">
        <v>583</v>
      </c>
      <c r="X245" s="3" t="s">
        <v>583</v>
      </c>
      <c r="Y245" s="3" t="s">
        <v>984</v>
      </c>
      <c r="Z245" s="3" t="s">
        <v>967</v>
      </c>
      <c r="AA245" s="3" t="s">
        <v>985</v>
      </c>
    </row>
    <row r="246" spans="1:27" s="3" customFormat="1" x14ac:dyDescent="0.25">
      <c r="A246" s="6" t="s">
        <v>405</v>
      </c>
      <c r="B246" s="45">
        <v>8943.1200000000008</v>
      </c>
      <c r="C246" s="18">
        <v>9609.77</v>
      </c>
      <c r="D246" s="18">
        <v>10832.89</v>
      </c>
      <c r="E246" s="18">
        <v>776.5</v>
      </c>
      <c r="F246" s="18">
        <v>745.62</v>
      </c>
      <c r="G246" s="18">
        <v>825.98</v>
      </c>
      <c r="H246" s="18">
        <f t="shared" si="30"/>
        <v>9795.26</v>
      </c>
      <c r="I246" s="42">
        <f t="shared" si="31"/>
        <v>782.69999999999993</v>
      </c>
      <c r="J246" s="45">
        <v>7647.59</v>
      </c>
      <c r="K246" s="18">
        <v>7805.72</v>
      </c>
      <c r="L246" s="18">
        <v>9422.41</v>
      </c>
      <c r="M246" s="18">
        <v>764.05</v>
      </c>
      <c r="N246" s="18">
        <v>733.35</v>
      </c>
      <c r="O246" s="18">
        <v>770.95</v>
      </c>
      <c r="P246" s="18">
        <f t="shared" si="32"/>
        <v>8291.9066666666677</v>
      </c>
      <c r="Q246" s="42">
        <f t="shared" si="33"/>
        <v>756.11666666666679</v>
      </c>
      <c r="R246" s="21">
        <f t="shared" si="34"/>
        <v>0.8465380325416707</v>
      </c>
      <c r="S246" s="21">
        <f t="shared" si="35"/>
        <v>0.96607970737101811</v>
      </c>
      <c r="T246" s="6">
        <f t="shared" si="36"/>
        <v>6.5317537080483601E-2</v>
      </c>
      <c r="U246" s="10">
        <f t="shared" si="37"/>
        <v>-0.24035320913303684</v>
      </c>
      <c r="V246" s="10">
        <f t="shared" si="37"/>
        <v>-4.9785869920583217E-2</v>
      </c>
      <c r="W246" s="3" t="s">
        <v>705</v>
      </c>
      <c r="X246" s="3" t="s">
        <v>705</v>
      </c>
      <c r="Y246" s="3" t="s">
        <v>1112</v>
      </c>
      <c r="Z246" s="3" t="s">
        <v>1113</v>
      </c>
      <c r="AA246" s="3" t="s">
        <v>1114</v>
      </c>
    </row>
    <row r="247" spans="1:27" s="3" customFormat="1" x14ac:dyDescent="0.25">
      <c r="A247" s="6" t="s">
        <v>414</v>
      </c>
      <c r="B247" s="45">
        <v>26.09</v>
      </c>
      <c r="C247" s="18">
        <v>16.61</v>
      </c>
      <c r="D247" s="18">
        <v>29.26</v>
      </c>
      <c r="E247" s="18">
        <v>9.68</v>
      </c>
      <c r="F247" s="18">
        <v>1.52</v>
      </c>
      <c r="G247" s="18">
        <v>3.05</v>
      </c>
      <c r="H247" s="18">
        <f t="shared" si="30"/>
        <v>23.986666666666668</v>
      </c>
      <c r="I247" s="42">
        <f t="shared" si="31"/>
        <v>4.75</v>
      </c>
      <c r="J247" s="45">
        <v>25.51</v>
      </c>
      <c r="K247" s="18">
        <v>18.63</v>
      </c>
      <c r="L247" s="18">
        <v>16.27</v>
      </c>
      <c r="M247" s="18">
        <v>3.86</v>
      </c>
      <c r="N247" s="18">
        <v>3.85</v>
      </c>
      <c r="O247" s="18">
        <v>2.0699999999999998</v>
      </c>
      <c r="P247" s="18">
        <f t="shared" si="32"/>
        <v>20.136666666666667</v>
      </c>
      <c r="Q247" s="42">
        <f t="shared" si="33"/>
        <v>3.26</v>
      </c>
      <c r="R247" s="21">
        <f t="shared" si="34"/>
        <v>0.84591782283884731</v>
      </c>
      <c r="S247" s="21">
        <f t="shared" si="35"/>
        <v>0.74086956521739122</v>
      </c>
      <c r="T247" s="6">
        <f t="shared" si="36"/>
        <v>0.229507651090301</v>
      </c>
      <c r="U247" s="10">
        <f t="shared" si="37"/>
        <v>-0.24141057615360978</v>
      </c>
      <c r="V247" s="10">
        <f t="shared" si="37"/>
        <v>-0.43270852560589945</v>
      </c>
      <c r="W247" s="3" t="s">
        <v>714</v>
      </c>
      <c r="X247" s="3" t="s">
        <v>714</v>
      </c>
      <c r="Y247" s="3" t="s">
        <v>1097</v>
      </c>
      <c r="Z247" s="3" t="s">
        <v>1098</v>
      </c>
      <c r="AA247" s="3" t="s">
        <v>1099</v>
      </c>
    </row>
    <row r="248" spans="1:27" s="3" customFormat="1" x14ac:dyDescent="0.25">
      <c r="A248" s="6" t="s">
        <v>337</v>
      </c>
      <c r="B248" s="45">
        <v>129.07</v>
      </c>
      <c r="C248" s="18">
        <v>152.94</v>
      </c>
      <c r="D248" s="18">
        <v>138.63999999999999</v>
      </c>
      <c r="E248" s="18">
        <v>11.38</v>
      </c>
      <c r="F248" s="18">
        <v>10.52</v>
      </c>
      <c r="G248" s="18">
        <v>7.07</v>
      </c>
      <c r="H248" s="18">
        <f t="shared" si="30"/>
        <v>140.21666666666667</v>
      </c>
      <c r="I248" s="42">
        <f t="shared" si="31"/>
        <v>9.6566666666666663</v>
      </c>
      <c r="J248" s="45">
        <v>122.25</v>
      </c>
      <c r="K248" s="18">
        <v>110.4</v>
      </c>
      <c r="L248" s="18">
        <v>115.11</v>
      </c>
      <c r="M248" s="18">
        <v>5.2</v>
      </c>
      <c r="N248" s="18">
        <v>8.6199999999999992</v>
      </c>
      <c r="O248" s="18">
        <v>10.53</v>
      </c>
      <c r="P248" s="18">
        <f t="shared" si="32"/>
        <v>115.92</v>
      </c>
      <c r="Q248" s="42">
        <f t="shared" si="33"/>
        <v>8.1166666666666671</v>
      </c>
      <c r="R248" s="21">
        <f t="shared" si="34"/>
        <v>0.82794759825327513</v>
      </c>
      <c r="S248" s="21">
        <f t="shared" si="35"/>
        <v>0.85548952142633727</v>
      </c>
      <c r="T248" s="6">
        <f t="shared" si="36"/>
        <v>1.7465835260598996E-2</v>
      </c>
      <c r="U248" s="10">
        <f t="shared" si="37"/>
        <v>-0.27238863408604713</v>
      </c>
      <c r="V248" s="10">
        <f t="shared" si="37"/>
        <v>-0.22517791110060129</v>
      </c>
      <c r="W248" s="3" t="s">
        <v>637</v>
      </c>
      <c r="X248" s="3" t="s">
        <v>637</v>
      </c>
      <c r="Y248" s="3" t="s">
        <v>1033</v>
      </c>
      <c r="Z248" s="3" t="s">
        <v>1034</v>
      </c>
      <c r="AA248" s="3" t="s">
        <v>1035</v>
      </c>
    </row>
    <row r="249" spans="1:27" s="3" customFormat="1" x14ac:dyDescent="0.25">
      <c r="A249" s="6" t="s">
        <v>277</v>
      </c>
      <c r="B249" s="45">
        <v>1156.51</v>
      </c>
      <c r="C249" s="18">
        <v>1033.44</v>
      </c>
      <c r="D249" s="18">
        <v>1039</v>
      </c>
      <c r="E249" s="18">
        <v>71.400000000000006</v>
      </c>
      <c r="F249" s="18">
        <v>72.8</v>
      </c>
      <c r="G249" s="18">
        <v>66.209999999999994</v>
      </c>
      <c r="H249" s="18">
        <f t="shared" si="30"/>
        <v>1076.3166666666666</v>
      </c>
      <c r="I249" s="42">
        <f t="shared" si="31"/>
        <v>70.136666666666656</v>
      </c>
      <c r="J249" s="45">
        <v>897.88</v>
      </c>
      <c r="K249" s="18">
        <v>897.12</v>
      </c>
      <c r="L249" s="18">
        <v>871.95</v>
      </c>
      <c r="M249" s="18">
        <v>69.81</v>
      </c>
      <c r="N249" s="18">
        <v>54.37</v>
      </c>
      <c r="O249" s="18">
        <v>62.63</v>
      </c>
      <c r="P249" s="18">
        <f t="shared" si="32"/>
        <v>888.98333333333323</v>
      </c>
      <c r="Q249" s="42">
        <f t="shared" si="33"/>
        <v>62.27</v>
      </c>
      <c r="R249" s="21">
        <f t="shared" si="34"/>
        <v>0.826111171274308</v>
      </c>
      <c r="S249" s="21">
        <f t="shared" si="35"/>
        <v>0.88941474157724587</v>
      </c>
      <c r="T249" s="6">
        <f t="shared" si="36"/>
        <v>5.1439157844977322E-3</v>
      </c>
      <c r="U249" s="10">
        <f t="shared" si="37"/>
        <v>-0.27559215409746529</v>
      </c>
      <c r="V249" s="10">
        <f t="shared" si="37"/>
        <v>-0.16907177809524629</v>
      </c>
      <c r="W249" s="3" t="s">
        <v>577</v>
      </c>
      <c r="X249" s="3" t="s">
        <v>577</v>
      </c>
      <c r="Y249" s="3" t="s">
        <v>577</v>
      </c>
      <c r="Z249" s="3" t="s">
        <v>1142</v>
      </c>
      <c r="AA249" s="3" t="s">
        <v>1143</v>
      </c>
    </row>
    <row r="250" spans="1:27" s="3" customFormat="1" x14ac:dyDescent="0.25">
      <c r="A250" s="6" t="s">
        <v>274</v>
      </c>
      <c r="B250" s="45">
        <v>14.19</v>
      </c>
      <c r="C250" s="18">
        <v>9.41</v>
      </c>
      <c r="D250" s="18">
        <v>7.44</v>
      </c>
      <c r="E250" s="18">
        <v>0.13</v>
      </c>
      <c r="F250" s="18">
        <v>0</v>
      </c>
      <c r="G250" s="18">
        <v>0.12</v>
      </c>
      <c r="H250" s="18">
        <f t="shared" si="30"/>
        <v>10.346666666666668</v>
      </c>
      <c r="I250" s="42">
        <f t="shared" si="31"/>
        <v>8.3333333333333329E-2</v>
      </c>
      <c r="J250" s="45">
        <v>6.29</v>
      </c>
      <c r="K250" s="18">
        <v>8.2899999999999991</v>
      </c>
      <c r="L250" s="18">
        <v>10.16</v>
      </c>
      <c r="M250" s="18">
        <v>0.17</v>
      </c>
      <c r="N250" s="18">
        <v>0</v>
      </c>
      <c r="O250" s="18">
        <v>0.56000000000000005</v>
      </c>
      <c r="P250" s="18">
        <f t="shared" si="32"/>
        <v>8.2466666666666661</v>
      </c>
      <c r="Q250" s="42">
        <f t="shared" si="33"/>
        <v>0.24333333333333337</v>
      </c>
      <c r="R250" s="21">
        <f t="shared" si="34"/>
        <v>0.8149236192714453</v>
      </c>
      <c r="S250" s="21">
        <f t="shared" si="35"/>
        <v>1.1476923076923078</v>
      </c>
      <c r="T250" s="6">
        <f t="shared" si="36"/>
        <v>0.20592663067233496</v>
      </c>
      <c r="U250" s="10">
        <f t="shared" si="37"/>
        <v>-0.29526324936236004</v>
      </c>
      <c r="V250" s="10">
        <f t="shared" si="37"/>
        <v>0.19873591233942106</v>
      </c>
      <c r="W250" s="3" t="s">
        <v>574</v>
      </c>
      <c r="X250" s="3" t="s">
        <v>574</v>
      </c>
      <c r="Y250" s="3" t="s">
        <v>574</v>
      </c>
      <c r="Z250" s="3" t="s">
        <v>809</v>
      </c>
      <c r="AA250" s="3" t="s">
        <v>1217</v>
      </c>
    </row>
    <row r="251" spans="1:27" s="3" customFormat="1" x14ac:dyDescent="0.25">
      <c r="A251" s="6" t="s">
        <v>228</v>
      </c>
      <c r="B251" s="45">
        <v>290.04000000000002</v>
      </c>
      <c r="C251" s="18">
        <v>317.64999999999998</v>
      </c>
      <c r="D251" s="18">
        <v>343.3</v>
      </c>
      <c r="E251" s="18">
        <v>16.079999999999998</v>
      </c>
      <c r="F251" s="18">
        <v>16.329999999999998</v>
      </c>
      <c r="G251" s="18">
        <v>13.78</v>
      </c>
      <c r="H251" s="18">
        <f t="shared" si="30"/>
        <v>316.99666666666667</v>
      </c>
      <c r="I251" s="42">
        <f t="shared" si="31"/>
        <v>15.396666666666667</v>
      </c>
      <c r="J251" s="45">
        <v>266.89999999999998</v>
      </c>
      <c r="K251" s="18">
        <v>245.47</v>
      </c>
      <c r="L251" s="18">
        <v>260.77999999999997</v>
      </c>
      <c r="M251" s="18">
        <v>9.9</v>
      </c>
      <c r="N251" s="18">
        <v>19.23</v>
      </c>
      <c r="O251" s="18">
        <v>13.73</v>
      </c>
      <c r="P251" s="18">
        <f t="shared" si="32"/>
        <v>257.71666666666664</v>
      </c>
      <c r="Q251" s="42">
        <f t="shared" si="33"/>
        <v>14.286666666666667</v>
      </c>
      <c r="R251" s="21">
        <f t="shared" si="34"/>
        <v>0.81358295160326621</v>
      </c>
      <c r="S251" s="21">
        <f t="shared" si="35"/>
        <v>0.93230331368164254</v>
      </c>
      <c r="T251" s="6">
        <f t="shared" si="36"/>
        <v>1.1781491940394689E-2</v>
      </c>
      <c r="U251" s="10">
        <f t="shared" si="37"/>
        <v>-0.29763864663481854</v>
      </c>
      <c r="V251" s="10">
        <f t="shared" si="37"/>
        <v>-0.10112870014253479</v>
      </c>
      <c r="W251" s="3" t="s">
        <v>1462</v>
      </c>
      <c r="X251" s="3" t="s">
        <v>1462</v>
      </c>
      <c r="Y251" s="3" t="s">
        <v>229</v>
      </c>
      <c r="Z251" s="3" t="s">
        <v>230</v>
      </c>
      <c r="AA251" s="3" t="s">
        <v>231</v>
      </c>
    </row>
    <row r="252" spans="1:27" s="3" customFormat="1" x14ac:dyDescent="0.25">
      <c r="A252" s="6" t="s">
        <v>451</v>
      </c>
      <c r="B252" s="45">
        <v>395.05</v>
      </c>
      <c r="C252" s="18">
        <v>433.85</v>
      </c>
      <c r="D252" s="18">
        <v>345.32</v>
      </c>
      <c r="E252" s="18">
        <v>0.13</v>
      </c>
      <c r="F252" s="18">
        <v>0</v>
      </c>
      <c r="G252" s="18">
        <v>0.61</v>
      </c>
      <c r="H252" s="18">
        <f t="shared" si="30"/>
        <v>391.40666666666669</v>
      </c>
      <c r="I252" s="42">
        <f t="shared" si="31"/>
        <v>0.24666666666666667</v>
      </c>
      <c r="J252" s="45">
        <v>320.77</v>
      </c>
      <c r="K252" s="18">
        <v>297.45</v>
      </c>
      <c r="L252" s="18">
        <v>316.64</v>
      </c>
      <c r="M252" s="18">
        <v>0.17</v>
      </c>
      <c r="N252" s="18">
        <v>0.66</v>
      </c>
      <c r="O252" s="18">
        <v>1.32</v>
      </c>
      <c r="P252" s="18">
        <f t="shared" si="32"/>
        <v>311.62</v>
      </c>
      <c r="Q252" s="42">
        <f t="shared" si="33"/>
        <v>0.71666666666666679</v>
      </c>
      <c r="R252" s="21">
        <f t="shared" si="34"/>
        <v>0.79667351896841709</v>
      </c>
      <c r="S252" s="21">
        <f t="shared" si="35"/>
        <v>1.3770053475935831</v>
      </c>
      <c r="T252" s="6">
        <f t="shared" si="36"/>
        <v>2.0002043176491655E-2</v>
      </c>
      <c r="U252" s="10">
        <f t="shared" si="37"/>
        <v>-0.32793947363742598</v>
      </c>
      <c r="V252" s="10">
        <f t="shared" si="37"/>
        <v>0.4615341621829443</v>
      </c>
      <c r="W252" s="3" t="s">
        <v>751</v>
      </c>
      <c r="X252" s="3" t="s">
        <v>751</v>
      </c>
      <c r="Y252" s="3" t="s">
        <v>751</v>
      </c>
      <c r="Z252" s="3" t="s">
        <v>1280</v>
      </c>
      <c r="AA252" s="3" t="s">
        <v>1281</v>
      </c>
    </row>
    <row r="253" spans="1:27" s="3" customFormat="1" x14ac:dyDescent="0.25">
      <c r="A253" s="6" t="s">
        <v>177</v>
      </c>
      <c r="B253" s="45">
        <v>104.48</v>
      </c>
      <c r="C253" s="18">
        <v>111.01</v>
      </c>
      <c r="D253" s="18">
        <v>107.06</v>
      </c>
      <c r="E253" s="18">
        <v>0.13</v>
      </c>
      <c r="F253" s="18">
        <v>0.55000000000000004</v>
      </c>
      <c r="G253" s="18">
        <v>0</v>
      </c>
      <c r="H253" s="18">
        <f t="shared" si="30"/>
        <v>107.51666666666667</v>
      </c>
      <c r="I253" s="42">
        <f t="shared" si="31"/>
        <v>0.22666666666666668</v>
      </c>
      <c r="J253" s="45">
        <v>85.16</v>
      </c>
      <c r="K253" s="18">
        <v>77.58</v>
      </c>
      <c r="L253" s="18">
        <v>89.34</v>
      </c>
      <c r="M253" s="18">
        <v>0.17</v>
      </c>
      <c r="N253" s="18">
        <v>0</v>
      </c>
      <c r="O253" s="18">
        <v>0</v>
      </c>
      <c r="P253" s="18">
        <f t="shared" si="32"/>
        <v>84.026666666666671</v>
      </c>
      <c r="Q253" s="42">
        <f t="shared" si="33"/>
        <v>5.6666666666666671E-2</v>
      </c>
      <c r="R253" s="21">
        <f t="shared" si="34"/>
        <v>0.78353555521425289</v>
      </c>
      <c r="S253" s="21">
        <f t="shared" si="35"/>
        <v>0.86141304347826086</v>
      </c>
      <c r="T253" s="6">
        <f t="shared" si="36"/>
        <v>1.9701908670953327E-3</v>
      </c>
      <c r="U253" s="10">
        <f t="shared" si="37"/>
        <v>-0.35192935220300386</v>
      </c>
      <c r="V253" s="10">
        <f t="shared" si="37"/>
        <v>-0.21522292591760564</v>
      </c>
      <c r="W253" s="3" t="s">
        <v>178</v>
      </c>
      <c r="X253" s="3" t="s">
        <v>178</v>
      </c>
      <c r="Y253" s="3" t="s">
        <v>178</v>
      </c>
      <c r="Z253" s="3" t="s">
        <v>39</v>
      </c>
      <c r="AA253" s="3" t="s">
        <v>179</v>
      </c>
    </row>
    <row r="254" spans="1:27" s="3" customFormat="1" x14ac:dyDescent="0.25">
      <c r="A254" s="6" t="s">
        <v>428</v>
      </c>
      <c r="B254" s="45">
        <v>1626.35</v>
      </c>
      <c r="C254" s="18">
        <v>1738.64</v>
      </c>
      <c r="D254" s="18">
        <v>1736.03</v>
      </c>
      <c r="E254" s="18">
        <v>1.05</v>
      </c>
      <c r="F254" s="18">
        <v>0.97</v>
      </c>
      <c r="G254" s="18">
        <v>1.22</v>
      </c>
      <c r="H254" s="18">
        <f t="shared" si="30"/>
        <v>1700.34</v>
      </c>
      <c r="I254" s="42">
        <f t="shared" si="31"/>
        <v>1.08</v>
      </c>
      <c r="J254" s="45">
        <v>1168.56</v>
      </c>
      <c r="K254" s="18">
        <v>1286.74</v>
      </c>
      <c r="L254" s="18">
        <v>1497.88</v>
      </c>
      <c r="M254" s="18">
        <v>2.68</v>
      </c>
      <c r="N254" s="18">
        <v>1.19</v>
      </c>
      <c r="O254" s="18">
        <v>0.19</v>
      </c>
      <c r="P254" s="18">
        <f t="shared" si="32"/>
        <v>1317.7266666666667</v>
      </c>
      <c r="Q254" s="42">
        <f t="shared" si="33"/>
        <v>1.3533333333333335</v>
      </c>
      <c r="R254" s="21">
        <f t="shared" si="34"/>
        <v>0.77511059909639857</v>
      </c>
      <c r="S254" s="21">
        <f t="shared" si="35"/>
        <v>1.1314102564102564</v>
      </c>
      <c r="T254" s="6">
        <f t="shared" si="36"/>
        <v>1.0344370846455E-2</v>
      </c>
      <c r="U254" s="10">
        <f t="shared" si="37"/>
        <v>-0.36752591432804294</v>
      </c>
      <c r="V254" s="10">
        <f t="shared" si="37"/>
        <v>0.17812215440893192</v>
      </c>
      <c r="W254" s="3" t="s">
        <v>728</v>
      </c>
      <c r="X254" s="3" t="s">
        <v>728</v>
      </c>
      <c r="Y254" s="3" t="s">
        <v>1228</v>
      </c>
      <c r="Z254" s="3" t="s">
        <v>1229</v>
      </c>
      <c r="AA254" s="3" t="s">
        <v>1230</v>
      </c>
    </row>
    <row r="255" spans="1:27" s="3" customFormat="1" x14ac:dyDescent="0.25">
      <c r="A255" s="6" t="s">
        <v>1610</v>
      </c>
      <c r="B255" s="45">
        <v>799.71</v>
      </c>
      <c r="C255" s="18">
        <v>804.03</v>
      </c>
      <c r="D255" s="18">
        <v>807.99</v>
      </c>
      <c r="E255" s="18">
        <v>132.08000000000001</v>
      </c>
      <c r="F255" s="18">
        <v>103.67</v>
      </c>
      <c r="G255" s="18">
        <v>149.12</v>
      </c>
      <c r="H255" s="18">
        <f t="shared" si="30"/>
        <v>803.91</v>
      </c>
      <c r="I255" s="42">
        <f t="shared" si="31"/>
        <v>128.29</v>
      </c>
      <c r="J255" s="45">
        <v>591.12</v>
      </c>
      <c r="K255" s="18">
        <v>614.99</v>
      </c>
      <c r="L255" s="18">
        <v>651.23</v>
      </c>
      <c r="M255" s="18">
        <v>131.06</v>
      </c>
      <c r="N255" s="18">
        <v>103.57</v>
      </c>
      <c r="O255" s="18">
        <v>128.65</v>
      </c>
      <c r="P255" s="18">
        <f t="shared" si="32"/>
        <v>619.11333333333334</v>
      </c>
      <c r="Q255" s="42">
        <f t="shared" si="33"/>
        <v>121.09333333333332</v>
      </c>
      <c r="R255" s="21">
        <f t="shared" si="34"/>
        <v>0.77041325531218818</v>
      </c>
      <c r="S255" s="21">
        <f t="shared" si="35"/>
        <v>0.94433702013561238</v>
      </c>
      <c r="T255" s="6">
        <f t="shared" si="36"/>
        <v>2.3449461202320707E-4</v>
      </c>
      <c r="U255" s="10">
        <f t="shared" si="37"/>
        <v>-0.37629556926486191</v>
      </c>
      <c r="V255" s="10">
        <f t="shared" si="37"/>
        <v>-8.2626266543815524E-2</v>
      </c>
      <c r="W255" s="3" t="s">
        <v>1710</v>
      </c>
      <c r="X255" s="3" t="s">
        <v>1710</v>
      </c>
      <c r="Y255" s="3" t="s">
        <v>1711</v>
      </c>
      <c r="Z255" s="3" t="s">
        <v>39</v>
      </c>
      <c r="AA255" s="3" t="s">
        <v>1712</v>
      </c>
    </row>
    <row r="256" spans="1:27" s="3" customFormat="1" x14ac:dyDescent="0.25">
      <c r="A256" s="6" t="s">
        <v>301</v>
      </c>
      <c r="B256" s="45">
        <v>138.35</v>
      </c>
      <c r="C256" s="18">
        <v>168.72</v>
      </c>
      <c r="D256" s="18">
        <v>185.03</v>
      </c>
      <c r="E256" s="18">
        <v>1.96</v>
      </c>
      <c r="F256" s="18">
        <v>1.66</v>
      </c>
      <c r="G256" s="18">
        <v>1.1000000000000001</v>
      </c>
      <c r="H256" s="18">
        <f t="shared" si="30"/>
        <v>164.03333333333333</v>
      </c>
      <c r="I256" s="42">
        <f t="shared" si="31"/>
        <v>1.5733333333333335</v>
      </c>
      <c r="J256" s="45">
        <v>107.23</v>
      </c>
      <c r="K256" s="18">
        <v>127.11</v>
      </c>
      <c r="L256" s="18">
        <v>140.59</v>
      </c>
      <c r="M256" s="18">
        <v>0.34</v>
      </c>
      <c r="N256" s="18">
        <v>0.66</v>
      </c>
      <c r="O256" s="18">
        <v>5.08</v>
      </c>
      <c r="P256" s="18">
        <f t="shared" si="32"/>
        <v>124.97666666666667</v>
      </c>
      <c r="Q256" s="42">
        <f t="shared" si="33"/>
        <v>2.0266666666666668</v>
      </c>
      <c r="R256" s="21">
        <f t="shared" si="34"/>
        <v>0.76334073924459711</v>
      </c>
      <c r="S256" s="21">
        <f t="shared" si="35"/>
        <v>1.1761658031088085</v>
      </c>
      <c r="T256" s="6">
        <f t="shared" si="36"/>
        <v>4.0121121583987417E-2</v>
      </c>
      <c r="U256" s="10">
        <f t="shared" si="37"/>
        <v>-0.38960090534266212</v>
      </c>
      <c r="V256" s="10">
        <f t="shared" si="37"/>
        <v>0.2340914500228348</v>
      </c>
      <c r="W256" s="3" t="s">
        <v>601</v>
      </c>
      <c r="X256" s="3" t="s">
        <v>601</v>
      </c>
      <c r="Y256" s="3" t="s">
        <v>1039</v>
      </c>
      <c r="Z256" s="3" t="s">
        <v>1040</v>
      </c>
      <c r="AA256" s="3" t="s">
        <v>1041</v>
      </c>
    </row>
    <row r="257" spans="1:27" s="3" customFormat="1" x14ac:dyDescent="0.25">
      <c r="A257" s="6" t="s">
        <v>249</v>
      </c>
      <c r="B257" s="45">
        <v>363.8</v>
      </c>
      <c r="C257" s="18">
        <v>401.94</v>
      </c>
      <c r="D257" s="18">
        <v>397.5</v>
      </c>
      <c r="E257" s="18">
        <v>18.309999999999999</v>
      </c>
      <c r="F257" s="18">
        <v>8.7200000000000006</v>
      </c>
      <c r="G257" s="18">
        <v>9.15</v>
      </c>
      <c r="H257" s="18">
        <f t="shared" si="30"/>
        <v>387.74666666666667</v>
      </c>
      <c r="I257" s="42">
        <f t="shared" si="31"/>
        <v>12.06</v>
      </c>
      <c r="J257" s="45">
        <v>288.05</v>
      </c>
      <c r="K257" s="18">
        <v>292.68</v>
      </c>
      <c r="L257" s="18">
        <v>283.52999999999997</v>
      </c>
      <c r="M257" s="18">
        <v>7.89</v>
      </c>
      <c r="N257" s="18">
        <v>8.75</v>
      </c>
      <c r="O257" s="18">
        <v>12.23</v>
      </c>
      <c r="P257" s="18">
        <f t="shared" si="32"/>
        <v>288.08666666666664</v>
      </c>
      <c r="Q257" s="42">
        <f t="shared" si="33"/>
        <v>9.6233333333333331</v>
      </c>
      <c r="R257" s="21">
        <f t="shared" si="34"/>
        <v>0.74363767320620111</v>
      </c>
      <c r="S257" s="21">
        <f t="shared" si="35"/>
        <v>0.81342521694742209</v>
      </c>
      <c r="T257" s="6">
        <f t="shared" si="36"/>
        <v>6.3615164493084403E-4</v>
      </c>
      <c r="U257" s="10">
        <f t="shared" si="37"/>
        <v>-0.42732823483571164</v>
      </c>
      <c r="V257" s="10">
        <f t="shared" si="37"/>
        <v>-0.29791837848973396</v>
      </c>
      <c r="W257" s="3" t="s">
        <v>549</v>
      </c>
      <c r="X257" s="3" t="s">
        <v>549</v>
      </c>
      <c r="Y257" s="3" t="s">
        <v>1204</v>
      </c>
      <c r="Z257" s="3" t="s">
        <v>1205</v>
      </c>
      <c r="AA257" s="3" t="s">
        <v>1206</v>
      </c>
    </row>
    <row r="258" spans="1:27" s="3" customFormat="1" x14ac:dyDescent="0.25">
      <c r="A258" s="6" t="s">
        <v>413</v>
      </c>
      <c r="B258" s="45">
        <v>1169.9100000000001</v>
      </c>
      <c r="C258" s="18">
        <v>1405.49</v>
      </c>
      <c r="D258" s="18">
        <v>1430.34</v>
      </c>
      <c r="E258" s="18">
        <v>2.09</v>
      </c>
      <c r="F258" s="18">
        <v>2.63</v>
      </c>
      <c r="G258" s="18">
        <v>5.85</v>
      </c>
      <c r="H258" s="18">
        <f t="shared" si="30"/>
        <v>1335.2466666666667</v>
      </c>
      <c r="I258" s="42">
        <f t="shared" si="31"/>
        <v>3.5233333333333334</v>
      </c>
      <c r="J258" s="45">
        <v>676.7</v>
      </c>
      <c r="K258" s="18">
        <v>1199.68</v>
      </c>
      <c r="L258" s="18">
        <v>1091.9100000000001</v>
      </c>
      <c r="M258" s="18">
        <v>4.7</v>
      </c>
      <c r="N258" s="18">
        <v>4.6399999999999997</v>
      </c>
      <c r="O258" s="18">
        <v>3.2</v>
      </c>
      <c r="P258" s="18">
        <f t="shared" si="32"/>
        <v>989.43</v>
      </c>
      <c r="Q258" s="42">
        <f t="shared" si="33"/>
        <v>4.18</v>
      </c>
      <c r="R258" s="21">
        <f t="shared" si="34"/>
        <v>0.74120297150725656</v>
      </c>
      <c r="S258" s="21">
        <f t="shared" si="35"/>
        <v>1.1451731761238024</v>
      </c>
      <c r="T258" s="6">
        <f t="shared" si="36"/>
        <v>6.3338015429811184E-2</v>
      </c>
      <c r="U258" s="10">
        <f t="shared" si="37"/>
        <v>-0.43205942969839833</v>
      </c>
      <c r="V258" s="10">
        <f t="shared" si="37"/>
        <v>0.19556578298885585</v>
      </c>
      <c r="W258" s="3" t="s">
        <v>713</v>
      </c>
      <c r="X258" s="3" t="s">
        <v>713</v>
      </c>
      <c r="Y258" s="3" t="s">
        <v>978</v>
      </c>
      <c r="Z258" s="3" t="s">
        <v>979</v>
      </c>
      <c r="AA258" s="3" t="s">
        <v>980</v>
      </c>
    </row>
    <row r="259" spans="1:27" s="3" customFormat="1" x14ac:dyDescent="0.25">
      <c r="A259" s="6" t="s">
        <v>210</v>
      </c>
      <c r="B259" s="45">
        <v>468.34</v>
      </c>
      <c r="C259" s="18">
        <v>409.83</v>
      </c>
      <c r="D259" s="18">
        <v>455.85</v>
      </c>
      <c r="E259" s="18">
        <v>1.18</v>
      </c>
      <c r="F259" s="18">
        <v>0.28000000000000003</v>
      </c>
      <c r="G259" s="18">
        <v>0.37</v>
      </c>
      <c r="H259" s="18">
        <f t="shared" si="30"/>
        <v>444.67333333333335</v>
      </c>
      <c r="I259" s="42">
        <f t="shared" si="31"/>
        <v>0.61</v>
      </c>
      <c r="J259" s="45">
        <v>343.26</v>
      </c>
      <c r="K259" s="18">
        <v>322.70999999999998</v>
      </c>
      <c r="L259" s="18">
        <v>319.45999999999998</v>
      </c>
      <c r="M259" s="18">
        <v>0.67</v>
      </c>
      <c r="N259" s="18">
        <v>0.66</v>
      </c>
      <c r="O259" s="18">
        <v>0.38</v>
      </c>
      <c r="P259" s="18">
        <f t="shared" si="32"/>
        <v>328.47666666666669</v>
      </c>
      <c r="Q259" s="42">
        <f t="shared" si="33"/>
        <v>0.56999999999999995</v>
      </c>
      <c r="R259" s="21">
        <f t="shared" si="34"/>
        <v>0.73927839523716921</v>
      </c>
      <c r="S259" s="21">
        <f t="shared" si="35"/>
        <v>0.97515527950310554</v>
      </c>
      <c r="T259" s="6">
        <f t="shared" si="36"/>
        <v>1.9127571269579144E-3</v>
      </c>
      <c r="U259" s="10">
        <f t="shared" si="37"/>
        <v>-0.43581034243137329</v>
      </c>
      <c r="V259" s="10">
        <f t="shared" si="37"/>
        <v>-3.6296129222990046E-2</v>
      </c>
      <c r="W259" s="3" t="s">
        <v>1434</v>
      </c>
      <c r="X259" s="3" t="s">
        <v>1434</v>
      </c>
      <c r="Y259" s="3" t="s">
        <v>211</v>
      </c>
      <c r="Z259" s="3" t="s">
        <v>212</v>
      </c>
      <c r="AA259" s="3" t="s">
        <v>213</v>
      </c>
    </row>
    <row r="260" spans="1:27" s="3" customFormat="1" x14ac:dyDescent="0.25">
      <c r="A260" s="6" t="s">
        <v>1613</v>
      </c>
      <c r="B260" s="45">
        <v>230.02</v>
      </c>
      <c r="C260" s="18">
        <v>275.92</v>
      </c>
      <c r="D260" s="18">
        <v>261.3</v>
      </c>
      <c r="E260" s="18">
        <v>122.53</v>
      </c>
      <c r="F260" s="18">
        <v>112.11</v>
      </c>
      <c r="G260" s="18">
        <v>130.35</v>
      </c>
      <c r="H260" s="18">
        <f t="shared" si="30"/>
        <v>255.74666666666667</v>
      </c>
      <c r="I260" s="42">
        <f t="shared" si="31"/>
        <v>121.66333333333334</v>
      </c>
      <c r="J260" s="45">
        <v>172.26</v>
      </c>
      <c r="K260" s="18">
        <v>182.48</v>
      </c>
      <c r="L260" s="18">
        <v>197.11</v>
      </c>
      <c r="M260" s="18">
        <v>83.91</v>
      </c>
      <c r="N260" s="18">
        <v>88.45</v>
      </c>
      <c r="O260" s="18">
        <v>104.01</v>
      </c>
      <c r="P260" s="18">
        <f t="shared" si="32"/>
        <v>183.95000000000002</v>
      </c>
      <c r="Q260" s="42">
        <f t="shared" si="33"/>
        <v>92.123333333333335</v>
      </c>
      <c r="R260" s="21">
        <f t="shared" si="34"/>
        <v>0.72035988782717086</v>
      </c>
      <c r="S260" s="21">
        <f t="shared" si="35"/>
        <v>0.75917823853909072</v>
      </c>
      <c r="T260" s="6">
        <f t="shared" si="36"/>
        <v>4.7212843884527232E-3</v>
      </c>
      <c r="U260" s="10">
        <f t="shared" si="37"/>
        <v>-0.47321024574198289</v>
      </c>
      <c r="V260" s="10">
        <f t="shared" si="37"/>
        <v>-0.39748945606060437</v>
      </c>
      <c r="W260" s="3" t="s">
        <v>1692</v>
      </c>
      <c r="X260" s="3" t="s">
        <v>1692</v>
      </c>
      <c r="Y260" s="3" t="s">
        <v>1693</v>
      </c>
      <c r="Z260" s="3" t="s">
        <v>1694</v>
      </c>
      <c r="AA260" s="3" t="s">
        <v>1695</v>
      </c>
    </row>
    <row r="261" spans="1:27" s="3" customFormat="1" x14ac:dyDescent="0.25">
      <c r="A261" s="6" t="s">
        <v>257</v>
      </c>
      <c r="B261" s="45">
        <v>238.85</v>
      </c>
      <c r="C261" s="18">
        <v>222.49</v>
      </c>
      <c r="D261" s="18">
        <v>218.93</v>
      </c>
      <c r="E261" s="18">
        <v>6.41</v>
      </c>
      <c r="F261" s="18">
        <v>11.49</v>
      </c>
      <c r="G261" s="18">
        <v>11.83</v>
      </c>
      <c r="H261" s="18">
        <f t="shared" si="30"/>
        <v>226.75666666666666</v>
      </c>
      <c r="I261" s="42">
        <f t="shared" si="31"/>
        <v>9.9099999999999984</v>
      </c>
      <c r="J261" s="45">
        <v>167.81</v>
      </c>
      <c r="K261" s="18">
        <v>176.84</v>
      </c>
      <c r="L261" s="18">
        <v>144.44999999999999</v>
      </c>
      <c r="M261" s="18">
        <v>5.37</v>
      </c>
      <c r="N261" s="18">
        <v>12.2</v>
      </c>
      <c r="O261" s="18">
        <v>5.27</v>
      </c>
      <c r="P261" s="18">
        <f t="shared" si="32"/>
        <v>163.03333333333333</v>
      </c>
      <c r="Q261" s="42">
        <f t="shared" si="33"/>
        <v>7.6133333333333333</v>
      </c>
      <c r="R261" s="21">
        <f t="shared" si="34"/>
        <v>0.72021309292080726</v>
      </c>
      <c r="S261" s="21">
        <f t="shared" si="35"/>
        <v>0.78948976474182719</v>
      </c>
      <c r="T261" s="6">
        <f t="shared" si="36"/>
        <v>2.5403061581224275E-3</v>
      </c>
      <c r="U261" s="10">
        <f t="shared" si="37"/>
        <v>-0.47350426803311535</v>
      </c>
      <c r="V261" s="10">
        <f t="shared" si="37"/>
        <v>-0.34100753235083825</v>
      </c>
      <c r="W261" s="3" t="s">
        <v>557</v>
      </c>
      <c r="X261" s="3" t="s">
        <v>557</v>
      </c>
      <c r="Y261" s="3" t="s">
        <v>1094</v>
      </c>
      <c r="Z261" s="3" t="s">
        <v>1095</v>
      </c>
      <c r="AA261" s="3" t="s">
        <v>1096</v>
      </c>
    </row>
    <row r="262" spans="1:27" s="3" customFormat="1" x14ac:dyDescent="0.25">
      <c r="A262" s="6" t="s">
        <v>1746</v>
      </c>
      <c r="B262" s="45">
        <v>11891.14</v>
      </c>
      <c r="C262" s="18">
        <v>12190.65</v>
      </c>
      <c r="D262" s="18">
        <v>12141.36</v>
      </c>
      <c r="E262" s="18">
        <v>8010.55</v>
      </c>
      <c r="F262" s="18">
        <v>8118.19</v>
      </c>
      <c r="G262" s="18">
        <v>8102.73</v>
      </c>
      <c r="H262" s="18">
        <f t="shared" si="30"/>
        <v>12074.383333333333</v>
      </c>
      <c r="I262" s="42">
        <f t="shared" si="31"/>
        <v>8077.1566666666668</v>
      </c>
      <c r="J262" s="45">
        <v>8534.81</v>
      </c>
      <c r="K262" s="18">
        <v>8520.9599999999991</v>
      </c>
      <c r="L262" s="18">
        <v>8768.83</v>
      </c>
      <c r="M262" s="18">
        <v>6907.79</v>
      </c>
      <c r="N262" s="18">
        <v>6395.78</v>
      </c>
      <c r="O262" s="18">
        <v>6753.44</v>
      </c>
      <c r="P262" s="18">
        <f t="shared" si="32"/>
        <v>8608.1999999999989</v>
      </c>
      <c r="Q262" s="42">
        <f t="shared" si="33"/>
        <v>6685.6699999999992</v>
      </c>
      <c r="R262" s="21">
        <f t="shared" si="34"/>
        <v>0.71295459219376045</v>
      </c>
      <c r="S262" s="21">
        <f t="shared" si="35"/>
        <v>0.82774700663971601</v>
      </c>
      <c r="T262" s="6">
        <f t="shared" si="36"/>
        <v>4.676748133052276E-6</v>
      </c>
      <c r="U262" s="10">
        <f t="shared" si="37"/>
        <v>-0.48811789998955446</v>
      </c>
      <c r="V262" s="10">
        <f t="shared" si="37"/>
        <v>-0.27273820643675284</v>
      </c>
      <c r="W262" s="3" t="s">
        <v>1747</v>
      </c>
      <c r="X262" s="3" t="s">
        <v>1747</v>
      </c>
      <c r="Y262" s="3" t="s">
        <v>1748</v>
      </c>
      <c r="Z262" s="3" t="s">
        <v>1749</v>
      </c>
      <c r="AA262" s="3" t="s">
        <v>1750</v>
      </c>
    </row>
    <row r="263" spans="1:27" s="3" customFormat="1" x14ac:dyDescent="0.25">
      <c r="A263" s="6" t="s">
        <v>310</v>
      </c>
      <c r="B263" s="45">
        <v>5439.73</v>
      </c>
      <c r="C263" s="18">
        <v>6457.06</v>
      </c>
      <c r="D263" s="18">
        <v>6401.52</v>
      </c>
      <c r="E263" s="18">
        <v>3251.93</v>
      </c>
      <c r="F263" s="18">
        <v>3680.34</v>
      </c>
      <c r="G263" s="18">
        <v>3696.54</v>
      </c>
      <c r="H263" s="18">
        <f t="shared" si="30"/>
        <v>6099.4366666666674</v>
      </c>
      <c r="I263" s="42">
        <f t="shared" si="31"/>
        <v>3542.936666666667</v>
      </c>
      <c r="J263" s="45">
        <v>4324.59</v>
      </c>
      <c r="K263" s="18">
        <v>4411.5600000000004</v>
      </c>
      <c r="L263" s="18">
        <v>4083.44</v>
      </c>
      <c r="M263" s="18">
        <v>2505.9299999999998</v>
      </c>
      <c r="N263" s="18">
        <v>2373.2399999999998</v>
      </c>
      <c r="O263" s="18">
        <v>2380.5500000000002</v>
      </c>
      <c r="P263" s="18">
        <f t="shared" si="32"/>
        <v>4273.1966666666676</v>
      </c>
      <c r="Q263" s="42">
        <f t="shared" si="33"/>
        <v>2419.9066666666668</v>
      </c>
      <c r="R263" s="21">
        <f t="shared" si="34"/>
        <v>0.70063782319407741</v>
      </c>
      <c r="S263" s="21">
        <f t="shared" si="35"/>
        <v>0.68311228285682302</v>
      </c>
      <c r="T263" s="6">
        <f t="shared" si="36"/>
        <v>3.0418210317601198E-3</v>
      </c>
      <c r="U263" s="10">
        <f t="shared" si="37"/>
        <v>-0.51325922227462095</v>
      </c>
      <c r="V263" s="10">
        <f t="shared" si="37"/>
        <v>-0.54980536174991612</v>
      </c>
      <c r="W263" s="3" t="s">
        <v>610</v>
      </c>
      <c r="X263" s="3" t="s">
        <v>610</v>
      </c>
      <c r="Y263" s="3" t="s">
        <v>610</v>
      </c>
      <c r="Z263" s="3" t="s">
        <v>1045</v>
      </c>
      <c r="AA263" s="3" t="s">
        <v>1046</v>
      </c>
    </row>
    <row r="264" spans="1:27" s="3" customFormat="1" x14ac:dyDescent="0.25">
      <c r="A264" s="6" t="s">
        <v>53</v>
      </c>
      <c r="B264" s="45">
        <v>479.59</v>
      </c>
      <c r="C264" s="18">
        <v>557.38</v>
      </c>
      <c r="D264" s="18">
        <v>563.64</v>
      </c>
      <c r="E264" s="18">
        <v>203.47</v>
      </c>
      <c r="F264" s="18">
        <v>171.91</v>
      </c>
      <c r="G264" s="18">
        <v>202.41</v>
      </c>
      <c r="H264" s="18">
        <f t="shared" ref="H264:H294" si="38">AVERAGE(B264,C264,D264)</f>
        <v>533.53666666666675</v>
      </c>
      <c r="I264" s="42">
        <f t="shared" ref="I264:I294" si="39">AVERAGE(E264,F264,G264)</f>
        <v>192.59666666666666</v>
      </c>
      <c r="J264" s="45">
        <v>370.11</v>
      </c>
      <c r="K264" s="18">
        <v>349.5</v>
      </c>
      <c r="L264" s="18">
        <v>362.9</v>
      </c>
      <c r="M264" s="18">
        <v>132.74</v>
      </c>
      <c r="N264" s="18">
        <v>112.99</v>
      </c>
      <c r="O264" s="18">
        <v>127.14</v>
      </c>
      <c r="P264" s="18">
        <f t="shared" ref="P264:P294" si="40">AVERAGE(J264,K264,L264)</f>
        <v>360.83666666666664</v>
      </c>
      <c r="Q264" s="42">
        <f t="shared" ref="Q264:Q294" si="41">AVERAGE(M264,N264,O264)</f>
        <v>124.29</v>
      </c>
      <c r="R264" s="21">
        <f t="shared" ref="R264:R294" si="42">(P264+1)/(H264+1)</f>
        <v>0.67691645724334459</v>
      </c>
      <c r="S264" s="21">
        <f t="shared" ref="S264:S294" si="43">(Q264+1)/(I264+1)</f>
        <v>0.64717023364727355</v>
      </c>
      <c r="T264" s="6">
        <f t="shared" ref="T264:T294" si="44">_xlfn.T.TEST(B264:D264,J264:L264,1,2)</f>
        <v>1.685882853094976E-3</v>
      </c>
      <c r="U264" s="10">
        <f t="shared" ref="U264:V279" si="45">LOG(R264,2)</f>
        <v>-0.56295030267929802</v>
      </c>
      <c r="V264" s="10">
        <f t="shared" si="45"/>
        <v>-0.62778284181205524</v>
      </c>
      <c r="W264" s="3" t="s">
        <v>1468</v>
      </c>
      <c r="X264" s="3" t="s">
        <v>1468</v>
      </c>
      <c r="Y264" s="3" t="s">
        <v>54</v>
      </c>
      <c r="Z264" s="3" t="s">
        <v>55</v>
      </c>
      <c r="AA264" s="3" t="s">
        <v>56</v>
      </c>
    </row>
    <row r="265" spans="1:27" s="3" customFormat="1" x14ac:dyDescent="0.25">
      <c r="A265" s="6" t="s">
        <v>1731</v>
      </c>
      <c r="B265" s="45">
        <v>25.11</v>
      </c>
      <c r="C265" s="18">
        <v>20.69</v>
      </c>
      <c r="D265" s="18">
        <v>22.8</v>
      </c>
      <c r="E265" s="18">
        <v>9.5500000000000007</v>
      </c>
      <c r="F265" s="18">
        <v>5.81</v>
      </c>
      <c r="G265" s="18">
        <v>2.93</v>
      </c>
      <c r="H265" s="18">
        <f t="shared" si="38"/>
        <v>22.866666666666664</v>
      </c>
      <c r="I265" s="42">
        <f t="shared" si="39"/>
        <v>6.0966666666666667</v>
      </c>
      <c r="J265" s="45">
        <v>14.77</v>
      </c>
      <c r="K265" s="18">
        <v>14.32</v>
      </c>
      <c r="L265" s="18">
        <v>16.079999999999998</v>
      </c>
      <c r="M265" s="18">
        <v>2.0099999999999998</v>
      </c>
      <c r="N265" s="18">
        <v>0.93</v>
      </c>
      <c r="O265" s="18">
        <v>5.64</v>
      </c>
      <c r="P265" s="18">
        <f t="shared" si="40"/>
        <v>15.056666666666667</v>
      </c>
      <c r="Q265" s="42">
        <f t="shared" si="41"/>
        <v>2.86</v>
      </c>
      <c r="R265" s="21">
        <f t="shared" si="42"/>
        <v>0.67276536312849167</v>
      </c>
      <c r="S265" s="21">
        <f t="shared" si="43"/>
        <v>0.54391733208078907</v>
      </c>
      <c r="T265" s="6">
        <f t="shared" si="44"/>
        <v>2.410219735399326E-3</v>
      </c>
      <c r="U265" s="10">
        <f t="shared" si="45"/>
        <v>-0.57182466356464134</v>
      </c>
      <c r="V265" s="10">
        <f t="shared" si="45"/>
        <v>-0.87854069646305755</v>
      </c>
      <c r="W265" s="3" t="s">
        <v>1732</v>
      </c>
      <c r="X265" s="3" t="s">
        <v>1732</v>
      </c>
      <c r="Y265" s="3" t="s">
        <v>1733</v>
      </c>
      <c r="Z265" s="3" t="s">
        <v>1734</v>
      </c>
      <c r="AA265" s="3" t="s">
        <v>1735</v>
      </c>
    </row>
    <row r="266" spans="1:27" s="3" customFormat="1" x14ac:dyDescent="0.25">
      <c r="A266" s="6" t="s">
        <v>145</v>
      </c>
      <c r="B266" s="45">
        <v>180.46</v>
      </c>
      <c r="C266" s="18">
        <v>189.07</v>
      </c>
      <c r="D266" s="18">
        <v>252.71</v>
      </c>
      <c r="E266" s="18">
        <v>60.68</v>
      </c>
      <c r="F266" s="18">
        <v>53.7</v>
      </c>
      <c r="G266" s="18">
        <v>46.33</v>
      </c>
      <c r="H266" s="18">
        <f t="shared" si="38"/>
        <v>207.41333333333333</v>
      </c>
      <c r="I266" s="42">
        <f t="shared" si="39"/>
        <v>53.569999999999993</v>
      </c>
      <c r="J266" s="45">
        <v>114.28</v>
      </c>
      <c r="K266" s="18">
        <v>140.83000000000001</v>
      </c>
      <c r="L266" s="18">
        <v>160.9</v>
      </c>
      <c r="M266" s="18">
        <v>59.91</v>
      </c>
      <c r="N266" s="18">
        <v>51.19</v>
      </c>
      <c r="O266" s="18">
        <v>46.27</v>
      </c>
      <c r="P266" s="18">
        <f t="shared" si="40"/>
        <v>138.66999999999999</v>
      </c>
      <c r="Q266" s="42">
        <f t="shared" si="41"/>
        <v>52.456666666666671</v>
      </c>
      <c r="R266" s="21">
        <f t="shared" si="42"/>
        <v>0.67015865907491523</v>
      </c>
      <c r="S266" s="21">
        <f t="shared" si="43"/>
        <v>0.97959806975749819</v>
      </c>
      <c r="T266" s="6">
        <f t="shared" si="44"/>
        <v>3.0162151943248568E-2</v>
      </c>
      <c r="U266" s="10">
        <f t="shared" si="45"/>
        <v>-0.5774254029543251</v>
      </c>
      <c r="V266" s="10">
        <f t="shared" si="45"/>
        <v>-2.9738163731519308E-2</v>
      </c>
      <c r="W266" s="3" t="s">
        <v>1442</v>
      </c>
      <c r="X266" s="3" t="s">
        <v>1442</v>
      </c>
      <c r="Y266" s="3" t="s">
        <v>146</v>
      </c>
      <c r="Z266" s="3" t="s">
        <v>147</v>
      </c>
      <c r="AA266" s="3" t="s">
        <v>148</v>
      </c>
    </row>
    <row r="267" spans="1:27" s="3" customFormat="1" x14ac:dyDescent="0.25">
      <c r="A267" s="6" t="s">
        <v>384</v>
      </c>
      <c r="B267" s="45">
        <v>136.85</v>
      </c>
      <c r="C267" s="18">
        <v>182.63</v>
      </c>
      <c r="D267" s="18">
        <v>181.86</v>
      </c>
      <c r="E267" s="18">
        <v>0.39</v>
      </c>
      <c r="F267" s="18">
        <v>0</v>
      </c>
      <c r="G267" s="18">
        <v>0</v>
      </c>
      <c r="H267" s="18">
        <f t="shared" si="38"/>
        <v>167.11333333333334</v>
      </c>
      <c r="I267" s="42">
        <f t="shared" si="39"/>
        <v>0.13</v>
      </c>
      <c r="J267" s="45">
        <v>76.44</v>
      </c>
      <c r="K267" s="18">
        <v>145.21</v>
      </c>
      <c r="L267" s="18">
        <v>101.75</v>
      </c>
      <c r="M267" s="18">
        <v>0.17</v>
      </c>
      <c r="N267" s="18">
        <v>0</v>
      </c>
      <c r="O267" s="18">
        <v>0.19</v>
      </c>
      <c r="P267" s="18">
        <f t="shared" si="40"/>
        <v>107.8</v>
      </c>
      <c r="Q267" s="42">
        <f t="shared" si="41"/>
        <v>0.12</v>
      </c>
      <c r="R267" s="21">
        <f t="shared" si="42"/>
        <v>0.64718245627949389</v>
      </c>
      <c r="S267" s="21">
        <f t="shared" si="43"/>
        <v>0.99115044247787631</v>
      </c>
      <c r="T267" s="6">
        <f t="shared" si="44"/>
        <v>3.8880577216209231E-2</v>
      </c>
      <c r="U267" s="10">
        <f t="shared" si="45"/>
        <v>-0.62775559494027344</v>
      </c>
      <c r="V267" s="10">
        <f t="shared" si="45"/>
        <v>-1.2824040357583298E-2</v>
      </c>
      <c r="W267" s="3" t="s">
        <v>684</v>
      </c>
      <c r="X267" s="3" t="s">
        <v>684</v>
      </c>
      <c r="Y267" s="3" t="s">
        <v>766</v>
      </c>
      <c r="Z267" s="3" t="s">
        <v>767</v>
      </c>
      <c r="AA267" s="3" t="s">
        <v>768</v>
      </c>
    </row>
    <row r="268" spans="1:27" s="3" customFormat="1" x14ac:dyDescent="0.25">
      <c r="A268" s="6" t="s">
        <v>173</v>
      </c>
      <c r="B268" s="45">
        <v>291.08999999999997</v>
      </c>
      <c r="C268" s="18">
        <v>370.04</v>
      </c>
      <c r="D268" s="18">
        <v>343</v>
      </c>
      <c r="E268" s="18">
        <v>70.48</v>
      </c>
      <c r="F268" s="18">
        <v>71.84</v>
      </c>
      <c r="G268" s="18">
        <v>109.37</v>
      </c>
      <c r="H268" s="18">
        <f t="shared" si="38"/>
        <v>334.71</v>
      </c>
      <c r="I268" s="42">
        <f t="shared" si="39"/>
        <v>83.896666666666661</v>
      </c>
      <c r="J268" s="45">
        <v>209.85</v>
      </c>
      <c r="K268" s="18">
        <v>216.49</v>
      </c>
      <c r="L268" s="18">
        <v>216.48</v>
      </c>
      <c r="M268" s="18">
        <v>65.11</v>
      </c>
      <c r="N268" s="18">
        <v>54.64</v>
      </c>
      <c r="O268" s="18">
        <v>50.22</v>
      </c>
      <c r="P268" s="18">
        <f t="shared" si="40"/>
        <v>214.27333333333334</v>
      </c>
      <c r="Q268" s="42">
        <f t="shared" si="41"/>
        <v>56.656666666666666</v>
      </c>
      <c r="R268" s="21">
        <f t="shared" si="42"/>
        <v>0.64124790245549235</v>
      </c>
      <c r="S268" s="21">
        <f t="shared" si="43"/>
        <v>0.67913934587145164</v>
      </c>
      <c r="T268" s="6">
        <f t="shared" si="44"/>
        <v>3.313189244596075E-3</v>
      </c>
      <c r="U268" s="10">
        <f t="shared" si="45"/>
        <v>-0.64104589326631944</v>
      </c>
      <c r="V268" s="10">
        <f t="shared" si="45"/>
        <v>-0.55822047774834904</v>
      </c>
      <c r="W268" s="3" t="s">
        <v>1469</v>
      </c>
      <c r="X268" s="3" t="s">
        <v>1469</v>
      </c>
      <c r="Y268" s="3" t="s">
        <v>174</v>
      </c>
      <c r="Z268" s="3" t="s">
        <v>175</v>
      </c>
      <c r="AA268" s="3" t="s">
        <v>176</v>
      </c>
    </row>
    <row r="269" spans="1:27" s="3" customFormat="1" x14ac:dyDescent="0.25">
      <c r="A269" s="6" t="s">
        <v>1611</v>
      </c>
      <c r="B269" s="45">
        <v>3183.4</v>
      </c>
      <c r="C269" s="18">
        <v>3104.06</v>
      </c>
      <c r="D269" s="18">
        <v>3125.71</v>
      </c>
      <c r="E269" s="18">
        <v>1749.54</v>
      </c>
      <c r="F269" s="18">
        <v>1696.91</v>
      </c>
      <c r="G269" s="18">
        <v>1800.84</v>
      </c>
      <c r="H269" s="18">
        <f t="shared" si="38"/>
        <v>3137.7233333333334</v>
      </c>
      <c r="I269" s="42">
        <f t="shared" si="39"/>
        <v>1749.0966666666666</v>
      </c>
      <c r="J269" s="45">
        <v>1862.71</v>
      </c>
      <c r="K269" s="18">
        <v>1810.23</v>
      </c>
      <c r="L269" s="18">
        <v>1946.93</v>
      </c>
      <c r="M269" s="18">
        <v>1048.1500000000001</v>
      </c>
      <c r="N269" s="18">
        <v>999.9</v>
      </c>
      <c r="O269" s="18">
        <v>1078.27</v>
      </c>
      <c r="P269" s="18">
        <f t="shared" si="40"/>
        <v>1873.29</v>
      </c>
      <c r="Q269" s="42">
        <f t="shared" si="41"/>
        <v>1042.1066666666668</v>
      </c>
      <c r="R269" s="21">
        <f t="shared" si="42"/>
        <v>0.59715043377509114</v>
      </c>
      <c r="S269" s="21">
        <f t="shared" si="43"/>
        <v>0.59602802892792595</v>
      </c>
      <c r="T269" s="6">
        <f t="shared" si="44"/>
        <v>5.3563645848424712E-6</v>
      </c>
      <c r="U269" s="10">
        <f t="shared" si="45"/>
        <v>-0.74383367475076689</v>
      </c>
      <c r="V269" s="10">
        <f t="shared" si="45"/>
        <v>-0.74654791815210386</v>
      </c>
      <c r="W269" s="3" t="s">
        <v>1728</v>
      </c>
      <c r="X269" s="3" t="s">
        <v>1728</v>
      </c>
      <c r="Y269" s="3" t="s">
        <v>1728</v>
      </c>
      <c r="Z269" s="3" t="s">
        <v>1729</v>
      </c>
      <c r="AA269" s="3" t="s">
        <v>1730</v>
      </c>
    </row>
    <row r="270" spans="1:27" s="3" customFormat="1" x14ac:dyDescent="0.25">
      <c r="A270" s="6" t="s">
        <v>258</v>
      </c>
      <c r="B270" s="45">
        <v>164.77</v>
      </c>
      <c r="C270" s="18">
        <v>199.24</v>
      </c>
      <c r="D270" s="18">
        <v>218.69</v>
      </c>
      <c r="E270" s="18">
        <v>1.44</v>
      </c>
      <c r="F270" s="18">
        <v>0.97</v>
      </c>
      <c r="G270" s="18">
        <v>0.61</v>
      </c>
      <c r="H270" s="18">
        <f t="shared" si="38"/>
        <v>194.23333333333335</v>
      </c>
      <c r="I270" s="42">
        <f t="shared" si="39"/>
        <v>1.0066666666666666</v>
      </c>
      <c r="J270" s="45">
        <v>129.13</v>
      </c>
      <c r="K270" s="18">
        <v>120.35</v>
      </c>
      <c r="L270" s="18">
        <v>93.57</v>
      </c>
      <c r="M270" s="18">
        <v>0</v>
      </c>
      <c r="N270" s="18">
        <v>0.53</v>
      </c>
      <c r="O270" s="18">
        <v>0</v>
      </c>
      <c r="P270" s="18">
        <f t="shared" si="40"/>
        <v>114.34999999999998</v>
      </c>
      <c r="Q270" s="42">
        <f t="shared" si="41"/>
        <v>0.17666666666666667</v>
      </c>
      <c r="R270" s="21">
        <f t="shared" si="42"/>
        <v>0.59083148369472416</v>
      </c>
      <c r="S270" s="21">
        <f t="shared" si="43"/>
        <v>0.58637873754152825</v>
      </c>
      <c r="T270" s="6">
        <f t="shared" si="44"/>
        <v>6.885318661294635E-3</v>
      </c>
      <c r="U270" s="10">
        <f t="shared" si="45"/>
        <v>-0.75918138970537874</v>
      </c>
      <c r="V270" s="10">
        <f t="shared" si="45"/>
        <v>-0.77009530348852173</v>
      </c>
      <c r="W270" s="3" t="s">
        <v>558</v>
      </c>
      <c r="X270" s="3" t="s">
        <v>558</v>
      </c>
      <c r="Y270" s="3" t="s">
        <v>897</v>
      </c>
      <c r="Z270" s="3" t="s">
        <v>898</v>
      </c>
      <c r="AA270" s="3" t="s">
        <v>899</v>
      </c>
    </row>
    <row r="271" spans="1:27" s="3" customFormat="1" x14ac:dyDescent="0.25">
      <c r="A271" s="6" t="s">
        <v>1480</v>
      </c>
      <c r="B271" s="45">
        <v>197.07</v>
      </c>
      <c r="C271" s="18">
        <v>181.46</v>
      </c>
      <c r="D271" s="18">
        <v>218.99</v>
      </c>
      <c r="E271" s="18">
        <v>0.26</v>
      </c>
      <c r="F271" s="18">
        <v>5.95</v>
      </c>
      <c r="G271" s="18">
        <v>8.5399999999999991</v>
      </c>
      <c r="H271" s="18">
        <f t="shared" si="38"/>
        <v>199.17333333333332</v>
      </c>
      <c r="I271" s="42">
        <f t="shared" si="39"/>
        <v>4.916666666666667</v>
      </c>
      <c r="J271" s="45">
        <v>113.78</v>
      </c>
      <c r="K271" s="18">
        <v>104.9</v>
      </c>
      <c r="L271" s="18">
        <v>96.67</v>
      </c>
      <c r="M271" s="18">
        <v>3.02</v>
      </c>
      <c r="N271" s="18">
        <v>3.32</v>
      </c>
      <c r="O271" s="18">
        <v>3.95</v>
      </c>
      <c r="P271" s="18">
        <f t="shared" si="40"/>
        <v>105.11666666666667</v>
      </c>
      <c r="Q271" s="42">
        <f t="shared" si="41"/>
        <v>3.4299999999999997</v>
      </c>
      <c r="R271" s="21">
        <f t="shared" si="42"/>
        <v>0.53012389262639059</v>
      </c>
      <c r="S271" s="21">
        <f t="shared" si="43"/>
        <v>0.7487323943661971</v>
      </c>
      <c r="T271" s="6">
        <f t="shared" si="44"/>
        <v>7.0499281243642726E-4</v>
      </c>
      <c r="U271" s="97">
        <f t="shared" si="45"/>
        <v>-0.9155985307022162</v>
      </c>
      <c r="V271" s="97">
        <f t="shared" si="45"/>
        <v>-0.41747792000323247</v>
      </c>
      <c r="W271" s="3" t="s">
        <v>1481</v>
      </c>
      <c r="X271" s="3" t="s">
        <v>1481</v>
      </c>
      <c r="Y271" s="6" t="s">
        <v>1481</v>
      </c>
      <c r="Z271" s="6" t="s">
        <v>1482</v>
      </c>
      <c r="AA271" s="3" t="s">
        <v>1483</v>
      </c>
    </row>
    <row r="272" spans="1:27" s="3" customFormat="1" x14ac:dyDescent="0.25">
      <c r="A272" s="6" t="s">
        <v>432</v>
      </c>
      <c r="B272" s="45">
        <v>302.14</v>
      </c>
      <c r="C272" s="18">
        <v>418.97</v>
      </c>
      <c r="D272" s="18">
        <v>457.43</v>
      </c>
      <c r="E272" s="18">
        <v>1.31</v>
      </c>
      <c r="F272" s="18">
        <v>0.28000000000000003</v>
      </c>
      <c r="G272" s="18">
        <v>0.24</v>
      </c>
      <c r="H272" s="18">
        <f t="shared" si="38"/>
        <v>392.84666666666664</v>
      </c>
      <c r="I272" s="42">
        <f t="shared" si="39"/>
        <v>0.61</v>
      </c>
      <c r="J272" s="45">
        <v>93.72</v>
      </c>
      <c r="K272" s="18">
        <v>139.24</v>
      </c>
      <c r="L272" s="18">
        <v>111.72</v>
      </c>
      <c r="M272" s="18">
        <v>1.85</v>
      </c>
      <c r="N272" s="18">
        <v>0.66</v>
      </c>
      <c r="O272" s="18">
        <v>0.56000000000000005</v>
      </c>
      <c r="P272" s="18">
        <f t="shared" si="40"/>
        <v>114.89333333333333</v>
      </c>
      <c r="Q272" s="42">
        <f t="shared" si="41"/>
        <v>1.0233333333333334</v>
      </c>
      <c r="R272" s="21">
        <f t="shared" si="42"/>
        <v>0.29426003351558139</v>
      </c>
      <c r="S272" s="21">
        <f t="shared" si="43"/>
        <v>1.2567287784679091</v>
      </c>
      <c r="T272" s="6">
        <f t="shared" si="44"/>
        <v>2.3007340370412976E-3</v>
      </c>
      <c r="U272" s="97">
        <f t="shared" si="45"/>
        <v>-1.7648364865688131</v>
      </c>
      <c r="V272" s="97">
        <f t="shared" si="45"/>
        <v>0.32967332741990912</v>
      </c>
      <c r="W272" s="3" t="s">
        <v>732</v>
      </c>
      <c r="X272" s="3" t="s">
        <v>732</v>
      </c>
      <c r="Y272" s="6" t="s">
        <v>732</v>
      </c>
      <c r="Z272" s="6" t="s">
        <v>1234</v>
      </c>
      <c r="AA272" s="3" t="s">
        <v>1235</v>
      </c>
    </row>
    <row r="273" spans="1:27" s="3" customFormat="1" x14ac:dyDescent="0.25">
      <c r="A273" s="6" t="s">
        <v>13</v>
      </c>
      <c r="B273" s="45">
        <v>1214.05</v>
      </c>
      <c r="C273" s="18">
        <v>1254.28</v>
      </c>
      <c r="D273" s="18">
        <v>1204.1600000000001</v>
      </c>
      <c r="E273" s="18">
        <v>44.85</v>
      </c>
      <c r="F273" s="18">
        <v>48.58</v>
      </c>
      <c r="G273" s="18">
        <v>58.53</v>
      </c>
      <c r="H273" s="18">
        <f t="shared" si="38"/>
        <v>1224.1633333333332</v>
      </c>
      <c r="I273" s="42">
        <f t="shared" si="39"/>
        <v>50.653333333333336</v>
      </c>
      <c r="J273" s="45">
        <v>345.52</v>
      </c>
      <c r="K273" s="18">
        <v>324.24</v>
      </c>
      <c r="L273" s="18">
        <v>335.54</v>
      </c>
      <c r="M273" s="18">
        <v>50.68</v>
      </c>
      <c r="N273" s="18">
        <v>49.33</v>
      </c>
      <c r="O273" s="18">
        <v>31.97</v>
      </c>
      <c r="P273" s="18">
        <f t="shared" si="40"/>
        <v>335.09999999999997</v>
      </c>
      <c r="Q273" s="42">
        <f t="shared" si="41"/>
        <v>43.993333333333332</v>
      </c>
      <c r="R273" s="21">
        <f t="shared" si="42"/>
        <v>0.2743307695028418</v>
      </c>
      <c r="S273" s="21">
        <f t="shared" si="43"/>
        <v>0.87106350025813106</v>
      </c>
      <c r="T273" s="6">
        <f t="shared" si="44"/>
        <v>3.562284593600253E-7</v>
      </c>
      <c r="U273" s="97">
        <f t="shared" si="45"/>
        <v>-1.8660116479852626</v>
      </c>
      <c r="V273" s="97">
        <f t="shared" si="45"/>
        <v>-0.19915020020995669</v>
      </c>
      <c r="W273" s="3" t="s">
        <v>1458</v>
      </c>
      <c r="X273" s="3" t="s">
        <v>1458</v>
      </c>
      <c r="Y273" s="6" t="s">
        <v>14</v>
      </c>
      <c r="Z273" s="6" t="s">
        <v>15</v>
      </c>
      <c r="AA273" s="3" t="s">
        <v>16</v>
      </c>
    </row>
    <row r="274" spans="1:27" s="3" customFormat="1" x14ac:dyDescent="0.25">
      <c r="A274" s="6" t="s">
        <v>17</v>
      </c>
      <c r="B274" s="45">
        <v>95.98</v>
      </c>
      <c r="C274" s="18">
        <v>42.84</v>
      </c>
      <c r="D274" s="18">
        <v>53.28</v>
      </c>
      <c r="E274" s="18">
        <v>0.39</v>
      </c>
      <c r="F274" s="18">
        <v>0.14000000000000001</v>
      </c>
      <c r="G274" s="18">
        <v>0.12</v>
      </c>
      <c r="H274" s="18">
        <f t="shared" si="38"/>
        <v>64.033333333333331</v>
      </c>
      <c r="I274" s="42">
        <f t="shared" si="39"/>
        <v>0.21666666666666667</v>
      </c>
      <c r="J274" s="45">
        <v>349.13</v>
      </c>
      <c r="K274" s="18">
        <v>481.65</v>
      </c>
      <c r="L274" s="18">
        <v>312.12</v>
      </c>
      <c r="M274" s="18">
        <v>1.51</v>
      </c>
      <c r="N274" s="18">
        <v>2.12</v>
      </c>
      <c r="O274" s="18">
        <v>1.5</v>
      </c>
      <c r="P274" s="18">
        <f t="shared" si="40"/>
        <v>380.9666666666667</v>
      </c>
      <c r="Q274" s="42">
        <f t="shared" si="41"/>
        <v>1.71</v>
      </c>
      <c r="R274" s="21">
        <f t="shared" si="42"/>
        <v>5.8733982573039469</v>
      </c>
      <c r="S274" s="21">
        <f t="shared" si="43"/>
        <v>2.2273972602739724</v>
      </c>
      <c r="T274" s="6">
        <f t="shared" si="44"/>
        <v>2.0999725866447214E-3</v>
      </c>
      <c r="U274" s="10">
        <f t="shared" si="45"/>
        <v>2.5541954659227311</v>
      </c>
      <c r="V274" s="10">
        <f t="shared" si="45"/>
        <v>1.1553588883076482</v>
      </c>
      <c r="W274" s="3" t="s">
        <v>1436</v>
      </c>
      <c r="X274" s="3" t="s">
        <v>1436</v>
      </c>
      <c r="Y274" s="6" t="s">
        <v>18</v>
      </c>
      <c r="Z274" s="6" t="s">
        <v>19</v>
      </c>
      <c r="AA274" s="3" t="s">
        <v>20</v>
      </c>
    </row>
    <row r="275" spans="1:27" s="3" customFormat="1" x14ac:dyDescent="0.25">
      <c r="A275" s="6" t="s">
        <v>234</v>
      </c>
      <c r="B275" s="45">
        <v>2155.44</v>
      </c>
      <c r="C275" s="18">
        <v>1466.94</v>
      </c>
      <c r="D275" s="18">
        <v>1724.08</v>
      </c>
      <c r="E275" s="18">
        <v>10.59</v>
      </c>
      <c r="F275" s="18">
        <v>2.63</v>
      </c>
      <c r="G275" s="18">
        <v>0.73</v>
      </c>
      <c r="H275" s="18">
        <f t="shared" si="38"/>
        <v>1782.1533333333334</v>
      </c>
      <c r="I275" s="42">
        <f t="shared" si="39"/>
        <v>4.6499999999999995</v>
      </c>
      <c r="J275" s="45">
        <v>4187.3999999999996</v>
      </c>
      <c r="K275" s="18">
        <v>3410</v>
      </c>
      <c r="L275" s="18">
        <v>2779.75</v>
      </c>
      <c r="M275" s="18">
        <v>12.75</v>
      </c>
      <c r="N275" s="18">
        <v>9.02</v>
      </c>
      <c r="O275" s="18">
        <v>9.7799999999999994</v>
      </c>
      <c r="P275" s="18">
        <f t="shared" si="40"/>
        <v>3459.0499999999997</v>
      </c>
      <c r="Q275" s="42">
        <f t="shared" si="41"/>
        <v>10.516666666666666</v>
      </c>
      <c r="R275" s="21">
        <f t="shared" si="42"/>
        <v>1.9404108078198545</v>
      </c>
      <c r="S275" s="21">
        <f t="shared" si="43"/>
        <v>2.0383480825958702</v>
      </c>
      <c r="T275" s="6">
        <f t="shared" si="44"/>
        <v>1.047247322157864E-2</v>
      </c>
      <c r="U275" s="10">
        <f t="shared" si="45"/>
        <v>0.95636212027961043</v>
      </c>
      <c r="V275" s="10">
        <f t="shared" si="45"/>
        <v>1.0274004372519145</v>
      </c>
      <c r="W275" s="3" t="s">
        <v>534</v>
      </c>
      <c r="X275" s="3" t="s">
        <v>534</v>
      </c>
      <c r="Y275" s="6" t="s">
        <v>834</v>
      </c>
      <c r="Z275" s="6" t="s">
        <v>835</v>
      </c>
      <c r="AA275" s="3" t="s">
        <v>836</v>
      </c>
    </row>
    <row r="276" spans="1:27" s="3" customFormat="1" x14ac:dyDescent="0.25">
      <c r="A276" s="6" t="s">
        <v>453</v>
      </c>
      <c r="B276" s="45">
        <v>229.1</v>
      </c>
      <c r="C276" s="18">
        <v>243.26</v>
      </c>
      <c r="D276" s="18">
        <v>220.33</v>
      </c>
      <c r="E276" s="18">
        <v>6.67</v>
      </c>
      <c r="F276" s="18">
        <v>3.6</v>
      </c>
      <c r="G276" s="18">
        <v>0.24</v>
      </c>
      <c r="H276" s="18">
        <f t="shared" si="38"/>
        <v>230.89666666666668</v>
      </c>
      <c r="I276" s="42">
        <f t="shared" si="39"/>
        <v>3.5033333333333334</v>
      </c>
      <c r="J276" s="45">
        <v>279.32</v>
      </c>
      <c r="K276" s="18">
        <v>278.49</v>
      </c>
      <c r="L276" s="18">
        <v>276.95</v>
      </c>
      <c r="M276" s="18">
        <v>8.39</v>
      </c>
      <c r="N276" s="18">
        <v>4.51</v>
      </c>
      <c r="O276" s="18">
        <v>11.1</v>
      </c>
      <c r="P276" s="18">
        <f t="shared" si="40"/>
        <v>278.25333333333333</v>
      </c>
      <c r="Q276" s="42">
        <f t="shared" si="41"/>
        <v>8</v>
      </c>
      <c r="R276" s="21">
        <f t="shared" si="42"/>
        <v>1.2042145208354296</v>
      </c>
      <c r="S276" s="21">
        <f t="shared" si="43"/>
        <v>1.9985196150999258</v>
      </c>
      <c r="T276" s="6">
        <f t="shared" si="44"/>
        <v>1.0664462405574613E-3</v>
      </c>
      <c r="U276" s="10">
        <f t="shared" si="45"/>
        <v>0.26809241915528165</v>
      </c>
      <c r="V276" s="10">
        <f t="shared" si="45"/>
        <v>0.99893173261250867</v>
      </c>
      <c r="W276" s="3" t="s">
        <v>753</v>
      </c>
      <c r="X276" s="3" t="s">
        <v>753</v>
      </c>
      <c r="Y276" s="6" t="s">
        <v>454</v>
      </c>
      <c r="Z276" s="6" t="s">
        <v>1296</v>
      </c>
      <c r="AA276" s="3" t="s">
        <v>1297</v>
      </c>
    </row>
    <row r="277" spans="1:27" s="3" customFormat="1" x14ac:dyDescent="0.25">
      <c r="A277" s="6" t="s">
        <v>121</v>
      </c>
      <c r="B277" s="45">
        <v>74.73</v>
      </c>
      <c r="C277" s="18">
        <v>77.44</v>
      </c>
      <c r="D277" s="18">
        <v>65.97</v>
      </c>
      <c r="E277" s="18">
        <v>3.14</v>
      </c>
      <c r="F277" s="18">
        <v>1.25</v>
      </c>
      <c r="G277" s="18">
        <v>0.12</v>
      </c>
      <c r="H277" s="18">
        <f t="shared" si="38"/>
        <v>72.713333333333338</v>
      </c>
      <c r="I277" s="42">
        <f t="shared" si="39"/>
        <v>1.5033333333333336</v>
      </c>
      <c r="J277" s="45">
        <v>70.48</v>
      </c>
      <c r="K277" s="18">
        <v>90.24</v>
      </c>
      <c r="L277" s="18">
        <v>70.25</v>
      </c>
      <c r="M277" s="18">
        <v>3.69</v>
      </c>
      <c r="N277" s="18">
        <v>5.17</v>
      </c>
      <c r="O277" s="18">
        <v>3.01</v>
      </c>
      <c r="P277" s="18">
        <f t="shared" si="40"/>
        <v>76.989999999999995</v>
      </c>
      <c r="Q277" s="42">
        <f t="shared" si="41"/>
        <v>3.9566666666666666</v>
      </c>
      <c r="R277" s="21">
        <f t="shared" si="42"/>
        <v>1.0580175454463234</v>
      </c>
      <c r="S277" s="21">
        <f t="shared" si="43"/>
        <v>1.9800266311584551</v>
      </c>
      <c r="T277" s="6">
        <f t="shared" si="44"/>
        <v>0.29892594594770761</v>
      </c>
      <c r="U277" s="10">
        <f t="shared" si="45"/>
        <v>8.1363552327662014E-2</v>
      </c>
      <c r="V277" s="10">
        <f t="shared" si="45"/>
        <v>0.98551983453814662</v>
      </c>
      <c r="W277" s="3" t="s">
        <v>1437</v>
      </c>
      <c r="X277" s="3" t="s">
        <v>1437</v>
      </c>
      <c r="Y277" s="3" t="s">
        <v>122</v>
      </c>
      <c r="Z277" s="3" t="s">
        <v>123</v>
      </c>
      <c r="AA277" s="3" t="s">
        <v>124</v>
      </c>
    </row>
    <row r="278" spans="1:27" s="3" customFormat="1" x14ac:dyDescent="0.25">
      <c r="A278" s="6" t="s">
        <v>408</v>
      </c>
      <c r="B278" s="45">
        <v>97.62</v>
      </c>
      <c r="C278" s="18">
        <v>78.819999999999993</v>
      </c>
      <c r="D278" s="18">
        <v>123.88</v>
      </c>
      <c r="E278" s="18">
        <v>5.62</v>
      </c>
      <c r="F278" s="18">
        <v>2.63</v>
      </c>
      <c r="G278" s="18">
        <v>1.83</v>
      </c>
      <c r="H278" s="18">
        <f t="shared" si="38"/>
        <v>100.10666666666667</v>
      </c>
      <c r="I278" s="42">
        <f t="shared" si="39"/>
        <v>3.36</v>
      </c>
      <c r="J278" s="45">
        <v>180.98</v>
      </c>
      <c r="K278" s="18">
        <v>206.68</v>
      </c>
      <c r="L278" s="18">
        <v>183</v>
      </c>
      <c r="M278" s="18">
        <v>7.72</v>
      </c>
      <c r="N278" s="18">
        <v>5.97</v>
      </c>
      <c r="O278" s="18">
        <v>8.09</v>
      </c>
      <c r="P278" s="18">
        <f t="shared" si="40"/>
        <v>190.22</v>
      </c>
      <c r="Q278" s="42">
        <f t="shared" si="41"/>
        <v>7.2600000000000007</v>
      </c>
      <c r="R278" s="21">
        <f t="shared" si="42"/>
        <v>1.8912699459316893</v>
      </c>
      <c r="S278" s="21">
        <f t="shared" si="43"/>
        <v>1.8944954128440372</v>
      </c>
      <c r="T278" s="6">
        <f t="shared" si="44"/>
        <v>2.1548312001959786E-3</v>
      </c>
      <c r="U278" s="10">
        <f t="shared" si="45"/>
        <v>0.9193552976409517</v>
      </c>
      <c r="V278" s="10">
        <f t="shared" si="45"/>
        <v>0.92181364664251941</v>
      </c>
      <c r="W278" s="3" t="s">
        <v>708</v>
      </c>
      <c r="X278" s="3" t="s">
        <v>708</v>
      </c>
      <c r="Y278" s="3" t="s">
        <v>959</v>
      </c>
      <c r="Z278" s="3" t="s">
        <v>960</v>
      </c>
      <c r="AA278" s="3" t="s">
        <v>961</v>
      </c>
    </row>
    <row r="279" spans="1:27" s="3" customFormat="1" x14ac:dyDescent="0.25">
      <c r="A279" s="6" t="s">
        <v>282</v>
      </c>
      <c r="B279" s="45">
        <v>23.6</v>
      </c>
      <c r="C279" s="18">
        <v>37.58</v>
      </c>
      <c r="D279" s="18">
        <v>26.34</v>
      </c>
      <c r="E279" s="18">
        <v>6.15</v>
      </c>
      <c r="F279" s="18">
        <v>4.71</v>
      </c>
      <c r="G279" s="18">
        <v>0.61</v>
      </c>
      <c r="H279" s="18">
        <f t="shared" si="38"/>
        <v>29.173333333333332</v>
      </c>
      <c r="I279" s="42">
        <f t="shared" si="39"/>
        <v>3.8233333333333328</v>
      </c>
      <c r="J279" s="45">
        <v>35.159999999999997</v>
      </c>
      <c r="K279" s="18">
        <v>68.16</v>
      </c>
      <c r="L279" s="18">
        <v>44.95</v>
      </c>
      <c r="M279" s="18">
        <v>11.24</v>
      </c>
      <c r="N279" s="18">
        <v>2.65</v>
      </c>
      <c r="O279" s="18">
        <v>9.9700000000000006</v>
      </c>
      <c r="P279" s="18">
        <f t="shared" si="40"/>
        <v>49.423333333333325</v>
      </c>
      <c r="Q279" s="42">
        <f t="shared" si="41"/>
        <v>7.9533333333333331</v>
      </c>
      <c r="R279" s="21">
        <f t="shared" si="42"/>
        <v>1.6711224038886432</v>
      </c>
      <c r="S279" s="21">
        <f t="shared" si="43"/>
        <v>1.8562543192812719</v>
      </c>
      <c r="T279" s="6">
        <f t="shared" si="44"/>
        <v>6.5405456826934424E-2</v>
      </c>
      <c r="U279" s="10">
        <f t="shared" si="45"/>
        <v>0.74081740965021892</v>
      </c>
      <c r="V279" s="10">
        <f t="shared" si="45"/>
        <v>0.89239438289571793</v>
      </c>
      <c r="W279" s="3" t="s">
        <v>582</v>
      </c>
      <c r="X279" s="3" t="s">
        <v>582</v>
      </c>
      <c r="Y279" s="3" t="s">
        <v>915</v>
      </c>
      <c r="Z279" s="3" t="s">
        <v>916</v>
      </c>
      <c r="AA279" s="3" t="s">
        <v>917</v>
      </c>
    </row>
    <row r="280" spans="1:27" s="3" customFormat="1" x14ac:dyDescent="0.25">
      <c r="A280" s="6" t="s">
        <v>444</v>
      </c>
      <c r="B280" s="45">
        <v>553.87</v>
      </c>
      <c r="C280" s="18">
        <v>491.57</v>
      </c>
      <c r="D280" s="18">
        <v>401.77</v>
      </c>
      <c r="E280" s="18">
        <v>0.92</v>
      </c>
      <c r="F280" s="18">
        <v>0</v>
      </c>
      <c r="G280" s="18">
        <v>1.46</v>
      </c>
      <c r="H280" s="18">
        <f t="shared" si="38"/>
        <v>482.40333333333336</v>
      </c>
      <c r="I280" s="42">
        <f t="shared" si="39"/>
        <v>0.79333333333333333</v>
      </c>
      <c r="J280" s="45">
        <v>696.08</v>
      </c>
      <c r="K280" s="18">
        <v>711.4</v>
      </c>
      <c r="L280" s="18">
        <v>716.21</v>
      </c>
      <c r="M280" s="18">
        <v>3.86</v>
      </c>
      <c r="N280" s="18">
        <v>1.59</v>
      </c>
      <c r="O280" s="18">
        <v>0.94</v>
      </c>
      <c r="P280" s="18">
        <f t="shared" si="40"/>
        <v>707.89666666666665</v>
      </c>
      <c r="Q280" s="42">
        <f t="shared" si="41"/>
        <v>2.1300000000000003</v>
      </c>
      <c r="R280" s="21">
        <f t="shared" si="42"/>
        <v>1.4664703732562869</v>
      </c>
      <c r="S280" s="21">
        <f t="shared" si="43"/>
        <v>1.7453531598513012</v>
      </c>
      <c r="T280" s="6">
        <f t="shared" si="44"/>
        <v>3.5895304881473325E-3</v>
      </c>
      <c r="U280" s="10">
        <f t="shared" ref="U280:V294" si="46">LOG(R280,2)</f>
        <v>0.5523479249728187</v>
      </c>
      <c r="V280" s="10">
        <f t="shared" si="46"/>
        <v>0.80351898509715058</v>
      </c>
      <c r="W280" s="3" t="s">
        <v>744</v>
      </c>
      <c r="X280" s="3" t="s">
        <v>744</v>
      </c>
      <c r="Y280" s="3" t="s">
        <v>1287</v>
      </c>
      <c r="Z280" s="3" t="s">
        <v>1288</v>
      </c>
      <c r="AA280" s="3" t="s">
        <v>1289</v>
      </c>
    </row>
    <row r="281" spans="1:27" s="3" customFormat="1" x14ac:dyDescent="0.25">
      <c r="A281" s="6" t="s">
        <v>396</v>
      </c>
      <c r="B281" s="45">
        <v>217.92</v>
      </c>
      <c r="C281" s="18">
        <v>229.42</v>
      </c>
      <c r="D281" s="18">
        <v>289.95999999999998</v>
      </c>
      <c r="E281" s="18">
        <v>35.57</v>
      </c>
      <c r="F281" s="18">
        <v>36.96</v>
      </c>
      <c r="G281" s="18">
        <v>37.31</v>
      </c>
      <c r="H281" s="18">
        <f t="shared" si="38"/>
        <v>245.76666666666665</v>
      </c>
      <c r="I281" s="42">
        <f t="shared" si="39"/>
        <v>36.613333333333337</v>
      </c>
      <c r="J281" s="45">
        <v>233.68</v>
      </c>
      <c r="K281" s="18">
        <v>278.95</v>
      </c>
      <c r="L281" s="18">
        <v>252.03</v>
      </c>
      <c r="M281" s="18">
        <v>49</v>
      </c>
      <c r="N281" s="18">
        <v>77.05</v>
      </c>
      <c r="O281" s="18">
        <v>65.260000000000005</v>
      </c>
      <c r="P281" s="18">
        <f t="shared" si="40"/>
        <v>254.88666666666666</v>
      </c>
      <c r="Q281" s="42">
        <f t="shared" si="41"/>
        <v>63.77</v>
      </c>
      <c r="R281" s="21">
        <f t="shared" si="42"/>
        <v>1.0369579900040524</v>
      </c>
      <c r="S281" s="21">
        <f t="shared" si="43"/>
        <v>1.7219957461892947</v>
      </c>
      <c r="T281" s="6">
        <f t="shared" si="44"/>
        <v>0.37137507269597769</v>
      </c>
      <c r="U281" s="10">
        <f t="shared" si="46"/>
        <v>5.235744782472148E-2</v>
      </c>
      <c r="V281" s="10">
        <f t="shared" si="46"/>
        <v>0.78408157887924623</v>
      </c>
      <c r="W281" s="3" t="s">
        <v>696</v>
      </c>
      <c r="X281" s="3" t="s">
        <v>696</v>
      </c>
      <c r="Y281" s="3" t="s">
        <v>1126</v>
      </c>
      <c r="Z281" s="3" t="s">
        <v>1127</v>
      </c>
      <c r="AA281" s="3" t="s">
        <v>1128</v>
      </c>
    </row>
    <row r="282" spans="1:27" s="3" customFormat="1" x14ac:dyDescent="0.25">
      <c r="A282" s="6" t="s">
        <v>345</v>
      </c>
      <c r="B282" s="45">
        <v>117.3</v>
      </c>
      <c r="C282" s="18">
        <v>128.38</v>
      </c>
      <c r="D282" s="18">
        <v>163.57</v>
      </c>
      <c r="E282" s="18">
        <v>7.72</v>
      </c>
      <c r="F282" s="18">
        <v>5.67</v>
      </c>
      <c r="G282" s="18">
        <v>8.41</v>
      </c>
      <c r="H282" s="18">
        <f t="shared" si="38"/>
        <v>136.41666666666666</v>
      </c>
      <c r="I282" s="42">
        <f t="shared" si="39"/>
        <v>7.2666666666666666</v>
      </c>
      <c r="J282" s="45">
        <v>163.19999999999999</v>
      </c>
      <c r="K282" s="18">
        <v>166.3</v>
      </c>
      <c r="L282" s="18">
        <v>162.78</v>
      </c>
      <c r="M282" s="18">
        <v>18.12</v>
      </c>
      <c r="N282" s="18">
        <v>9.42</v>
      </c>
      <c r="O282" s="18">
        <v>11.85</v>
      </c>
      <c r="P282" s="18">
        <f t="shared" si="40"/>
        <v>164.09333333333333</v>
      </c>
      <c r="Q282" s="42">
        <f t="shared" si="41"/>
        <v>13.13</v>
      </c>
      <c r="R282" s="21">
        <f t="shared" si="42"/>
        <v>1.2014069132807763</v>
      </c>
      <c r="S282" s="21">
        <f t="shared" si="43"/>
        <v>1.7092741935483873</v>
      </c>
      <c r="T282" s="6">
        <f t="shared" si="44"/>
        <v>5.9538783314118757E-2</v>
      </c>
      <c r="U282" s="10">
        <f t="shared" si="46"/>
        <v>0.2647248707309709</v>
      </c>
      <c r="V282" s="10">
        <f t="shared" si="46"/>
        <v>0.77338384578085817</v>
      </c>
      <c r="W282" s="3" t="s">
        <v>645</v>
      </c>
      <c r="X282" s="3" t="s">
        <v>645</v>
      </c>
      <c r="Y282" s="3" t="s">
        <v>645</v>
      </c>
      <c r="Z282" s="3" t="s">
        <v>1149</v>
      </c>
      <c r="AA282" s="3" t="s">
        <v>1150</v>
      </c>
    </row>
    <row r="283" spans="1:27" s="3" customFormat="1" x14ac:dyDescent="0.25">
      <c r="A283" s="6" t="s">
        <v>379</v>
      </c>
      <c r="B283" s="45">
        <v>9.5500000000000007</v>
      </c>
      <c r="C283" s="18">
        <v>13.56</v>
      </c>
      <c r="D283" s="18">
        <v>15</v>
      </c>
      <c r="E283" s="18">
        <v>0.26</v>
      </c>
      <c r="F283" s="18">
        <v>1.1100000000000001</v>
      </c>
      <c r="G283" s="18">
        <v>2.19</v>
      </c>
      <c r="H283" s="18">
        <f t="shared" si="38"/>
        <v>12.703333333333333</v>
      </c>
      <c r="I283" s="42">
        <f t="shared" si="39"/>
        <v>1.1866666666666668</v>
      </c>
      <c r="J283" s="45">
        <v>12</v>
      </c>
      <c r="K283" s="18">
        <v>13.46</v>
      </c>
      <c r="L283" s="18">
        <v>12.23</v>
      </c>
      <c r="M283" s="18">
        <v>3.36</v>
      </c>
      <c r="N283" s="18">
        <v>3.98</v>
      </c>
      <c r="O283" s="18">
        <v>0.75</v>
      </c>
      <c r="P283" s="18">
        <f t="shared" si="40"/>
        <v>12.563333333333333</v>
      </c>
      <c r="Q283" s="42">
        <f t="shared" si="41"/>
        <v>2.6966666666666668</v>
      </c>
      <c r="R283" s="21">
        <f t="shared" si="42"/>
        <v>0.98978350766236922</v>
      </c>
      <c r="S283" s="21">
        <f t="shared" si="43"/>
        <v>1.690548780487805</v>
      </c>
      <c r="T283" s="6">
        <f t="shared" si="44"/>
        <v>0.46902241528802141</v>
      </c>
      <c r="U283" s="10">
        <f t="shared" si="46"/>
        <v>-1.4815091490227009E-2</v>
      </c>
      <c r="V283" s="10">
        <f t="shared" si="46"/>
        <v>0.75749164554362636</v>
      </c>
      <c r="W283" s="3" t="s">
        <v>679</v>
      </c>
      <c r="X283" s="3" t="s">
        <v>679</v>
      </c>
      <c r="Y283" s="3" t="s">
        <v>679</v>
      </c>
      <c r="Z283" s="3" t="s">
        <v>779</v>
      </c>
      <c r="AA283" s="3" t="s">
        <v>904</v>
      </c>
    </row>
    <row r="284" spans="1:27" s="3" customFormat="1" x14ac:dyDescent="0.25">
      <c r="A284" s="6" t="s">
        <v>452</v>
      </c>
      <c r="B284" s="45">
        <v>21.32</v>
      </c>
      <c r="C284" s="18">
        <v>14.67</v>
      </c>
      <c r="D284" s="18">
        <v>23.35</v>
      </c>
      <c r="E284" s="18">
        <v>0.92</v>
      </c>
      <c r="F284" s="18">
        <v>0.42</v>
      </c>
      <c r="G284" s="18">
        <v>2.56</v>
      </c>
      <c r="H284" s="18">
        <f t="shared" si="38"/>
        <v>19.78</v>
      </c>
      <c r="I284" s="42">
        <f t="shared" si="39"/>
        <v>1.3</v>
      </c>
      <c r="J284" s="45">
        <v>15.94</v>
      </c>
      <c r="K284" s="18">
        <v>16.84</v>
      </c>
      <c r="L284" s="18">
        <v>30.85</v>
      </c>
      <c r="M284" s="18">
        <v>0</v>
      </c>
      <c r="N284" s="18">
        <v>0.53</v>
      </c>
      <c r="O284" s="18">
        <v>0</v>
      </c>
      <c r="P284" s="18">
        <f t="shared" si="40"/>
        <v>21.21</v>
      </c>
      <c r="Q284" s="42">
        <f t="shared" si="41"/>
        <v>0.17666666666666667</v>
      </c>
      <c r="R284" s="21">
        <f t="shared" si="42"/>
        <v>1.0688161693936478</v>
      </c>
      <c r="S284" s="21">
        <f t="shared" si="43"/>
        <v>0.51159420289855084</v>
      </c>
      <c r="T284" s="6">
        <f t="shared" si="44"/>
        <v>0.40372738619773718</v>
      </c>
      <c r="U284" s="10">
        <f t="shared" si="46"/>
        <v>9.601373864276895E-2</v>
      </c>
      <c r="V284" s="10">
        <f t="shared" si="46"/>
        <v>-0.96692817839435075</v>
      </c>
      <c r="W284" s="3" t="s">
        <v>752</v>
      </c>
      <c r="X284" s="3" t="s">
        <v>752</v>
      </c>
      <c r="Y284" s="3" t="s">
        <v>752</v>
      </c>
      <c r="Z284" s="3" t="s">
        <v>1282</v>
      </c>
      <c r="AA284" s="3" t="s">
        <v>1283</v>
      </c>
    </row>
    <row r="285" spans="1:27" s="3" customFormat="1" x14ac:dyDescent="0.25">
      <c r="A285" s="6" t="s">
        <v>323</v>
      </c>
      <c r="B285" s="45">
        <v>680.45</v>
      </c>
      <c r="C285" s="18">
        <v>703.68</v>
      </c>
      <c r="D285" s="18">
        <v>758.85</v>
      </c>
      <c r="E285" s="18">
        <v>22.49</v>
      </c>
      <c r="F285" s="18">
        <v>14.53</v>
      </c>
      <c r="G285" s="18">
        <v>15.24</v>
      </c>
      <c r="H285" s="18">
        <f t="shared" si="38"/>
        <v>714.32666666666671</v>
      </c>
      <c r="I285" s="42">
        <f t="shared" si="39"/>
        <v>17.419999999999998</v>
      </c>
      <c r="J285" s="45">
        <v>734.34</v>
      </c>
      <c r="K285" s="18">
        <v>693.63</v>
      </c>
      <c r="L285" s="18">
        <v>682.45</v>
      </c>
      <c r="M285" s="18">
        <v>12.59</v>
      </c>
      <c r="N285" s="18">
        <v>5.57</v>
      </c>
      <c r="O285" s="18">
        <v>6.96</v>
      </c>
      <c r="P285" s="18">
        <f t="shared" si="40"/>
        <v>703.47333333333336</v>
      </c>
      <c r="Q285" s="42">
        <f t="shared" si="41"/>
        <v>8.3733333333333331</v>
      </c>
      <c r="R285" s="21">
        <f t="shared" si="42"/>
        <v>0.9848274448037726</v>
      </c>
      <c r="S285" s="21">
        <f t="shared" si="43"/>
        <v>0.50886717336228737</v>
      </c>
      <c r="T285" s="6">
        <f t="shared" si="44"/>
        <v>0.35945407559902276</v>
      </c>
      <c r="U285" s="10">
        <f t="shared" si="46"/>
        <v>-2.2057128017679253E-2</v>
      </c>
      <c r="V285" s="10">
        <f t="shared" si="46"/>
        <v>-0.9746389677399564</v>
      </c>
      <c r="W285" s="3" t="s">
        <v>623</v>
      </c>
      <c r="X285" s="3" t="s">
        <v>623</v>
      </c>
      <c r="Y285" s="3" t="s">
        <v>811</v>
      </c>
      <c r="Z285" s="3" t="s">
        <v>812</v>
      </c>
      <c r="AA285" s="3" t="s">
        <v>813</v>
      </c>
    </row>
    <row r="286" spans="1:27" s="3" customFormat="1" x14ac:dyDescent="0.25">
      <c r="A286" s="6" t="s">
        <v>439</v>
      </c>
      <c r="B286" s="45">
        <v>97.81</v>
      </c>
      <c r="C286" s="18">
        <v>99.03</v>
      </c>
      <c r="D286" s="18">
        <v>112.73</v>
      </c>
      <c r="E286" s="18">
        <v>17.260000000000002</v>
      </c>
      <c r="F286" s="18">
        <v>21.59</v>
      </c>
      <c r="G286" s="18">
        <v>13.29</v>
      </c>
      <c r="H286" s="18">
        <f t="shared" si="38"/>
        <v>103.19</v>
      </c>
      <c r="I286" s="42">
        <f t="shared" si="39"/>
        <v>17.38</v>
      </c>
      <c r="J286" s="45">
        <v>59.24</v>
      </c>
      <c r="K286" s="18">
        <v>61.47</v>
      </c>
      <c r="L286" s="18">
        <v>56.71</v>
      </c>
      <c r="M286" s="18">
        <v>10.74</v>
      </c>
      <c r="N286" s="18">
        <v>7.82</v>
      </c>
      <c r="O286" s="18">
        <v>6.02</v>
      </c>
      <c r="P286" s="18">
        <f t="shared" si="40"/>
        <v>59.140000000000008</v>
      </c>
      <c r="Q286" s="42">
        <f t="shared" si="41"/>
        <v>8.1933333333333334</v>
      </c>
      <c r="R286" s="21">
        <f t="shared" si="42"/>
        <v>0.57721470390632512</v>
      </c>
      <c r="S286" s="21">
        <f t="shared" si="43"/>
        <v>0.50018135654697138</v>
      </c>
      <c r="T286" s="6">
        <f t="shared" si="44"/>
        <v>4.4980402410421308E-4</v>
      </c>
      <c r="U286" s="10">
        <f t="shared" si="46"/>
        <v>-0.79282004352924484</v>
      </c>
      <c r="V286" s="10">
        <f t="shared" si="46"/>
        <v>-0.99947681049621018</v>
      </c>
      <c r="W286" s="3" t="s">
        <v>739</v>
      </c>
      <c r="X286" s="3" t="s">
        <v>739</v>
      </c>
      <c r="Y286" s="3" t="s">
        <v>739</v>
      </c>
      <c r="Z286" s="3" t="s">
        <v>1258</v>
      </c>
      <c r="AA286" s="3" t="s">
        <v>1259</v>
      </c>
    </row>
    <row r="287" spans="1:27" s="3" customFormat="1" x14ac:dyDescent="0.25">
      <c r="A287" s="6" t="s">
        <v>440</v>
      </c>
      <c r="B287" s="45">
        <v>72.97</v>
      </c>
      <c r="C287" s="18">
        <v>77.03</v>
      </c>
      <c r="D287" s="18">
        <v>92.97</v>
      </c>
      <c r="E287" s="18">
        <v>7.72</v>
      </c>
      <c r="F287" s="18">
        <v>5.26</v>
      </c>
      <c r="G287" s="18">
        <v>11.34</v>
      </c>
      <c r="H287" s="18">
        <f t="shared" si="38"/>
        <v>80.989999999999995</v>
      </c>
      <c r="I287" s="42">
        <f t="shared" si="39"/>
        <v>8.1066666666666674</v>
      </c>
      <c r="J287" s="45">
        <v>81.3</v>
      </c>
      <c r="K287" s="18">
        <v>86</v>
      </c>
      <c r="L287" s="18">
        <v>74.2</v>
      </c>
      <c r="M287" s="18">
        <v>3.36</v>
      </c>
      <c r="N287" s="18">
        <v>3.98</v>
      </c>
      <c r="O287" s="18">
        <v>3.2</v>
      </c>
      <c r="P287" s="18">
        <f t="shared" si="40"/>
        <v>80.5</v>
      </c>
      <c r="Q287" s="42">
        <f t="shared" si="41"/>
        <v>3.5133333333333332</v>
      </c>
      <c r="R287" s="21">
        <f t="shared" si="42"/>
        <v>0.99402366142212473</v>
      </c>
      <c r="S287" s="21">
        <f t="shared" si="43"/>
        <v>0.49560761346998533</v>
      </c>
      <c r="T287" s="6">
        <f t="shared" si="44"/>
        <v>0.47378131872348056</v>
      </c>
      <c r="U287" s="10">
        <f t="shared" si="46"/>
        <v>-8.6479012385607366E-3</v>
      </c>
      <c r="V287" s="10">
        <f t="shared" si="46"/>
        <v>-1.0127297447150938</v>
      </c>
      <c r="W287" s="3" t="s">
        <v>740</v>
      </c>
      <c r="X287" s="3" t="s">
        <v>740</v>
      </c>
      <c r="Y287" s="3" t="s">
        <v>740</v>
      </c>
      <c r="Z287" s="3" t="s">
        <v>1290</v>
      </c>
      <c r="AA287" s="3" t="s">
        <v>1291</v>
      </c>
    </row>
    <row r="288" spans="1:27" s="3" customFormat="1" x14ac:dyDescent="0.25">
      <c r="A288" s="6" t="s">
        <v>1609</v>
      </c>
      <c r="B288" s="45">
        <v>1384.89</v>
      </c>
      <c r="C288" s="18">
        <v>1564.39</v>
      </c>
      <c r="D288" s="18">
        <v>1729.93</v>
      </c>
      <c r="E288" s="18">
        <v>314.63</v>
      </c>
      <c r="F288" s="18">
        <v>376.89</v>
      </c>
      <c r="G288" s="18">
        <v>435.67</v>
      </c>
      <c r="H288" s="18">
        <f t="shared" si="38"/>
        <v>1559.7366666666667</v>
      </c>
      <c r="I288" s="42">
        <f t="shared" si="39"/>
        <v>375.73</v>
      </c>
      <c r="J288" s="45">
        <v>1232.32</v>
      </c>
      <c r="K288" s="18">
        <v>1158.77</v>
      </c>
      <c r="L288" s="18">
        <v>1256.0999999999999</v>
      </c>
      <c r="M288" s="18">
        <v>185.26</v>
      </c>
      <c r="N288" s="18">
        <v>188.71</v>
      </c>
      <c r="O288" s="18">
        <v>158.55000000000001</v>
      </c>
      <c r="P288" s="18">
        <f t="shared" si="40"/>
        <v>1215.73</v>
      </c>
      <c r="Q288" s="42">
        <f t="shared" si="41"/>
        <v>177.50666666666666</v>
      </c>
      <c r="R288" s="21">
        <f t="shared" si="42"/>
        <v>0.77958698990434006</v>
      </c>
      <c r="S288" s="21">
        <f t="shared" si="43"/>
        <v>0.47383183358550329</v>
      </c>
      <c r="T288" s="6">
        <f t="shared" si="44"/>
        <v>1.4791852368863583E-2</v>
      </c>
      <c r="U288" s="10">
        <f t="shared" si="46"/>
        <v>-0.35921808042945957</v>
      </c>
      <c r="V288" s="10">
        <f t="shared" si="46"/>
        <v>-1.0775529680416591</v>
      </c>
      <c r="W288" s="3" t="s">
        <v>1680</v>
      </c>
      <c r="X288" s="3" t="s">
        <v>1680</v>
      </c>
      <c r="Y288" s="3" t="s">
        <v>1684</v>
      </c>
      <c r="Z288" s="3" t="s">
        <v>1685</v>
      </c>
      <c r="AA288" s="3" t="s">
        <v>1686</v>
      </c>
    </row>
    <row r="289" spans="1:45" s="3" customFormat="1" x14ac:dyDescent="0.25">
      <c r="A289" s="6" t="s">
        <v>141</v>
      </c>
      <c r="B289" s="45">
        <v>27.46</v>
      </c>
      <c r="C289" s="18">
        <v>47.34</v>
      </c>
      <c r="D289" s="18">
        <v>33.96</v>
      </c>
      <c r="E289" s="18">
        <v>8.89</v>
      </c>
      <c r="F289" s="18">
        <v>9.83</v>
      </c>
      <c r="G289" s="18">
        <v>5.37</v>
      </c>
      <c r="H289" s="18">
        <f t="shared" si="38"/>
        <v>36.253333333333337</v>
      </c>
      <c r="I289" s="42">
        <f t="shared" si="39"/>
        <v>8.0299999999999994</v>
      </c>
      <c r="J289" s="45">
        <v>20.14</v>
      </c>
      <c r="K289" s="18">
        <v>20.36</v>
      </c>
      <c r="L289" s="18">
        <v>15.42</v>
      </c>
      <c r="M289" s="18">
        <v>4.7</v>
      </c>
      <c r="N289" s="18">
        <v>1.86</v>
      </c>
      <c r="O289" s="18">
        <v>3.01</v>
      </c>
      <c r="P289" s="18">
        <f t="shared" si="40"/>
        <v>18.64</v>
      </c>
      <c r="Q289" s="42">
        <f t="shared" si="41"/>
        <v>3.19</v>
      </c>
      <c r="R289" s="21">
        <f t="shared" si="42"/>
        <v>0.52720114531138151</v>
      </c>
      <c r="S289" s="21">
        <f t="shared" si="43"/>
        <v>0.46400885935769653</v>
      </c>
      <c r="T289" s="6">
        <f t="shared" si="44"/>
        <v>2.2021890089612799E-2</v>
      </c>
      <c r="U289" s="10">
        <f t="shared" si="46"/>
        <v>-0.923574590373614</v>
      </c>
      <c r="V289" s="10">
        <f t="shared" si="46"/>
        <v>-1.1077757437815068</v>
      </c>
      <c r="W289" s="3" t="s">
        <v>142</v>
      </c>
      <c r="X289" s="3" t="s">
        <v>142</v>
      </c>
      <c r="Y289" s="3" t="s">
        <v>142</v>
      </c>
      <c r="Z289" s="3" t="s">
        <v>143</v>
      </c>
      <c r="AA289" s="3" t="s">
        <v>144</v>
      </c>
    </row>
    <row r="290" spans="1:45" s="3" customFormat="1" x14ac:dyDescent="0.25">
      <c r="A290" s="6" t="s">
        <v>387</v>
      </c>
      <c r="B290" s="45">
        <v>282.33</v>
      </c>
      <c r="C290" s="18">
        <v>288.17</v>
      </c>
      <c r="D290" s="18">
        <v>249.23</v>
      </c>
      <c r="E290" s="18">
        <v>9.94</v>
      </c>
      <c r="F290" s="18">
        <v>12.6</v>
      </c>
      <c r="G290" s="18">
        <v>19.14</v>
      </c>
      <c r="H290" s="18">
        <f t="shared" si="38"/>
        <v>273.24333333333334</v>
      </c>
      <c r="I290" s="42">
        <f t="shared" si="39"/>
        <v>13.893333333333333</v>
      </c>
      <c r="J290" s="45">
        <v>335.87</v>
      </c>
      <c r="K290" s="18">
        <v>314.42</v>
      </c>
      <c r="L290" s="18">
        <v>303.56</v>
      </c>
      <c r="M290" s="18">
        <v>7.89</v>
      </c>
      <c r="N290" s="18">
        <v>6.23</v>
      </c>
      <c r="O290" s="18">
        <v>3.39</v>
      </c>
      <c r="P290" s="18">
        <f t="shared" si="40"/>
        <v>317.95</v>
      </c>
      <c r="Q290" s="42">
        <f t="shared" si="41"/>
        <v>5.8366666666666669</v>
      </c>
      <c r="R290" s="21">
        <f t="shared" si="42"/>
        <v>1.1630182441384171</v>
      </c>
      <c r="S290" s="21">
        <f t="shared" si="43"/>
        <v>0.45904207699194272</v>
      </c>
      <c r="T290" s="6">
        <f t="shared" si="44"/>
        <v>2.1985603838892562E-2</v>
      </c>
      <c r="U290" s="10">
        <f t="shared" si="46"/>
        <v>0.21787372838600105</v>
      </c>
      <c r="V290" s="10">
        <f t="shared" si="46"/>
        <v>-1.1233016940034628</v>
      </c>
      <c r="W290" s="3" t="s">
        <v>687</v>
      </c>
      <c r="X290" s="3" t="s">
        <v>687</v>
      </c>
      <c r="Y290" s="3" t="s">
        <v>687</v>
      </c>
      <c r="Z290" s="3" t="s">
        <v>1213</v>
      </c>
      <c r="AA290" s="3" t="s">
        <v>1214</v>
      </c>
    </row>
    <row r="291" spans="1:45" s="3" customFormat="1" x14ac:dyDescent="0.25">
      <c r="A291" s="6" t="s">
        <v>113</v>
      </c>
      <c r="B291" s="45">
        <v>3963.43</v>
      </c>
      <c r="C291" s="18">
        <v>4202.21</v>
      </c>
      <c r="D291" s="18">
        <v>4146.05</v>
      </c>
      <c r="E291" s="18">
        <v>33.869999999999997</v>
      </c>
      <c r="F291" s="18">
        <v>9.41</v>
      </c>
      <c r="G291" s="18">
        <v>10</v>
      </c>
      <c r="H291" s="18">
        <f t="shared" si="38"/>
        <v>4103.8966666666665</v>
      </c>
      <c r="I291" s="42">
        <f t="shared" si="39"/>
        <v>17.760000000000002</v>
      </c>
      <c r="J291" s="45">
        <v>3914.12</v>
      </c>
      <c r="K291" s="18">
        <v>3873.35</v>
      </c>
      <c r="L291" s="18">
        <v>3437.19</v>
      </c>
      <c r="M291" s="18">
        <v>7.22</v>
      </c>
      <c r="N291" s="18">
        <v>7.03</v>
      </c>
      <c r="O291" s="18">
        <v>7.9</v>
      </c>
      <c r="P291" s="18">
        <f t="shared" si="40"/>
        <v>3741.5533333333333</v>
      </c>
      <c r="Q291" s="42">
        <f t="shared" si="41"/>
        <v>7.3833333333333329</v>
      </c>
      <c r="R291" s="21">
        <f t="shared" si="42"/>
        <v>0.91172900008039182</v>
      </c>
      <c r="S291" s="21">
        <f t="shared" si="43"/>
        <v>0.44687277896233113</v>
      </c>
      <c r="T291" s="6">
        <f t="shared" si="44"/>
        <v>4.9178744904206928E-2</v>
      </c>
      <c r="U291" s="10">
        <f t="shared" si="46"/>
        <v>-0.13332302964188983</v>
      </c>
      <c r="V291" s="10">
        <f t="shared" si="46"/>
        <v>-1.1620639285436436</v>
      </c>
      <c r="W291" s="3" t="s">
        <v>114</v>
      </c>
      <c r="X291" s="3" t="s">
        <v>114</v>
      </c>
      <c r="Y291" s="3" t="s">
        <v>114</v>
      </c>
      <c r="Z291" s="3" t="s">
        <v>115</v>
      </c>
      <c r="AA291" s="3" t="s">
        <v>116</v>
      </c>
    </row>
    <row r="292" spans="1:45" s="3" customFormat="1" x14ac:dyDescent="0.25">
      <c r="A292" s="6" t="s">
        <v>364</v>
      </c>
      <c r="B292" s="45">
        <v>5497.27</v>
      </c>
      <c r="C292" s="18">
        <v>6129.72</v>
      </c>
      <c r="D292" s="18">
        <v>8561.69</v>
      </c>
      <c r="E292" s="18">
        <v>38.31</v>
      </c>
      <c r="F292" s="18">
        <v>36.96</v>
      </c>
      <c r="G292" s="18">
        <v>39.380000000000003</v>
      </c>
      <c r="H292" s="18">
        <f t="shared" si="38"/>
        <v>6729.56</v>
      </c>
      <c r="I292" s="42">
        <f t="shared" si="39"/>
        <v>38.216666666666669</v>
      </c>
      <c r="J292" s="45">
        <v>2366.06</v>
      </c>
      <c r="K292" s="18">
        <v>2626.06</v>
      </c>
      <c r="L292" s="18">
        <v>4780.75</v>
      </c>
      <c r="M292" s="18">
        <v>18.79</v>
      </c>
      <c r="N292" s="18">
        <v>9.68</v>
      </c>
      <c r="O292" s="18">
        <v>20.88</v>
      </c>
      <c r="P292" s="18">
        <f t="shared" si="40"/>
        <v>3257.623333333333</v>
      </c>
      <c r="Q292" s="42">
        <f t="shared" si="41"/>
        <v>16.45</v>
      </c>
      <c r="R292" s="21">
        <f t="shared" si="42"/>
        <v>0.48415337406298031</v>
      </c>
      <c r="S292" s="21">
        <f t="shared" si="43"/>
        <v>0.44496387590310238</v>
      </c>
      <c r="T292" s="6">
        <f t="shared" si="44"/>
        <v>2.26144684151065E-2</v>
      </c>
      <c r="U292" s="10">
        <f t="shared" si="46"/>
        <v>-1.0464639462548795</v>
      </c>
      <c r="V292" s="10">
        <f t="shared" si="46"/>
        <v>-1.1682398782934893</v>
      </c>
      <c r="W292" s="3" t="s">
        <v>664</v>
      </c>
      <c r="X292" s="3" t="s">
        <v>664</v>
      </c>
      <c r="Y292" s="3" t="s">
        <v>664</v>
      </c>
      <c r="Z292" s="3" t="s">
        <v>853</v>
      </c>
      <c r="AA292" s="3" t="s">
        <v>854</v>
      </c>
    </row>
    <row r="293" spans="1:45" s="3" customFormat="1" x14ac:dyDescent="0.25">
      <c r="A293" s="6" t="s">
        <v>235</v>
      </c>
      <c r="B293" s="45">
        <v>23.34</v>
      </c>
      <c r="C293" s="18">
        <v>25.19</v>
      </c>
      <c r="D293" s="18">
        <v>19.57</v>
      </c>
      <c r="E293" s="18">
        <v>0.65</v>
      </c>
      <c r="F293" s="18">
        <v>0.83</v>
      </c>
      <c r="G293" s="18">
        <v>3.9</v>
      </c>
      <c r="H293" s="18">
        <f t="shared" si="38"/>
        <v>22.7</v>
      </c>
      <c r="I293" s="42">
        <f t="shared" si="39"/>
        <v>1.7933333333333332</v>
      </c>
      <c r="J293" s="45">
        <v>27.02</v>
      </c>
      <c r="K293" s="18">
        <v>34.28</v>
      </c>
      <c r="L293" s="18">
        <v>16.829999999999998</v>
      </c>
      <c r="M293" s="18">
        <v>0</v>
      </c>
      <c r="N293" s="18">
        <v>0</v>
      </c>
      <c r="O293" s="18">
        <v>0.19</v>
      </c>
      <c r="P293" s="18">
        <f t="shared" si="40"/>
        <v>26.043333333333333</v>
      </c>
      <c r="Q293" s="42">
        <f t="shared" si="41"/>
        <v>6.3333333333333339E-2</v>
      </c>
      <c r="R293" s="21">
        <f t="shared" si="42"/>
        <v>1.1410689170182842</v>
      </c>
      <c r="S293" s="21">
        <f t="shared" si="43"/>
        <v>0.38066825775656327</v>
      </c>
      <c r="T293" s="6">
        <f t="shared" si="44"/>
        <v>0.282055729405155</v>
      </c>
      <c r="U293" s="10">
        <f t="shared" si="46"/>
        <v>0.1903859285572983</v>
      </c>
      <c r="V293" s="10">
        <f t="shared" si="46"/>
        <v>-1.3933938199344822</v>
      </c>
      <c r="W293" s="3" t="s">
        <v>535</v>
      </c>
      <c r="X293" s="3" t="s">
        <v>535</v>
      </c>
      <c r="Y293" s="3" t="s">
        <v>908</v>
      </c>
      <c r="Z293" s="3" t="s">
        <v>909</v>
      </c>
      <c r="AA293" s="3" t="s">
        <v>910</v>
      </c>
    </row>
    <row r="294" spans="1:45" s="12" customFormat="1" ht="15.75" thickBot="1" x14ac:dyDescent="0.3">
      <c r="A294" s="13" t="s">
        <v>448</v>
      </c>
      <c r="B294" s="46">
        <v>954.86</v>
      </c>
      <c r="C294" s="20">
        <v>526.44000000000005</v>
      </c>
      <c r="D294" s="20">
        <v>410.31</v>
      </c>
      <c r="E294" s="20">
        <v>30.86</v>
      </c>
      <c r="F294" s="20">
        <v>9.83</v>
      </c>
      <c r="G294" s="20">
        <v>10.61</v>
      </c>
      <c r="H294" s="20">
        <f t="shared" si="38"/>
        <v>630.53666666666675</v>
      </c>
      <c r="I294" s="43">
        <f t="shared" si="39"/>
        <v>17.099999999999998</v>
      </c>
      <c r="J294" s="46">
        <v>226.63</v>
      </c>
      <c r="K294" s="20">
        <v>191.09</v>
      </c>
      <c r="L294" s="20">
        <v>490.42</v>
      </c>
      <c r="M294" s="20">
        <v>5.03</v>
      </c>
      <c r="N294" s="20">
        <v>7.43</v>
      </c>
      <c r="O294" s="20">
        <v>2.82</v>
      </c>
      <c r="P294" s="20">
        <f t="shared" si="40"/>
        <v>302.71333333333337</v>
      </c>
      <c r="Q294" s="43">
        <f t="shared" si="41"/>
        <v>5.0933333333333337</v>
      </c>
      <c r="R294" s="24">
        <f t="shared" si="42"/>
        <v>0.48091163880693122</v>
      </c>
      <c r="S294" s="24">
        <f t="shared" si="43"/>
        <v>0.3366482504604052</v>
      </c>
      <c r="T294" s="13">
        <f t="shared" si="44"/>
        <v>8.0291748447209529E-2</v>
      </c>
      <c r="U294" s="14">
        <f t="shared" si="46"/>
        <v>-1.0561562527954904</v>
      </c>
      <c r="V294" s="14">
        <f t="shared" si="46"/>
        <v>-1.5706861276336539</v>
      </c>
      <c r="W294" s="12" t="s">
        <v>748</v>
      </c>
      <c r="X294" s="12" t="s">
        <v>748</v>
      </c>
      <c r="Y294" s="12" t="s">
        <v>1263</v>
      </c>
      <c r="Z294" s="12" t="s">
        <v>1264</v>
      </c>
      <c r="AA294" s="12" t="s">
        <v>1265</v>
      </c>
    </row>
    <row r="295" spans="1:45" ht="15.75" thickTop="1" x14ac:dyDescent="0.25"/>
    <row r="297" spans="1:45" x14ac:dyDescent="0.25">
      <c r="I297" s="2"/>
      <c r="R297" s="2" t="s">
        <v>531</v>
      </c>
      <c r="T297" s="2"/>
      <c r="U297" s="64"/>
      <c r="V297" s="64"/>
      <c r="Z297" s="10"/>
      <c r="AA297" s="10"/>
    </row>
    <row r="298" spans="1:45" x14ac:dyDescent="0.25">
      <c r="B298" s="2"/>
      <c r="C298" s="2"/>
      <c r="D298" s="2"/>
      <c r="I298" s="2"/>
      <c r="R298" s="2" t="s">
        <v>1</v>
      </c>
      <c r="S298" s="28">
        <v>0.24502416322543874</v>
      </c>
      <c r="T298" s="28">
        <v>-0.20917004956945306</v>
      </c>
      <c r="U298" s="64"/>
      <c r="V298" s="64"/>
      <c r="Z298" s="10"/>
      <c r="AA298" s="10"/>
    </row>
    <row r="299" spans="1:45" x14ac:dyDescent="0.25">
      <c r="A299" s="29"/>
      <c r="B299" s="2"/>
      <c r="C299" s="2"/>
      <c r="D299" s="2"/>
      <c r="I299" s="2"/>
      <c r="O299" s="56"/>
      <c r="R299" s="2" t="s">
        <v>4</v>
      </c>
      <c r="S299" s="28">
        <v>1.7580214238274527</v>
      </c>
      <c r="T299" s="28">
        <v>0.61777446095897037</v>
      </c>
      <c r="U299" s="64"/>
      <c r="V299" s="64"/>
      <c r="Z299" s="10"/>
      <c r="AA299" s="10"/>
    </row>
    <row r="300" spans="1:45" x14ac:dyDescent="0.25">
      <c r="B300" s="2"/>
      <c r="C300" s="2"/>
      <c r="D300" s="2"/>
      <c r="O300" s="74"/>
      <c r="U300" s="64"/>
      <c r="V300" s="64"/>
      <c r="Z300" s="10"/>
      <c r="AA300" s="10"/>
    </row>
    <row r="301" spans="1:45" x14ac:dyDescent="0.25">
      <c r="A301" s="53"/>
      <c r="B301" s="112" t="s">
        <v>1681</v>
      </c>
      <c r="C301" s="113"/>
      <c r="D301" s="113"/>
      <c r="E301" s="113"/>
      <c r="F301" s="113"/>
      <c r="G301" s="113"/>
      <c r="H301" s="113"/>
      <c r="I301" s="114"/>
      <c r="J301" s="109" t="s">
        <v>1785</v>
      </c>
      <c r="K301" s="110"/>
      <c r="L301" s="110"/>
      <c r="M301" s="110"/>
      <c r="N301" s="110"/>
      <c r="O301" s="110"/>
      <c r="P301" s="110"/>
      <c r="Q301" s="111"/>
      <c r="R301" s="53"/>
      <c r="S301" s="53"/>
      <c r="T301" s="52"/>
      <c r="U301" s="52"/>
      <c r="V301" s="52"/>
      <c r="W301" s="52"/>
      <c r="X301" s="52"/>
      <c r="Y301" s="52"/>
      <c r="Z301" s="67"/>
      <c r="AA301" s="10"/>
    </row>
    <row r="302" spans="1:45" s="37" customFormat="1" x14ac:dyDescent="0.25">
      <c r="A302" s="40"/>
      <c r="B302" s="44" t="s">
        <v>5</v>
      </c>
      <c r="C302" s="41" t="s">
        <v>6</v>
      </c>
      <c r="D302" s="41" t="s">
        <v>7</v>
      </c>
      <c r="E302" s="41" t="s">
        <v>5</v>
      </c>
      <c r="F302" s="41" t="s">
        <v>6</v>
      </c>
      <c r="G302" s="41" t="s">
        <v>7</v>
      </c>
      <c r="H302" s="105" t="s">
        <v>1782</v>
      </c>
      <c r="I302" s="123" t="s">
        <v>1783</v>
      </c>
      <c r="J302" s="44" t="s">
        <v>5</v>
      </c>
      <c r="K302" s="41" t="s">
        <v>6</v>
      </c>
      <c r="L302" s="41" t="s">
        <v>7</v>
      </c>
      <c r="M302" s="41" t="s">
        <v>5</v>
      </c>
      <c r="N302" s="41" t="s">
        <v>6</v>
      </c>
      <c r="O302" s="41" t="s">
        <v>7</v>
      </c>
      <c r="P302" s="105" t="s">
        <v>1782</v>
      </c>
      <c r="Q302" s="123" t="s">
        <v>1783</v>
      </c>
      <c r="R302" s="107" t="s">
        <v>1777</v>
      </c>
      <c r="S302" s="107" t="s">
        <v>1778</v>
      </c>
      <c r="T302" s="41"/>
      <c r="U302" s="105" t="s">
        <v>1780</v>
      </c>
      <c r="V302" s="105" t="s">
        <v>1781</v>
      </c>
      <c r="W302" s="41"/>
      <c r="X302" s="41"/>
      <c r="Y302" s="41"/>
      <c r="Z302" s="40"/>
      <c r="AA302" s="39"/>
      <c r="AB302" s="39"/>
      <c r="AC302" s="40"/>
      <c r="AD302" s="40"/>
      <c r="AE302" s="38"/>
      <c r="AN302" s="38"/>
      <c r="AO302" s="38"/>
      <c r="AP302" s="38"/>
      <c r="AQ302" s="38"/>
      <c r="AR302" s="38"/>
      <c r="AS302" s="38"/>
    </row>
    <row r="303" spans="1:45" s="37" customFormat="1" x14ac:dyDescent="0.25">
      <c r="A303" s="51"/>
      <c r="B303" s="50" t="s">
        <v>9</v>
      </c>
      <c r="C303" s="49" t="s">
        <v>9</v>
      </c>
      <c r="D303" s="49" t="s">
        <v>9</v>
      </c>
      <c r="E303" s="49" t="s">
        <v>10</v>
      </c>
      <c r="F303" s="49" t="s">
        <v>10</v>
      </c>
      <c r="G303" s="49" t="s">
        <v>10</v>
      </c>
      <c r="H303" s="106"/>
      <c r="I303" s="124"/>
      <c r="J303" s="50" t="s">
        <v>9</v>
      </c>
      <c r="K303" s="49" t="s">
        <v>9</v>
      </c>
      <c r="L303" s="49" t="s">
        <v>9</v>
      </c>
      <c r="M303" s="49" t="s">
        <v>10</v>
      </c>
      <c r="N303" s="49" t="s">
        <v>10</v>
      </c>
      <c r="O303" s="49" t="s">
        <v>10</v>
      </c>
      <c r="P303" s="106"/>
      <c r="Q303" s="124"/>
      <c r="R303" s="108"/>
      <c r="S303" s="108"/>
      <c r="T303" s="49" t="s">
        <v>11</v>
      </c>
      <c r="U303" s="106"/>
      <c r="V303" s="106"/>
      <c r="W303" s="49" t="s">
        <v>12</v>
      </c>
      <c r="X303" s="51" t="s">
        <v>1427</v>
      </c>
      <c r="Y303" s="51" t="s">
        <v>1428</v>
      </c>
      <c r="Z303" s="51"/>
      <c r="AA303" s="39"/>
      <c r="AB303" s="39"/>
      <c r="AC303" s="40"/>
      <c r="AD303" s="40"/>
      <c r="AE303" s="38"/>
      <c r="AN303" s="38"/>
      <c r="AO303" s="38"/>
      <c r="AP303" s="38"/>
      <c r="AQ303" s="38"/>
      <c r="AR303" s="38"/>
      <c r="AS303" s="38"/>
    </row>
    <row r="304" spans="1:45" x14ac:dyDescent="0.25">
      <c r="A304" s="6" t="s">
        <v>459</v>
      </c>
      <c r="B304" s="45">
        <v>124.56</v>
      </c>
      <c r="C304" s="18">
        <v>123.19</v>
      </c>
      <c r="D304" s="18">
        <v>103.58</v>
      </c>
      <c r="E304" s="18">
        <v>1497.81</v>
      </c>
      <c r="F304" s="18">
        <v>1614.84</v>
      </c>
      <c r="G304" s="18">
        <v>1936.55</v>
      </c>
      <c r="H304" s="18">
        <f t="shared" ref="H304:H335" si="47">AVERAGE(B304,C304,D304)</f>
        <v>117.11</v>
      </c>
      <c r="I304" s="42">
        <f t="shared" ref="I304:I335" si="48">AVERAGE(E304,F304,G304)</f>
        <v>1683.0666666666666</v>
      </c>
      <c r="J304" s="45">
        <v>163.95</v>
      </c>
      <c r="K304" s="18">
        <v>212.71</v>
      </c>
      <c r="L304" s="18">
        <v>172.47</v>
      </c>
      <c r="M304" s="18">
        <v>1139.44</v>
      </c>
      <c r="N304" s="18">
        <v>1110.23</v>
      </c>
      <c r="O304" s="18">
        <v>1040.6600000000001</v>
      </c>
      <c r="P304" s="18">
        <f t="shared" ref="P304:P335" si="49">AVERAGE(J304,K304,L304)</f>
        <v>183.04333333333332</v>
      </c>
      <c r="Q304" s="42">
        <f t="shared" ref="Q304:Q335" si="50">AVERAGE(M304,N304,O304)</f>
        <v>1096.7766666666666</v>
      </c>
      <c r="R304" s="21">
        <f t="shared" ref="R304:R340" si="51">(P304+1)/(H304+1)</f>
        <v>1.5582366720288996</v>
      </c>
      <c r="S304" s="21">
        <f t="shared" ref="S304:S340" si="52">(Q304+1)/(I304+1)</f>
        <v>0.65186057559083177</v>
      </c>
      <c r="T304" s="6">
        <f t="shared" ref="T304:T340" si="53">_xlfn.T.TEST(B304:D304,J304:L304,1,2)</f>
        <v>8.0797805252790372E-3</v>
      </c>
      <c r="U304" s="10">
        <f t="shared" ref="U304:U335" si="54">LOG(R304,2)</f>
        <v>0.63991437308568611</v>
      </c>
      <c r="V304" s="10">
        <f t="shared" ref="V304:V335" si="55">LOG(S304,2)</f>
        <v>-0.61736467094250003</v>
      </c>
      <c r="W304" s="3" t="s">
        <v>1298</v>
      </c>
      <c r="X304" s="3" t="s">
        <v>1298</v>
      </c>
      <c r="Y304" s="3" t="s">
        <v>935</v>
      </c>
      <c r="Z304" s="3" t="s">
        <v>1359</v>
      </c>
      <c r="AA304" s="3"/>
    </row>
    <row r="305" spans="1:27" x14ac:dyDescent="0.25">
      <c r="A305" s="6" t="s">
        <v>466</v>
      </c>
      <c r="B305" s="45">
        <v>106.64</v>
      </c>
      <c r="C305" s="18">
        <v>86.99</v>
      </c>
      <c r="D305" s="18">
        <v>79.5</v>
      </c>
      <c r="E305" s="18">
        <v>321.56</v>
      </c>
      <c r="F305" s="18">
        <v>276.54000000000002</v>
      </c>
      <c r="G305" s="18">
        <v>218.99</v>
      </c>
      <c r="H305" s="18">
        <f t="shared" si="47"/>
        <v>91.043333333333337</v>
      </c>
      <c r="I305" s="42">
        <f t="shared" si="48"/>
        <v>272.36333333333334</v>
      </c>
      <c r="J305" s="45">
        <v>125.61</v>
      </c>
      <c r="K305" s="18">
        <v>146.4</v>
      </c>
      <c r="L305" s="18">
        <v>138.05000000000001</v>
      </c>
      <c r="M305" s="18">
        <v>328.58</v>
      </c>
      <c r="N305" s="18">
        <v>370.12</v>
      </c>
      <c r="O305" s="18">
        <v>388.76</v>
      </c>
      <c r="P305" s="18">
        <f t="shared" si="49"/>
        <v>136.68666666666667</v>
      </c>
      <c r="Q305" s="42">
        <f t="shared" si="50"/>
        <v>362.48666666666668</v>
      </c>
      <c r="R305" s="21">
        <f t="shared" si="51"/>
        <v>1.4958896172092855</v>
      </c>
      <c r="S305" s="21">
        <f t="shared" si="52"/>
        <v>1.3296833274396713</v>
      </c>
      <c r="T305" s="6">
        <f t="shared" si="53"/>
        <v>5.3292597877888431E-3</v>
      </c>
      <c r="U305" s="10">
        <f t="shared" si="54"/>
        <v>0.58100372162918723</v>
      </c>
      <c r="V305" s="10">
        <f t="shared" si="55"/>
        <v>0.41108269961342414</v>
      </c>
      <c r="W305" s="3" t="s">
        <v>1304</v>
      </c>
      <c r="X305" s="3" t="s">
        <v>1368</v>
      </c>
      <c r="Y305" s="3" t="s">
        <v>1369</v>
      </c>
      <c r="Z305" s="3" t="s">
        <v>1370</v>
      </c>
      <c r="AA305" s="3"/>
    </row>
    <row r="306" spans="1:27" x14ac:dyDescent="0.25">
      <c r="A306" s="6" t="s">
        <v>475</v>
      </c>
      <c r="B306" s="45">
        <v>0</v>
      </c>
      <c r="C306" s="18">
        <v>1.1100000000000001</v>
      </c>
      <c r="D306" s="18">
        <v>0.06</v>
      </c>
      <c r="E306" s="18">
        <v>42.89</v>
      </c>
      <c r="F306" s="18">
        <v>53.98</v>
      </c>
      <c r="G306" s="18">
        <v>87.06</v>
      </c>
      <c r="H306" s="18">
        <f t="shared" si="47"/>
        <v>0.39000000000000007</v>
      </c>
      <c r="I306" s="42">
        <f t="shared" si="48"/>
        <v>61.31</v>
      </c>
      <c r="J306" s="45">
        <v>0</v>
      </c>
      <c r="K306" s="18">
        <v>2.25</v>
      </c>
      <c r="L306" s="18">
        <v>0.47</v>
      </c>
      <c r="M306" s="18">
        <v>43.8</v>
      </c>
      <c r="N306" s="18">
        <v>56.23</v>
      </c>
      <c r="O306" s="18">
        <v>42.13</v>
      </c>
      <c r="P306" s="18">
        <f t="shared" si="49"/>
        <v>0.90666666666666662</v>
      </c>
      <c r="Q306" s="42">
        <f t="shared" si="50"/>
        <v>47.386666666666663</v>
      </c>
      <c r="R306" s="21">
        <f t="shared" si="51"/>
        <v>1.3717026378896882</v>
      </c>
      <c r="S306" s="21">
        <f t="shared" si="52"/>
        <v>0.77654737067351409</v>
      </c>
      <c r="T306" s="6">
        <f t="shared" si="53"/>
        <v>0.27054583855456704</v>
      </c>
      <c r="U306" s="10">
        <f t="shared" si="54"/>
        <v>0.45596776333372568</v>
      </c>
      <c r="V306" s="10">
        <f t="shared" si="55"/>
        <v>-0.364854160807626</v>
      </c>
      <c r="W306" s="3" t="s">
        <v>517</v>
      </c>
      <c r="X306" s="3" t="s">
        <v>524</v>
      </c>
      <c r="Y306" s="3" t="s">
        <v>809</v>
      </c>
      <c r="Z306" s="3" t="s">
        <v>1385</v>
      </c>
      <c r="AA306" s="3"/>
    </row>
    <row r="307" spans="1:27" x14ac:dyDescent="0.25">
      <c r="A307" s="6" t="s">
        <v>1639</v>
      </c>
      <c r="B307" s="45">
        <v>7.91</v>
      </c>
      <c r="C307" s="18">
        <v>4.78</v>
      </c>
      <c r="D307" s="18">
        <v>4.0199999999999996</v>
      </c>
      <c r="E307" s="18">
        <v>12.82</v>
      </c>
      <c r="F307" s="18">
        <v>12.6</v>
      </c>
      <c r="G307" s="18">
        <v>11.34</v>
      </c>
      <c r="H307" s="18">
        <f t="shared" si="47"/>
        <v>5.57</v>
      </c>
      <c r="I307" s="42">
        <f t="shared" si="48"/>
        <v>12.253333333333336</v>
      </c>
      <c r="J307" s="45">
        <v>8.89</v>
      </c>
      <c r="K307" s="18">
        <v>5.37</v>
      </c>
      <c r="L307" s="18">
        <v>9.1199999999999992</v>
      </c>
      <c r="M307" s="18">
        <v>13.42</v>
      </c>
      <c r="N307" s="18">
        <v>13.53</v>
      </c>
      <c r="O307" s="18">
        <v>13.54</v>
      </c>
      <c r="P307" s="18">
        <f t="shared" si="49"/>
        <v>7.7933333333333339</v>
      </c>
      <c r="Q307" s="42">
        <f t="shared" si="50"/>
        <v>13.496666666666664</v>
      </c>
      <c r="R307" s="21">
        <f t="shared" si="51"/>
        <v>1.3384069000507355</v>
      </c>
      <c r="S307" s="21">
        <f t="shared" si="52"/>
        <v>1.0938128772635811</v>
      </c>
      <c r="T307" s="6">
        <f t="shared" si="53"/>
        <v>0.13049785098908021</v>
      </c>
      <c r="U307" s="10">
        <f t="shared" si="54"/>
        <v>0.42051678820805871</v>
      </c>
      <c r="V307" s="10">
        <f t="shared" si="55"/>
        <v>0.1293659519017816</v>
      </c>
      <c r="W307" s="3" t="s">
        <v>1640</v>
      </c>
      <c r="X307" s="3" t="s">
        <v>1641</v>
      </c>
      <c r="Y307" s="3" t="s">
        <v>1642</v>
      </c>
      <c r="Z307" s="3" t="s">
        <v>1643</v>
      </c>
      <c r="AA307" s="3"/>
    </row>
    <row r="308" spans="1:27" x14ac:dyDescent="0.25">
      <c r="A308" s="6" t="s">
        <v>483</v>
      </c>
      <c r="B308" s="45">
        <v>8.11</v>
      </c>
      <c r="C308" s="18">
        <v>9.41</v>
      </c>
      <c r="D308" s="18">
        <v>6.28</v>
      </c>
      <c r="E308" s="18">
        <v>124.36</v>
      </c>
      <c r="F308" s="18">
        <v>110.87</v>
      </c>
      <c r="G308" s="18">
        <v>96.08</v>
      </c>
      <c r="H308" s="18">
        <f t="shared" si="47"/>
        <v>7.9333333333333336</v>
      </c>
      <c r="I308" s="42">
        <f t="shared" si="48"/>
        <v>110.43666666666667</v>
      </c>
      <c r="J308" s="45">
        <v>10.99</v>
      </c>
      <c r="K308" s="18">
        <v>11.74</v>
      </c>
      <c r="L308" s="18">
        <v>7.71</v>
      </c>
      <c r="M308" s="18">
        <v>170.33</v>
      </c>
      <c r="N308" s="18">
        <v>133.01</v>
      </c>
      <c r="O308" s="18">
        <v>116.99</v>
      </c>
      <c r="P308" s="18">
        <f t="shared" si="49"/>
        <v>10.146666666666667</v>
      </c>
      <c r="Q308" s="42">
        <f t="shared" si="50"/>
        <v>140.11000000000001</v>
      </c>
      <c r="R308" s="21">
        <f t="shared" si="51"/>
        <v>1.2477611940298508</v>
      </c>
      <c r="S308" s="21">
        <f t="shared" si="52"/>
        <v>1.2662798001854567</v>
      </c>
      <c r="T308" s="6">
        <f t="shared" si="53"/>
        <v>0.11135930829821175</v>
      </c>
      <c r="U308" s="10">
        <f t="shared" si="54"/>
        <v>0.319341846735748</v>
      </c>
      <c r="V308" s="10">
        <f t="shared" si="55"/>
        <v>0.34059622130588896</v>
      </c>
      <c r="W308" s="3" t="s">
        <v>1317</v>
      </c>
      <c r="X308" s="3" t="s">
        <v>1317</v>
      </c>
      <c r="Y308" s="3" t="s">
        <v>39</v>
      </c>
      <c r="Z308" s="3" t="s">
        <v>1389</v>
      </c>
      <c r="AA308" s="3"/>
    </row>
    <row r="309" spans="1:27" x14ac:dyDescent="0.25">
      <c r="A309" s="6" t="s">
        <v>487</v>
      </c>
      <c r="B309" s="45">
        <v>0</v>
      </c>
      <c r="C309" s="18">
        <v>7.0000000000000007E-2</v>
      </c>
      <c r="D309" s="18">
        <v>0</v>
      </c>
      <c r="E309" s="18">
        <v>15.04</v>
      </c>
      <c r="F309" s="18">
        <v>17.72</v>
      </c>
      <c r="G309" s="18">
        <v>10.85</v>
      </c>
      <c r="H309" s="18">
        <f t="shared" si="47"/>
        <v>2.3333333333333334E-2</v>
      </c>
      <c r="I309" s="42">
        <f t="shared" si="48"/>
        <v>14.536666666666667</v>
      </c>
      <c r="J309" s="45">
        <v>0</v>
      </c>
      <c r="K309" s="18">
        <v>0.2</v>
      </c>
      <c r="L309" s="18">
        <v>0.56000000000000005</v>
      </c>
      <c r="M309" s="18">
        <v>12.25</v>
      </c>
      <c r="N309" s="18">
        <v>20.02</v>
      </c>
      <c r="O309" s="18">
        <v>10.34</v>
      </c>
      <c r="P309" s="18">
        <f t="shared" si="49"/>
        <v>0.25333333333333335</v>
      </c>
      <c r="Q309" s="42">
        <f t="shared" si="50"/>
        <v>14.203333333333333</v>
      </c>
      <c r="R309" s="21">
        <f t="shared" si="51"/>
        <v>1.2247557003257328</v>
      </c>
      <c r="S309" s="21">
        <f t="shared" si="52"/>
        <v>0.97854537652864193</v>
      </c>
      <c r="T309" s="6">
        <f t="shared" si="53"/>
        <v>0.1184754795701965</v>
      </c>
      <c r="U309" s="10">
        <f t="shared" si="54"/>
        <v>0.29249400630745787</v>
      </c>
      <c r="V309" s="10">
        <f t="shared" si="55"/>
        <v>-3.1289342681189561E-2</v>
      </c>
      <c r="W309" s="3" t="s">
        <v>1321</v>
      </c>
      <c r="X309" s="3" t="s">
        <v>1338</v>
      </c>
      <c r="Y309" s="3" t="s">
        <v>1339</v>
      </c>
      <c r="Z309" s="3" t="s">
        <v>1340</v>
      </c>
      <c r="AA309" s="3"/>
    </row>
    <row r="310" spans="1:27" x14ac:dyDescent="0.25">
      <c r="A310" s="6" t="s">
        <v>1620</v>
      </c>
      <c r="B310" s="45">
        <v>5.69</v>
      </c>
      <c r="C310" s="18">
        <v>4.08</v>
      </c>
      <c r="D310" s="18">
        <v>2.68</v>
      </c>
      <c r="E310" s="18">
        <v>10.07</v>
      </c>
      <c r="F310" s="18">
        <v>21.32</v>
      </c>
      <c r="G310" s="18">
        <v>13.9</v>
      </c>
      <c r="H310" s="18">
        <f t="shared" si="47"/>
        <v>4.1499999999999995</v>
      </c>
      <c r="I310" s="42">
        <f t="shared" si="48"/>
        <v>15.096666666666666</v>
      </c>
      <c r="J310" s="45">
        <v>3.86</v>
      </c>
      <c r="K310" s="18">
        <v>6.9</v>
      </c>
      <c r="L310" s="18">
        <v>4.8899999999999997</v>
      </c>
      <c r="M310" s="18">
        <v>9.23</v>
      </c>
      <c r="N310" s="18">
        <v>17.77</v>
      </c>
      <c r="O310" s="18">
        <v>26.52</v>
      </c>
      <c r="P310" s="18">
        <f t="shared" si="49"/>
        <v>5.2166666666666659</v>
      </c>
      <c r="Q310" s="42">
        <f t="shared" si="50"/>
        <v>17.84</v>
      </c>
      <c r="R310" s="21">
        <f t="shared" si="51"/>
        <v>1.2071197411003236</v>
      </c>
      <c r="S310" s="21">
        <f t="shared" si="52"/>
        <v>1.1704286601780909</v>
      </c>
      <c r="T310" s="6">
        <f t="shared" si="53"/>
        <v>0.22014112815634138</v>
      </c>
      <c r="U310" s="10">
        <f t="shared" si="54"/>
        <v>0.27156879235086318</v>
      </c>
      <c r="V310" s="10">
        <f t="shared" si="55"/>
        <v>0.22703700216128417</v>
      </c>
      <c r="W310" s="3" t="s">
        <v>1621</v>
      </c>
      <c r="X310" s="3" t="s">
        <v>1622</v>
      </c>
      <c r="Y310" s="3" t="s">
        <v>1623</v>
      </c>
      <c r="Z310" s="3" t="s">
        <v>1624</v>
      </c>
      <c r="AA310" s="3"/>
    </row>
    <row r="311" spans="1:27" x14ac:dyDescent="0.25">
      <c r="A311" s="6" t="s">
        <v>473</v>
      </c>
      <c r="B311" s="45">
        <v>15.82</v>
      </c>
      <c r="C311" s="18">
        <v>21.18</v>
      </c>
      <c r="D311" s="18">
        <v>5.61</v>
      </c>
      <c r="E311" s="18">
        <v>133.63999999999999</v>
      </c>
      <c r="F311" s="18">
        <v>123.88</v>
      </c>
      <c r="G311" s="18">
        <v>130.96</v>
      </c>
      <c r="H311" s="18">
        <f t="shared" si="47"/>
        <v>14.203333333333333</v>
      </c>
      <c r="I311" s="42">
        <f t="shared" si="48"/>
        <v>129.49333333333334</v>
      </c>
      <c r="J311" s="45">
        <v>14.68</v>
      </c>
      <c r="K311" s="18">
        <v>16.84</v>
      </c>
      <c r="L311" s="18">
        <v>20.309999999999999</v>
      </c>
      <c r="M311" s="18">
        <v>122</v>
      </c>
      <c r="N311" s="18">
        <v>121.61</v>
      </c>
      <c r="O311" s="18">
        <v>113.04</v>
      </c>
      <c r="P311" s="18">
        <f t="shared" si="49"/>
        <v>17.276666666666667</v>
      </c>
      <c r="Q311" s="42">
        <f t="shared" si="50"/>
        <v>118.88333333333334</v>
      </c>
      <c r="R311" s="21">
        <f t="shared" si="51"/>
        <v>1.2021486516114888</v>
      </c>
      <c r="S311" s="21">
        <f t="shared" si="52"/>
        <v>0.91869316440175741</v>
      </c>
      <c r="T311" s="6">
        <f t="shared" si="53"/>
        <v>0.28044590648615908</v>
      </c>
      <c r="U311" s="10">
        <f t="shared" si="54"/>
        <v>0.26561530343904455</v>
      </c>
      <c r="V311" s="10">
        <f t="shared" si="55"/>
        <v>-0.12234500063283393</v>
      </c>
      <c r="W311" s="3" t="s">
        <v>1310</v>
      </c>
      <c r="X311" s="3" t="s">
        <v>1310</v>
      </c>
      <c r="Y311" s="3" t="s">
        <v>1394</v>
      </c>
      <c r="Z311" s="3" t="s">
        <v>1395</v>
      </c>
      <c r="AA311" s="3"/>
    </row>
    <row r="312" spans="1:27" x14ac:dyDescent="0.25">
      <c r="A312" s="6" t="s">
        <v>464</v>
      </c>
      <c r="B312" s="45">
        <v>0</v>
      </c>
      <c r="C312" s="18">
        <v>0.14000000000000001</v>
      </c>
      <c r="D312" s="18">
        <v>0.06</v>
      </c>
      <c r="E312" s="18">
        <v>95.59</v>
      </c>
      <c r="F312" s="18">
        <v>95.36</v>
      </c>
      <c r="G312" s="18">
        <v>100.6</v>
      </c>
      <c r="H312" s="18">
        <f t="shared" si="47"/>
        <v>6.6666666666666666E-2</v>
      </c>
      <c r="I312" s="42">
        <f t="shared" si="48"/>
        <v>97.183333333333323</v>
      </c>
      <c r="J312" s="45">
        <v>0</v>
      </c>
      <c r="K312" s="18">
        <v>0.6</v>
      </c>
      <c r="L312" s="18">
        <v>0.19</v>
      </c>
      <c r="M312" s="18">
        <v>96.83</v>
      </c>
      <c r="N312" s="18">
        <v>73.47</v>
      </c>
      <c r="O312" s="18">
        <v>82.94</v>
      </c>
      <c r="P312" s="18">
        <f t="shared" si="49"/>
        <v>0.26333333333333336</v>
      </c>
      <c r="Q312" s="42">
        <f t="shared" si="50"/>
        <v>84.413333333333341</v>
      </c>
      <c r="R312" s="21">
        <f t="shared" si="51"/>
        <v>1.1843750000000002</v>
      </c>
      <c r="S312" s="21">
        <f t="shared" si="52"/>
        <v>0.86993719232727906</v>
      </c>
      <c r="T312" s="6">
        <f t="shared" si="53"/>
        <v>0.16990413509139859</v>
      </c>
      <c r="U312" s="10">
        <f t="shared" si="54"/>
        <v>0.24412594328372958</v>
      </c>
      <c r="V312" s="10">
        <f t="shared" si="55"/>
        <v>-0.20101684977530312</v>
      </c>
      <c r="W312" s="3" t="s">
        <v>519</v>
      </c>
      <c r="X312" s="3" t="s">
        <v>526</v>
      </c>
      <c r="Y312" s="3" t="s">
        <v>155</v>
      </c>
      <c r="Z312" s="3" t="s">
        <v>1388</v>
      </c>
      <c r="AA312" s="3"/>
    </row>
    <row r="313" spans="1:27" x14ac:dyDescent="0.25">
      <c r="A313" s="6" t="s">
        <v>493</v>
      </c>
      <c r="B313" s="45">
        <v>11.64</v>
      </c>
      <c r="C313" s="18">
        <v>4.78</v>
      </c>
      <c r="D313" s="18">
        <v>15.91</v>
      </c>
      <c r="E313" s="18">
        <v>107.1</v>
      </c>
      <c r="F313" s="18">
        <v>101.32</v>
      </c>
      <c r="G313" s="18">
        <v>92.55</v>
      </c>
      <c r="H313" s="18">
        <f t="shared" si="47"/>
        <v>10.776666666666666</v>
      </c>
      <c r="I313" s="42">
        <f t="shared" si="48"/>
        <v>100.32333333333332</v>
      </c>
      <c r="J313" s="45">
        <v>8.0500000000000007</v>
      </c>
      <c r="K313" s="18">
        <v>15.78</v>
      </c>
      <c r="L313" s="18">
        <v>14.86</v>
      </c>
      <c r="M313" s="18">
        <v>103.2</v>
      </c>
      <c r="N313" s="18">
        <v>110.86</v>
      </c>
      <c r="O313" s="18">
        <v>94.61</v>
      </c>
      <c r="P313" s="18">
        <f t="shared" si="49"/>
        <v>12.896666666666667</v>
      </c>
      <c r="Q313" s="42">
        <f t="shared" si="50"/>
        <v>102.89</v>
      </c>
      <c r="R313" s="21">
        <f t="shared" si="51"/>
        <v>1.1800169827342204</v>
      </c>
      <c r="S313" s="21">
        <f t="shared" si="52"/>
        <v>1.0253314471822879</v>
      </c>
      <c r="T313" s="6">
        <f t="shared" si="53"/>
        <v>0.31441131668880851</v>
      </c>
      <c r="U313" s="10">
        <f t="shared" si="54"/>
        <v>0.23880762291773677</v>
      </c>
      <c r="V313" s="10">
        <f t="shared" si="55"/>
        <v>3.6090348667729095E-2</v>
      </c>
      <c r="W313" s="3" t="s">
        <v>1326</v>
      </c>
      <c r="X313" s="3" t="s">
        <v>1346</v>
      </c>
      <c r="Y313" s="3" t="s">
        <v>1347</v>
      </c>
      <c r="Z313" s="3" t="s">
        <v>1348</v>
      </c>
      <c r="AA313" s="3"/>
    </row>
    <row r="314" spans="1:27" x14ac:dyDescent="0.25">
      <c r="A314" s="6" t="s">
        <v>477</v>
      </c>
      <c r="B314" s="45">
        <v>10.98</v>
      </c>
      <c r="C314" s="18">
        <v>7.89</v>
      </c>
      <c r="D314" s="18">
        <v>7.62</v>
      </c>
      <c r="E314" s="18">
        <v>225.31</v>
      </c>
      <c r="F314" s="18">
        <v>186.3</v>
      </c>
      <c r="G314" s="18">
        <v>194.97</v>
      </c>
      <c r="H314" s="18">
        <f t="shared" si="47"/>
        <v>8.83</v>
      </c>
      <c r="I314" s="42">
        <f t="shared" si="48"/>
        <v>202.19333333333336</v>
      </c>
      <c r="J314" s="45">
        <v>12.17</v>
      </c>
      <c r="K314" s="18">
        <v>10.210000000000001</v>
      </c>
      <c r="L314" s="18">
        <v>6.68</v>
      </c>
      <c r="M314" s="18">
        <v>162.27000000000001</v>
      </c>
      <c r="N314" s="18">
        <v>125.72</v>
      </c>
      <c r="O314" s="18">
        <v>154.6</v>
      </c>
      <c r="P314" s="18">
        <f t="shared" si="49"/>
        <v>9.6866666666666674</v>
      </c>
      <c r="Q314" s="42">
        <f t="shared" si="50"/>
        <v>147.53</v>
      </c>
      <c r="R314" s="21">
        <f t="shared" si="51"/>
        <v>1.0871481858257037</v>
      </c>
      <c r="S314" s="21">
        <f t="shared" si="52"/>
        <v>0.73097870665048059</v>
      </c>
      <c r="T314" s="6">
        <f t="shared" si="53"/>
        <v>0.34038034819525831</v>
      </c>
      <c r="U314" s="10">
        <f t="shared" si="54"/>
        <v>0.12054860309281137</v>
      </c>
      <c r="V314" s="10">
        <f t="shared" si="55"/>
        <v>-0.4520987136852776</v>
      </c>
      <c r="W314" s="3" t="s">
        <v>1312</v>
      </c>
      <c r="X314" s="3" t="s">
        <v>1401</v>
      </c>
      <c r="Y314" s="3" t="s">
        <v>1402</v>
      </c>
      <c r="Z314" s="3" t="s">
        <v>1403</v>
      </c>
      <c r="AA314" s="3"/>
    </row>
    <row r="315" spans="1:27" x14ac:dyDescent="0.25">
      <c r="A315" s="6" t="s">
        <v>503</v>
      </c>
      <c r="B315" s="45">
        <v>214.59</v>
      </c>
      <c r="C315" s="18">
        <v>240.21</v>
      </c>
      <c r="D315" s="18">
        <v>257.52</v>
      </c>
      <c r="E315" s="18">
        <v>932.9</v>
      </c>
      <c r="F315" s="18">
        <v>1044.17</v>
      </c>
      <c r="G315" s="18">
        <v>1049.48</v>
      </c>
      <c r="H315" s="18">
        <f t="shared" si="47"/>
        <v>237.43999999999997</v>
      </c>
      <c r="I315" s="42">
        <f t="shared" si="48"/>
        <v>1008.85</v>
      </c>
      <c r="J315" s="45">
        <v>243.49</v>
      </c>
      <c r="K315" s="18">
        <v>317.41000000000003</v>
      </c>
      <c r="L315" s="18">
        <v>178.77</v>
      </c>
      <c r="M315" s="18">
        <v>936.22</v>
      </c>
      <c r="N315" s="18">
        <v>716.77</v>
      </c>
      <c r="O315" s="18">
        <v>807.25</v>
      </c>
      <c r="P315" s="18">
        <f t="shared" si="49"/>
        <v>246.5566666666667</v>
      </c>
      <c r="Q315" s="42">
        <f t="shared" si="50"/>
        <v>820.07999999999993</v>
      </c>
      <c r="R315" s="21">
        <f t="shared" si="51"/>
        <v>1.038234636246715</v>
      </c>
      <c r="S315" s="21">
        <f t="shared" si="52"/>
        <v>0.81307124820517884</v>
      </c>
      <c r="T315" s="6">
        <f t="shared" si="53"/>
        <v>0.4192917926905298</v>
      </c>
      <c r="U315" s="10">
        <f t="shared" si="54"/>
        <v>5.4132522979011485E-2</v>
      </c>
      <c r="V315" s="10">
        <f t="shared" si="55"/>
        <v>-0.29854631586072367</v>
      </c>
      <c r="W315" s="3" t="s">
        <v>1331</v>
      </c>
      <c r="X315" s="3" t="s">
        <v>1423</v>
      </c>
      <c r="Y315" s="3" t="s">
        <v>1424</v>
      </c>
      <c r="Z315" s="3" t="s">
        <v>1425</v>
      </c>
      <c r="AA315" s="3"/>
    </row>
    <row r="316" spans="1:27" x14ac:dyDescent="0.25">
      <c r="A316" s="6" t="s">
        <v>1759</v>
      </c>
      <c r="B316" s="45">
        <v>52.63</v>
      </c>
      <c r="C316" s="18">
        <v>60.07</v>
      </c>
      <c r="D316" s="18">
        <v>51.58</v>
      </c>
      <c r="E316" s="18">
        <v>113.38</v>
      </c>
      <c r="F316" s="18">
        <v>125.68</v>
      </c>
      <c r="G316" s="18">
        <v>125.23</v>
      </c>
      <c r="H316" s="18">
        <f t="shared" si="47"/>
        <v>54.76</v>
      </c>
      <c r="I316" s="42">
        <f t="shared" si="48"/>
        <v>121.43</v>
      </c>
      <c r="J316" s="45">
        <v>54.2</v>
      </c>
      <c r="K316" s="18">
        <v>57.22</v>
      </c>
      <c r="L316" s="18">
        <v>57.65</v>
      </c>
      <c r="M316" s="18">
        <v>103.88</v>
      </c>
      <c r="N316" s="18">
        <v>83.15</v>
      </c>
      <c r="O316" s="18">
        <v>109.28</v>
      </c>
      <c r="P316" s="18">
        <f t="shared" si="49"/>
        <v>56.356666666666662</v>
      </c>
      <c r="Q316" s="42">
        <f t="shared" si="50"/>
        <v>98.77</v>
      </c>
      <c r="R316" s="21">
        <f t="shared" si="51"/>
        <v>1.0286346245815399</v>
      </c>
      <c r="S316" s="21">
        <f t="shared" si="52"/>
        <v>0.81491464510332423</v>
      </c>
      <c r="T316" s="6">
        <f t="shared" si="53"/>
        <v>0.30467757357807723</v>
      </c>
      <c r="U316" s="10">
        <f t="shared" si="54"/>
        <v>4.0730621773403392E-2</v>
      </c>
      <c r="V316" s="10">
        <f t="shared" si="55"/>
        <v>-0.29527913681343726</v>
      </c>
      <c r="W316" s="3" t="s">
        <v>1760</v>
      </c>
      <c r="X316" s="3" t="s">
        <v>1760</v>
      </c>
      <c r="Y316" s="3" t="s">
        <v>115</v>
      </c>
      <c r="Z316" s="3" t="s">
        <v>1761</v>
      </c>
      <c r="AA316" s="3"/>
    </row>
    <row r="317" spans="1:27" x14ac:dyDescent="0.25">
      <c r="A317" s="6" t="s">
        <v>1634</v>
      </c>
      <c r="B317" s="45">
        <v>388.12</v>
      </c>
      <c r="C317" s="18">
        <v>363.47</v>
      </c>
      <c r="D317" s="18">
        <v>399.03</v>
      </c>
      <c r="E317" s="18">
        <v>1736.2</v>
      </c>
      <c r="F317" s="18">
        <v>1896.5</v>
      </c>
      <c r="G317" s="18">
        <v>1739.87</v>
      </c>
      <c r="H317" s="18">
        <f t="shared" si="47"/>
        <v>383.53999999999996</v>
      </c>
      <c r="I317" s="42">
        <f t="shared" si="48"/>
        <v>1790.8566666666666</v>
      </c>
      <c r="J317" s="45">
        <v>380.93</v>
      </c>
      <c r="K317" s="18">
        <v>331.66</v>
      </c>
      <c r="L317" s="18">
        <v>451.21</v>
      </c>
      <c r="M317" s="18">
        <v>1461.81</v>
      </c>
      <c r="N317" s="18">
        <v>1454.76</v>
      </c>
      <c r="O317" s="18">
        <v>1476.63</v>
      </c>
      <c r="P317" s="18">
        <f t="shared" si="49"/>
        <v>387.93333333333334</v>
      </c>
      <c r="Q317" s="42">
        <f t="shared" si="50"/>
        <v>1464.3999999999999</v>
      </c>
      <c r="R317" s="21">
        <f t="shared" si="51"/>
        <v>1.0114249059482325</v>
      </c>
      <c r="S317" s="21">
        <f t="shared" si="52"/>
        <v>0.81781094842035351</v>
      </c>
      <c r="T317" s="6">
        <f t="shared" si="53"/>
        <v>0.45468745912670955</v>
      </c>
      <c r="U317" s="10">
        <f t="shared" si="54"/>
        <v>1.6389209824223969E-2</v>
      </c>
      <c r="V317" s="10">
        <f t="shared" si="55"/>
        <v>-0.29016071785578118</v>
      </c>
      <c r="W317" s="3" t="s">
        <v>1635</v>
      </c>
      <c r="X317" s="3" t="s">
        <v>1636</v>
      </c>
      <c r="Y317" s="3" t="s">
        <v>1637</v>
      </c>
      <c r="Z317" s="3" t="s">
        <v>1638</v>
      </c>
      <c r="AA317" s="3"/>
    </row>
    <row r="318" spans="1:27" x14ac:dyDescent="0.25">
      <c r="A318" s="6" t="s">
        <v>471</v>
      </c>
      <c r="B318" s="45">
        <v>64.08</v>
      </c>
      <c r="C318" s="18">
        <v>43.74</v>
      </c>
      <c r="D318" s="18">
        <v>42.37</v>
      </c>
      <c r="E318" s="18">
        <v>306.13</v>
      </c>
      <c r="F318" s="18">
        <v>255.92</v>
      </c>
      <c r="G318" s="18">
        <v>227.65</v>
      </c>
      <c r="H318" s="18">
        <f t="shared" si="47"/>
        <v>50.063333333333333</v>
      </c>
      <c r="I318" s="42">
        <f t="shared" si="48"/>
        <v>263.23333333333329</v>
      </c>
      <c r="J318" s="45">
        <v>44.3</v>
      </c>
      <c r="K318" s="18">
        <v>55.23</v>
      </c>
      <c r="L318" s="18">
        <v>51.72</v>
      </c>
      <c r="M318" s="18">
        <v>290.99</v>
      </c>
      <c r="N318" s="18">
        <v>303.82</v>
      </c>
      <c r="O318" s="18">
        <v>328.77</v>
      </c>
      <c r="P318" s="18">
        <f t="shared" si="49"/>
        <v>50.416666666666664</v>
      </c>
      <c r="Q318" s="42">
        <f t="shared" si="50"/>
        <v>307.85999999999996</v>
      </c>
      <c r="R318" s="21">
        <f t="shared" si="51"/>
        <v>1.006919511717475</v>
      </c>
      <c r="S318" s="21">
        <f t="shared" si="52"/>
        <v>1.1688911315756276</v>
      </c>
      <c r="T318" s="6">
        <f t="shared" si="53"/>
        <v>0.48285215174978258</v>
      </c>
      <c r="U318" s="10">
        <f t="shared" si="54"/>
        <v>9.9483658799878853E-3</v>
      </c>
      <c r="V318" s="10">
        <f t="shared" si="55"/>
        <v>0.22514056609707056</v>
      </c>
      <c r="W318" s="3" t="s">
        <v>516</v>
      </c>
      <c r="X318" s="3" t="s">
        <v>523</v>
      </c>
      <c r="Y318" s="3" t="s">
        <v>1374</v>
      </c>
      <c r="Z318" s="3" t="s">
        <v>1375</v>
      </c>
      <c r="AA318" s="3"/>
    </row>
    <row r="319" spans="1:27" x14ac:dyDescent="0.25">
      <c r="A319" s="6" t="s">
        <v>491</v>
      </c>
      <c r="B319" s="45">
        <v>41.39</v>
      </c>
      <c r="C319" s="18">
        <v>36.4</v>
      </c>
      <c r="D319" s="18">
        <v>49.87</v>
      </c>
      <c r="E319" s="18">
        <v>144.76</v>
      </c>
      <c r="F319" s="18">
        <v>156.4</v>
      </c>
      <c r="G319" s="18">
        <v>148.76</v>
      </c>
      <c r="H319" s="18">
        <f t="shared" si="47"/>
        <v>42.553333333333335</v>
      </c>
      <c r="I319" s="42">
        <f t="shared" si="48"/>
        <v>149.97333333333333</v>
      </c>
      <c r="J319" s="45">
        <v>45.14</v>
      </c>
      <c r="K319" s="18">
        <v>40.119999999999997</v>
      </c>
      <c r="L319" s="18">
        <v>36.49</v>
      </c>
      <c r="M319" s="18">
        <v>182.91</v>
      </c>
      <c r="N319" s="18">
        <v>161.79</v>
      </c>
      <c r="O319" s="18">
        <v>205.01</v>
      </c>
      <c r="P319" s="18">
        <f t="shared" si="49"/>
        <v>40.583333333333336</v>
      </c>
      <c r="Q319" s="42">
        <f t="shared" si="50"/>
        <v>183.23666666666668</v>
      </c>
      <c r="R319" s="21">
        <f t="shared" si="51"/>
        <v>0.95476810041328641</v>
      </c>
      <c r="S319" s="21">
        <f t="shared" si="52"/>
        <v>1.2203258853660692</v>
      </c>
      <c r="T319" s="6">
        <f t="shared" si="53"/>
        <v>0.34721173070288602</v>
      </c>
      <c r="U319" s="10">
        <f t="shared" si="54"/>
        <v>-6.6777729289159538E-2</v>
      </c>
      <c r="V319" s="10">
        <f t="shared" si="55"/>
        <v>0.28726646780393533</v>
      </c>
      <c r="W319" s="3" t="s">
        <v>1324</v>
      </c>
      <c r="X319" s="3" t="s">
        <v>1324</v>
      </c>
      <c r="Y319" s="3" t="s">
        <v>1390</v>
      </c>
      <c r="Z319" s="3" t="s">
        <v>1391</v>
      </c>
      <c r="AA319" s="3"/>
    </row>
    <row r="320" spans="1:27" x14ac:dyDescent="0.25">
      <c r="A320" s="6" t="s">
        <v>496</v>
      </c>
      <c r="B320" s="45">
        <v>29.62</v>
      </c>
      <c r="C320" s="18">
        <v>25.33</v>
      </c>
      <c r="D320" s="18">
        <v>22.86</v>
      </c>
      <c r="E320" s="18">
        <v>185.95</v>
      </c>
      <c r="F320" s="18">
        <v>162.77000000000001</v>
      </c>
      <c r="G320" s="18">
        <v>182.78</v>
      </c>
      <c r="H320" s="18">
        <f t="shared" si="47"/>
        <v>25.936666666666667</v>
      </c>
      <c r="I320" s="42">
        <f t="shared" si="48"/>
        <v>177.16666666666666</v>
      </c>
      <c r="J320" s="45">
        <v>24.5</v>
      </c>
      <c r="K320" s="18">
        <v>22.88</v>
      </c>
      <c r="L320" s="18">
        <v>21.44</v>
      </c>
      <c r="M320" s="18">
        <v>270.85000000000002</v>
      </c>
      <c r="N320" s="18">
        <v>191.49</v>
      </c>
      <c r="O320" s="18">
        <v>230.96</v>
      </c>
      <c r="P320" s="18">
        <f t="shared" si="49"/>
        <v>22.939999999999998</v>
      </c>
      <c r="Q320" s="42">
        <f t="shared" si="50"/>
        <v>231.10000000000002</v>
      </c>
      <c r="R320" s="21">
        <f t="shared" si="51"/>
        <v>0.88875139215443621</v>
      </c>
      <c r="S320" s="21">
        <f t="shared" si="52"/>
        <v>1.3027128157156223</v>
      </c>
      <c r="T320" s="6">
        <f t="shared" si="53"/>
        <v>0.1191428342812773</v>
      </c>
      <c r="U320" s="10">
        <f t="shared" si="54"/>
        <v>-0.17014818029288664</v>
      </c>
      <c r="V320" s="10">
        <f t="shared" si="55"/>
        <v>0.38151907545778585</v>
      </c>
      <c r="W320" s="3" t="s">
        <v>506</v>
      </c>
      <c r="X320" s="3" t="s">
        <v>522</v>
      </c>
      <c r="Y320" s="3" t="s">
        <v>1411</v>
      </c>
      <c r="Z320" s="3" t="s">
        <v>1412</v>
      </c>
      <c r="AA320" s="3"/>
    </row>
    <row r="321" spans="1:27" x14ac:dyDescent="0.25">
      <c r="A321" s="6" t="s">
        <v>490</v>
      </c>
      <c r="B321" s="45">
        <v>0.65</v>
      </c>
      <c r="C321" s="18">
        <v>2.08</v>
      </c>
      <c r="D321" s="18">
        <v>1.04</v>
      </c>
      <c r="E321" s="18">
        <v>651.75</v>
      </c>
      <c r="F321" s="18">
        <v>592.66999999999996</v>
      </c>
      <c r="G321" s="18">
        <v>742.45</v>
      </c>
      <c r="H321" s="18">
        <f t="shared" si="47"/>
        <v>1.2566666666666666</v>
      </c>
      <c r="I321" s="42">
        <f t="shared" si="48"/>
        <v>662.29000000000008</v>
      </c>
      <c r="J321" s="45">
        <v>0.5</v>
      </c>
      <c r="K321" s="18">
        <v>2.12</v>
      </c>
      <c r="L321" s="18">
        <v>0.38</v>
      </c>
      <c r="M321" s="18">
        <v>584.32000000000005</v>
      </c>
      <c r="N321" s="18">
        <v>570.9</v>
      </c>
      <c r="O321" s="18">
        <v>592.46</v>
      </c>
      <c r="P321" s="18">
        <f t="shared" si="49"/>
        <v>1</v>
      </c>
      <c r="Q321" s="42">
        <f t="shared" si="50"/>
        <v>582.56000000000006</v>
      </c>
      <c r="R321" s="21">
        <f t="shared" si="51"/>
        <v>0.88626292466765133</v>
      </c>
      <c r="S321" s="21">
        <f t="shared" si="52"/>
        <v>0.8797961675888375</v>
      </c>
      <c r="T321" s="6">
        <f t="shared" si="53"/>
        <v>0.3671082207255606</v>
      </c>
      <c r="U321" s="10">
        <f t="shared" si="54"/>
        <v>-0.174193333079116</v>
      </c>
      <c r="V321" s="10">
        <f t="shared" si="55"/>
        <v>-0.18475877803648502</v>
      </c>
      <c r="W321" s="3" t="s">
        <v>518</v>
      </c>
      <c r="X321" s="3" t="s">
        <v>525</v>
      </c>
      <c r="Y321" s="3" t="s">
        <v>1386</v>
      </c>
      <c r="Z321" s="3" t="s">
        <v>1387</v>
      </c>
      <c r="AA321" s="3"/>
    </row>
    <row r="322" spans="1:27" x14ac:dyDescent="0.25">
      <c r="A322" s="6" t="s">
        <v>495</v>
      </c>
      <c r="B322" s="45">
        <v>8.83</v>
      </c>
      <c r="C322" s="18">
        <v>10.93</v>
      </c>
      <c r="D322" s="18">
        <v>9.69</v>
      </c>
      <c r="E322" s="18">
        <v>216.42</v>
      </c>
      <c r="F322" s="18">
        <v>205.68</v>
      </c>
      <c r="G322" s="18">
        <v>237.77</v>
      </c>
      <c r="H322" s="18">
        <f t="shared" si="47"/>
        <v>9.8166666666666647</v>
      </c>
      <c r="I322" s="42">
        <f t="shared" si="48"/>
        <v>219.95666666666668</v>
      </c>
      <c r="J322" s="45">
        <v>9.9</v>
      </c>
      <c r="K322" s="18">
        <v>8.89</v>
      </c>
      <c r="L322" s="18">
        <v>6.77</v>
      </c>
      <c r="M322" s="18">
        <v>256.92</v>
      </c>
      <c r="N322" s="18">
        <v>216.03</v>
      </c>
      <c r="O322" s="18">
        <v>233.41</v>
      </c>
      <c r="P322" s="18">
        <f t="shared" si="49"/>
        <v>8.52</v>
      </c>
      <c r="Q322" s="42">
        <f t="shared" si="50"/>
        <v>235.45333333333335</v>
      </c>
      <c r="R322" s="21">
        <f t="shared" si="51"/>
        <v>0.88012326656394468</v>
      </c>
      <c r="S322" s="21">
        <f t="shared" si="52"/>
        <v>1.0701344154962511</v>
      </c>
      <c r="T322" s="6">
        <f t="shared" si="53"/>
        <v>0.15295504648838446</v>
      </c>
      <c r="U322" s="10">
        <f t="shared" si="54"/>
        <v>-0.18422249885740094</v>
      </c>
      <c r="V322" s="10">
        <f t="shared" si="55"/>
        <v>9.7792019421318641E-2</v>
      </c>
      <c r="W322" s="3" t="s">
        <v>1329</v>
      </c>
      <c r="X322" s="3" t="s">
        <v>528</v>
      </c>
      <c r="Y322" s="3" t="s">
        <v>1341</v>
      </c>
      <c r="Z322" s="3" t="s">
        <v>1342</v>
      </c>
      <c r="AA322" s="3"/>
    </row>
    <row r="323" spans="1:27" x14ac:dyDescent="0.25">
      <c r="A323" s="6" t="s">
        <v>472</v>
      </c>
      <c r="B323" s="45">
        <v>31.65</v>
      </c>
      <c r="C323" s="18">
        <v>40.49</v>
      </c>
      <c r="D323" s="18">
        <v>52</v>
      </c>
      <c r="E323" s="18">
        <v>198.24</v>
      </c>
      <c r="F323" s="18">
        <v>246.09</v>
      </c>
      <c r="G323" s="18">
        <v>216.92</v>
      </c>
      <c r="H323" s="18">
        <f t="shared" si="47"/>
        <v>41.38</v>
      </c>
      <c r="I323" s="42">
        <f t="shared" si="48"/>
        <v>220.41666666666666</v>
      </c>
      <c r="J323" s="45">
        <v>34.4</v>
      </c>
      <c r="K323" s="18">
        <v>37.130000000000003</v>
      </c>
      <c r="L323" s="18">
        <v>26.9</v>
      </c>
      <c r="M323" s="18">
        <v>229.4</v>
      </c>
      <c r="N323" s="18">
        <v>202.1</v>
      </c>
      <c r="O323" s="18">
        <v>197.86</v>
      </c>
      <c r="P323" s="18">
        <f t="shared" si="49"/>
        <v>32.81</v>
      </c>
      <c r="Q323" s="42">
        <f t="shared" si="50"/>
        <v>209.78666666666666</v>
      </c>
      <c r="R323" s="21">
        <f t="shared" si="51"/>
        <v>0.7977819726285984</v>
      </c>
      <c r="S323" s="21">
        <f t="shared" si="52"/>
        <v>0.95199096725630417</v>
      </c>
      <c r="T323" s="6">
        <f t="shared" si="53"/>
        <v>0.13311942052459835</v>
      </c>
      <c r="U323" s="10">
        <f t="shared" si="54"/>
        <v>-0.32593357147879243</v>
      </c>
      <c r="V323" s="10">
        <f t="shared" si="55"/>
        <v>-7.0980209963763849E-2</v>
      </c>
      <c r="W323" s="3" t="s">
        <v>1309</v>
      </c>
      <c r="X323" s="3" t="s">
        <v>1363</v>
      </c>
      <c r="Y323" s="3" t="s">
        <v>1364</v>
      </c>
      <c r="Z323" s="3" t="s">
        <v>1365</v>
      </c>
      <c r="AA323" s="3"/>
    </row>
    <row r="324" spans="1:27" x14ac:dyDescent="0.25">
      <c r="A324" s="6" t="s">
        <v>478</v>
      </c>
      <c r="B324" s="45">
        <v>4.18</v>
      </c>
      <c r="C324" s="18">
        <v>6.71</v>
      </c>
      <c r="D324" s="18">
        <v>15.24</v>
      </c>
      <c r="E324" s="18">
        <v>110.11</v>
      </c>
      <c r="F324" s="18">
        <v>156.54</v>
      </c>
      <c r="G324" s="18">
        <v>137.54</v>
      </c>
      <c r="H324" s="18">
        <f t="shared" si="47"/>
        <v>8.7100000000000009</v>
      </c>
      <c r="I324" s="42">
        <f t="shared" si="48"/>
        <v>134.72999999999999</v>
      </c>
      <c r="J324" s="45">
        <v>4.78</v>
      </c>
      <c r="K324" s="18">
        <v>9.61</v>
      </c>
      <c r="L324" s="18">
        <v>5.08</v>
      </c>
      <c r="M324" s="18">
        <v>136.1</v>
      </c>
      <c r="N324" s="18">
        <v>139.63999999999999</v>
      </c>
      <c r="O324" s="18">
        <v>199.74</v>
      </c>
      <c r="P324" s="18">
        <f t="shared" si="49"/>
        <v>6.4899999999999993</v>
      </c>
      <c r="Q324" s="42">
        <f t="shared" si="50"/>
        <v>158.49333333333334</v>
      </c>
      <c r="R324" s="21">
        <f t="shared" si="51"/>
        <v>0.77136972193614817</v>
      </c>
      <c r="S324" s="21">
        <f t="shared" si="52"/>
        <v>1.1750779734276384</v>
      </c>
      <c r="T324" s="6">
        <f t="shared" si="53"/>
        <v>0.29005348098912731</v>
      </c>
      <c r="U324" s="10">
        <f t="shared" si="54"/>
        <v>-0.37450557696044146</v>
      </c>
      <c r="V324" s="10">
        <f t="shared" si="55"/>
        <v>0.2327564913817978</v>
      </c>
      <c r="W324" s="3" t="s">
        <v>1313</v>
      </c>
      <c r="X324" s="3" t="s">
        <v>1356</v>
      </c>
      <c r="Y324" s="3" t="s">
        <v>1357</v>
      </c>
      <c r="Z324" s="3" t="s">
        <v>1358</v>
      </c>
      <c r="AA324" s="3"/>
    </row>
    <row r="325" spans="1:27" x14ac:dyDescent="0.25">
      <c r="A325" s="6" t="s">
        <v>480</v>
      </c>
      <c r="B325" s="45">
        <v>263.63</v>
      </c>
      <c r="C325" s="18">
        <v>288.02999999999997</v>
      </c>
      <c r="D325" s="18">
        <v>316.77999999999997</v>
      </c>
      <c r="E325" s="18">
        <v>620.62</v>
      </c>
      <c r="F325" s="18">
        <v>613.99</v>
      </c>
      <c r="G325" s="18">
        <v>685.15</v>
      </c>
      <c r="H325" s="18">
        <f t="shared" si="47"/>
        <v>289.47999999999996</v>
      </c>
      <c r="I325" s="42">
        <f t="shared" si="48"/>
        <v>639.92000000000007</v>
      </c>
      <c r="J325" s="45">
        <v>252.05</v>
      </c>
      <c r="K325" s="18">
        <v>204.56</v>
      </c>
      <c r="L325" s="18">
        <v>198.61</v>
      </c>
      <c r="M325" s="18">
        <v>729.98</v>
      </c>
      <c r="N325" s="18">
        <v>607.37</v>
      </c>
      <c r="O325" s="18">
        <v>699.29</v>
      </c>
      <c r="P325" s="18">
        <f t="shared" si="49"/>
        <v>218.40666666666667</v>
      </c>
      <c r="Q325" s="42">
        <f t="shared" si="50"/>
        <v>678.88</v>
      </c>
      <c r="R325" s="21">
        <f t="shared" si="51"/>
        <v>0.75532452033415964</v>
      </c>
      <c r="S325" s="21">
        <f t="shared" si="52"/>
        <v>1.0607876177994131</v>
      </c>
      <c r="T325" s="6">
        <f t="shared" si="53"/>
        <v>1.7914625817723427E-2</v>
      </c>
      <c r="U325" s="10">
        <f t="shared" si="54"/>
        <v>-0.40483147258705876</v>
      </c>
      <c r="V325" s="10">
        <f t="shared" si="55"/>
        <v>8.5135840589872738E-2</v>
      </c>
      <c r="W325" s="3" t="s">
        <v>1314</v>
      </c>
      <c r="X325" s="3" t="s">
        <v>1333</v>
      </c>
      <c r="Y325" s="3" t="s">
        <v>1334</v>
      </c>
      <c r="Z325" s="6" t="s">
        <v>1335</v>
      </c>
      <c r="AA325" s="6"/>
    </row>
    <row r="326" spans="1:27" x14ac:dyDescent="0.25">
      <c r="A326" s="6" t="s">
        <v>481</v>
      </c>
      <c r="B326" s="45">
        <v>6.54</v>
      </c>
      <c r="C326" s="18">
        <v>7.47</v>
      </c>
      <c r="D326" s="18">
        <v>4.3899999999999997</v>
      </c>
      <c r="E326" s="18">
        <v>298.93</v>
      </c>
      <c r="F326" s="18">
        <v>270.04000000000002</v>
      </c>
      <c r="G326" s="18">
        <v>370.92</v>
      </c>
      <c r="H326" s="18">
        <f t="shared" si="47"/>
        <v>6.1333333333333329</v>
      </c>
      <c r="I326" s="42">
        <f t="shared" si="48"/>
        <v>313.29666666666668</v>
      </c>
      <c r="J326" s="45">
        <v>3.44</v>
      </c>
      <c r="K326" s="18">
        <v>4.71</v>
      </c>
      <c r="L326" s="18">
        <v>4.04</v>
      </c>
      <c r="M326" s="18">
        <v>232.59</v>
      </c>
      <c r="N326" s="18">
        <v>234.59</v>
      </c>
      <c r="O326" s="18">
        <v>223.82</v>
      </c>
      <c r="P326" s="18">
        <f t="shared" si="49"/>
        <v>4.0633333333333335</v>
      </c>
      <c r="Q326" s="42">
        <f t="shared" si="50"/>
        <v>230.33333333333334</v>
      </c>
      <c r="R326" s="21">
        <f t="shared" si="51"/>
        <v>0.70981308411214961</v>
      </c>
      <c r="S326" s="21">
        <f t="shared" si="52"/>
        <v>0.73603495635758143</v>
      </c>
      <c r="T326" s="6">
        <f t="shared" si="53"/>
        <v>5.1497055186935474E-2</v>
      </c>
      <c r="U326" s="10">
        <f t="shared" si="54"/>
        <v>-0.49448892678642575</v>
      </c>
      <c r="V326" s="10">
        <f t="shared" si="55"/>
        <v>-0.44215380935759035</v>
      </c>
      <c r="W326" s="3" t="s">
        <v>1315</v>
      </c>
      <c r="X326" s="3" t="s">
        <v>1315</v>
      </c>
      <c r="Y326" s="3" t="s">
        <v>1406</v>
      </c>
      <c r="Z326" s="3" t="s">
        <v>1407</v>
      </c>
      <c r="AA326" s="3"/>
    </row>
    <row r="327" spans="1:27" x14ac:dyDescent="0.25">
      <c r="A327" s="6" t="s">
        <v>474</v>
      </c>
      <c r="B327" s="45">
        <v>5.69</v>
      </c>
      <c r="C327" s="18">
        <v>3.94</v>
      </c>
      <c r="D327" s="18">
        <v>6.04</v>
      </c>
      <c r="E327" s="18">
        <v>117.3</v>
      </c>
      <c r="F327" s="18">
        <v>113.77</v>
      </c>
      <c r="G327" s="18">
        <v>121.57</v>
      </c>
      <c r="H327" s="18">
        <f t="shared" si="47"/>
        <v>5.2233333333333336</v>
      </c>
      <c r="I327" s="42">
        <f t="shared" si="48"/>
        <v>117.54666666666667</v>
      </c>
      <c r="J327" s="45">
        <v>3.27</v>
      </c>
      <c r="K327" s="18">
        <v>6.23</v>
      </c>
      <c r="L327" s="18">
        <v>0.66</v>
      </c>
      <c r="M327" s="18">
        <v>137.44</v>
      </c>
      <c r="N327" s="18">
        <v>149.19</v>
      </c>
      <c r="O327" s="18">
        <v>144.44999999999999</v>
      </c>
      <c r="P327" s="18">
        <f t="shared" si="49"/>
        <v>3.3866666666666667</v>
      </c>
      <c r="Q327" s="42">
        <f t="shared" si="50"/>
        <v>143.69333333333333</v>
      </c>
      <c r="R327" s="21">
        <f t="shared" si="51"/>
        <v>0.70487412961971074</v>
      </c>
      <c r="S327" s="21">
        <f t="shared" si="52"/>
        <v>1.2205601169722191</v>
      </c>
      <c r="T327" s="6">
        <f t="shared" si="53"/>
        <v>0.17475615070494507</v>
      </c>
      <c r="U327" s="10">
        <f t="shared" si="54"/>
        <v>-0.5045624384909605</v>
      </c>
      <c r="V327" s="10">
        <f t="shared" si="55"/>
        <v>0.28754335478458531</v>
      </c>
      <c r="W327" s="3" t="s">
        <v>515</v>
      </c>
      <c r="X327" s="3" t="s">
        <v>521</v>
      </c>
      <c r="Y327" s="3" t="s">
        <v>1352</v>
      </c>
      <c r="Z327" s="3" t="s">
        <v>1353</v>
      </c>
      <c r="AA327" s="3"/>
    </row>
    <row r="328" spans="1:27" x14ac:dyDescent="0.25">
      <c r="A328" s="6" t="s">
        <v>479</v>
      </c>
      <c r="B328" s="45">
        <v>11.57</v>
      </c>
      <c r="C328" s="18">
        <v>12.04</v>
      </c>
      <c r="D328" s="18">
        <v>16.579999999999998</v>
      </c>
      <c r="E328" s="75">
        <v>65.25</v>
      </c>
      <c r="F328" s="75">
        <v>57.16</v>
      </c>
      <c r="G328" s="75">
        <v>53.89</v>
      </c>
      <c r="H328" s="75">
        <f t="shared" si="47"/>
        <v>13.396666666666667</v>
      </c>
      <c r="I328" s="80">
        <f t="shared" si="48"/>
        <v>58.766666666666673</v>
      </c>
      <c r="J328" s="86">
        <v>8.98</v>
      </c>
      <c r="K328" s="75">
        <v>7.76</v>
      </c>
      <c r="L328" s="75">
        <v>5.92</v>
      </c>
      <c r="M328" s="75">
        <v>64.61</v>
      </c>
      <c r="N328" s="75">
        <v>61.8</v>
      </c>
      <c r="O328" s="75">
        <v>61.88</v>
      </c>
      <c r="P328" s="75">
        <f t="shared" si="49"/>
        <v>7.5533333333333346</v>
      </c>
      <c r="Q328" s="42">
        <f t="shared" si="50"/>
        <v>62.763333333333328</v>
      </c>
      <c r="R328" s="21">
        <f t="shared" si="51"/>
        <v>0.59411900902986814</v>
      </c>
      <c r="S328" s="21">
        <f t="shared" si="52"/>
        <v>1.0668711656441716</v>
      </c>
      <c r="T328" s="6">
        <f t="shared" si="53"/>
        <v>1.6513342926492643E-2</v>
      </c>
      <c r="U328" s="85">
        <f t="shared" si="54"/>
        <v>-0.75117614611733929</v>
      </c>
      <c r="V328" s="85">
        <f t="shared" si="55"/>
        <v>9.3385968188147025E-2</v>
      </c>
      <c r="W328" s="3" t="s">
        <v>1328</v>
      </c>
      <c r="X328" s="6" t="s">
        <v>1328</v>
      </c>
      <c r="Y328" s="6" t="s">
        <v>809</v>
      </c>
      <c r="Z328" s="3" t="s">
        <v>1392</v>
      </c>
      <c r="AA328" s="3"/>
    </row>
    <row r="329" spans="1:27" x14ac:dyDescent="0.25">
      <c r="A329" s="6" t="s">
        <v>486</v>
      </c>
      <c r="B329" s="45">
        <v>210.6</v>
      </c>
      <c r="C329" s="18">
        <v>108.93</v>
      </c>
      <c r="D329" s="18">
        <v>237.89</v>
      </c>
      <c r="E329" s="75">
        <v>893.01</v>
      </c>
      <c r="F329" s="75">
        <v>1087.08</v>
      </c>
      <c r="G329" s="75">
        <v>1035.46</v>
      </c>
      <c r="H329" s="75">
        <f t="shared" si="47"/>
        <v>185.80666666666664</v>
      </c>
      <c r="I329" s="80">
        <f t="shared" si="48"/>
        <v>1005.1833333333334</v>
      </c>
      <c r="J329" s="86">
        <v>115.54</v>
      </c>
      <c r="K329" s="75">
        <v>58.55</v>
      </c>
      <c r="L329" s="75">
        <v>88.3</v>
      </c>
      <c r="M329" s="75">
        <v>1158.57</v>
      </c>
      <c r="N329" s="75">
        <v>1344.16</v>
      </c>
      <c r="O329" s="75">
        <v>1359.45</v>
      </c>
      <c r="P329" s="75">
        <f t="shared" si="49"/>
        <v>87.463333333333324</v>
      </c>
      <c r="Q329" s="42">
        <f t="shared" si="50"/>
        <v>1287.3933333333334</v>
      </c>
      <c r="R329" s="21">
        <f t="shared" si="51"/>
        <v>0.47355554762499552</v>
      </c>
      <c r="S329" s="21">
        <f t="shared" si="52"/>
        <v>1.2804757250997996</v>
      </c>
      <c r="T329" s="6">
        <f t="shared" si="53"/>
        <v>4.0957224509341909E-2</v>
      </c>
      <c r="U329" s="85">
        <f t="shared" si="54"/>
        <v>-1.0783944324822818</v>
      </c>
      <c r="V329" s="85">
        <f t="shared" si="55"/>
        <v>0.35667990298606711</v>
      </c>
      <c r="W329" s="3" t="s">
        <v>1320</v>
      </c>
      <c r="X329" s="6" t="s">
        <v>1320</v>
      </c>
      <c r="Y329" s="6" t="s">
        <v>809</v>
      </c>
      <c r="Z329" s="3" t="s">
        <v>1384</v>
      </c>
      <c r="AA329" s="3"/>
    </row>
    <row r="330" spans="1:27" x14ac:dyDescent="0.25">
      <c r="A330" s="6" t="s">
        <v>485</v>
      </c>
      <c r="B330" s="45">
        <v>125.73</v>
      </c>
      <c r="C330" s="18">
        <v>60.76</v>
      </c>
      <c r="D330" s="18">
        <v>126.08</v>
      </c>
      <c r="E330" s="75">
        <v>527.65</v>
      </c>
      <c r="F330" s="75">
        <v>583.95000000000005</v>
      </c>
      <c r="G330" s="75">
        <v>628.57000000000005</v>
      </c>
      <c r="H330" s="75">
        <f t="shared" si="47"/>
        <v>104.19</v>
      </c>
      <c r="I330" s="80">
        <f t="shared" si="48"/>
        <v>580.05666666666673</v>
      </c>
      <c r="J330" s="86">
        <v>68.72</v>
      </c>
      <c r="K330" s="75">
        <v>25.93</v>
      </c>
      <c r="L330" s="75">
        <v>36.299999999999997</v>
      </c>
      <c r="M330" s="75">
        <v>611</v>
      </c>
      <c r="N330" s="75">
        <v>784.54</v>
      </c>
      <c r="O330" s="75">
        <v>865.36</v>
      </c>
      <c r="P330" s="75">
        <f t="shared" si="49"/>
        <v>43.65</v>
      </c>
      <c r="Q330" s="42">
        <f t="shared" si="50"/>
        <v>753.63333333333333</v>
      </c>
      <c r="R330" s="21">
        <f t="shared" si="51"/>
        <v>0.42447000665462498</v>
      </c>
      <c r="S330" s="21">
        <f t="shared" si="52"/>
        <v>1.2987258844518892</v>
      </c>
      <c r="T330" s="6">
        <f t="shared" si="53"/>
        <v>3.7279943798334263E-2</v>
      </c>
      <c r="U330" s="85">
        <f t="shared" si="54"/>
        <v>-1.2362654793408143</v>
      </c>
      <c r="V330" s="85">
        <f t="shared" si="55"/>
        <v>0.37709696052145647</v>
      </c>
      <c r="W330" s="3" t="s">
        <v>1319</v>
      </c>
      <c r="X330" s="6" t="s">
        <v>1319</v>
      </c>
      <c r="Y330" s="6" t="s">
        <v>1280</v>
      </c>
      <c r="Z330" s="3" t="s">
        <v>1378</v>
      </c>
      <c r="AA330" s="3"/>
    </row>
    <row r="331" spans="1:27" x14ac:dyDescent="0.25">
      <c r="A331" s="6" t="s">
        <v>498</v>
      </c>
      <c r="B331" s="45">
        <v>67.209999999999994</v>
      </c>
      <c r="C331" s="18">
        <v>31.28</v>
      </c>
      <c r="D331" s="18">
        <v>82</v>
      </c>
      <c r="E331" s="75">
        <v>607.02</v>
      </c>
      <c r="F331" s="75">
        <v>669.77</v>
      </c>
      <c r="G331" s="75">
        <v>601.62</v>
      </c>
      <c r="H331" s="75">
        <f t="shared" si="47"/>
        <v>60.163333333333334</v>
      </c>
      <c r="I331" s="80">
        <f t="shared" si="48"/>
        <v>626.13666666666666</v>
      </c>
      <c r="J331" s="86">
        <v>35.49</v>
      </c>
      <c r="K331" s="75">
        <v>14.85</v>
      </c>
      <c r="L331" s="75">
        <v>23.42</v>
      </c>
      <c r="M331" s="75">
        <v>772.1</v>
      </c>
      <c r="N331" s="75">
        <v>880.95</v>
      </c>
      <c r="O331" s="75">
        <v>864.61</v>
      </c>
      <c r="P331" s="75">
        <f t="shared" si="49"/>
        <v>24.58666666666667</v>
      </c>
      <c r="Q331" s="42">
        <f t="shared" si="50"/>
        <v>839.22000000000014</v>
      </c>
      <c r="R331" s="21">
        <f t="shared" si="51"/>
        <v>0.41833342416480468</v>
      </c>
      <c r="S331" s="21">
        <f t="shared" si="52"/>
        <v>1.3397717669194915</v>
      </c>
      <c r="T331" s="6">
        <f t="shared" si="53"/>
        <v>4.6570320932192377E-2</v>
      </c>
      <c r="U331" s="85">
        <f t="shared" si="54"/>
        <v>-1.2572748232970634</v>
      </c>
      <c r="V331" s="85">
        <f t="shared" si="55"/>
        <v>0.42198725532646386</v>
      </c>
      <c r="W331" s="3" t="s">
        <v>509</v>
      </c>
      <c r="X331" s="6" t="s">
        <v>512</v>
      </c>
      <c r="Y331" s="6" t="s">
        <v>1416</v>
      </c>
      <c r="Z331" s="3" t="s">
        <v>1417</v>
      </c>
      <c r="AA331" s="3"/>
    </row>
    <row r="332" spans="1:27" x14ac:dyDescent="0.25">
      <c r="A332" s="6" t="s">
        <v>488</v>
      </c>
      <c r="B332" s="45">
        <v>109.58</v>
      </c>
      <c r="C332" s="18">
        <v>57.72</v>
      </c>
      <c r="D332" s="18">
        <v>128.69999999999999</v>
      </c>
      <c r="E332" s="75">
        <v>372.16</v>
      </c>
      <c r="F332" s="75">
        <v>369.42</v>
      </c>
      <c r="G332" s="75">
        <v>433.6</v>
      </c>
      <c r="H332" s="75">
        <f t="shared" si="47"/>
        <v>98.666666666666671</v>
      </c>
      <c r="I332" s="80">
        <f t="shared" si="48"/>
        <v>391.72666666666669</v>
      </c>
      <c r="J332" s="86">
        <v>56.13</v>
      </c>
      <c r="K332" s="75">
        <v>24.67</v>
      </c>
      <c r="L332" s="75">
        <v>30.47</v>
      </c>
      <c r="M332" s="75">
        <v>437.65</v>
      </c>
      <c r="N332" s="75">
        <v>574.74</v>
      </c>
      <c r="O332" s="75">
        <v>628.94000000000005</v>
      </c>
      <c r="P332" s="75">
        <f t="shared" si="49"/>
        <v>37.090000000000003</v>
      </c>
      <c r="Q332" s="42">
        <f t="shared" si="50"/>
        <v>547.11</v>
      </c>
      <c r="R332" s="21">
        <f t="shared" si="51"/>
        <v>0.38217391304347825</v>
      </c>
      <c r="S332" s="21">
        <f t="shared" si="52"/>
        <v>1.3956526167478653</v>
      </c>
      <c r="T332" s="6">
        <f t="shared" si="53"/>
        <v>2.8718859901410494E-2</v>
      </c>
      <c r="U332" s="85">
        <f t="shared" si="54"/>
        <v>-1.3876987906883336</v>
      </c>
      <c r="V332" s="85">
        <f t="shared" si="55"/>
        <v>0.48093989393918962</v>
      </c>
      <c r="W332" s="3" t="s">
        <v>1322</v>
      </c>
      <c r="X332" s="6" t="s">
        <v>1349</v>
      </c>
      <c r="Y332" s="6" t="s">
        <v>1350</v>
      </c>
      <c r="Z332" s="3" t="s">
        <v>1351</v>
      </c>
      <c r="AA332" s="3"/>
    </row>
    <row r="333" spans="1:27" x14ac:dyDescent="0.25">
      <c r="A333" s="6" t="s">
        <v>499</v>
      </c>
      <c r="B333" s="45">
        <v>67.739999999999995</v>
      </c>
      <c r="C333" s="18">
        <v>40.97</v>
      </c>
      <c r="D333" s="18">
        <v>89.56</v>
      </c>
      <c r="E333" s="75">
        <v>144.37</v>
      </c>
      <c r="F333" s="75">
        <v>200.83</v>
      </c>
      <c r="G333" s="75">
        <v>196.8</v>
      </c>
      <c r="H333" s="75">
        <f t="shared" si="47"/>
        <v>66.089999999999989</v>
      </c>
      <c r="I333" s="80">
        <f t="shared" si="48"/>
        <v>180.66666666666666</v>
      </c>
      <c r="J333" s="86">
        <v>35.49</v>
      </c>
      <c r="K333" s="75">
        <v>9.48</v>
      </c>
      <c r="L333" s="75">
        <v>18.809999999999999</v>
      </c>
      <c r="M333" s="75">
        <v>134.58000000000001</v>
      </c>
      <c r="N333" s="75">
        <v>174.65</v>
      </c>
      <c r="O333" s="75">
        <v>222.31</v>
      </c>
      <c r="P333" s="75">
        <f t="shared" si="49"/>
        <v>21.26</v>
      </c>
      <c r="Q333" s="42">
        <f t="shared" si="50"/>
        <v>177.17999999999998</v>
      </c>
      <c r="R333" s="21">
        <f t="shared" si="51"/>
        <v>0.33179311372782838</v>
      </c>
      <c r="S333" s="21">
        <f t="shared" si="52"/>
        <v>0.98080733944954124</v>
      </c>
      <c r="T333" s="6">
        <f t="shared" si="53"/>
        <v>2.42650580300727E-2</v>
      </c>
      <c r="U333" s="85">
        <f t="shared" si="54"/>
        <v>-1.5916441510101276</v>
      </c>
      <c r="V333" s="85">
        <f t="shared" si="55"/>
        <v>-2.7958320030937123E-2</v>
      </c>
      <c r="W333" s="3" t="s">
        <v>508</v>
      </c>
      <c r="X333" s="6" t="s">
        <v>513</v>
      </c>
      <c r="Y333" s="6" t="s">
        <v>1280</v>
      </c>
      <c r="Z333" s="3" t="s">
        <v>1415</v>
      </c>
      <c r="AA333" s="3"/>
    </row>
    <row r="334" spans="1:27" x14ac:dyDescent="0.25">
      <c r="A334" s="6" t="s">
        <v>489</v>
      </c>
      <c r="B334" s="45">
        <v>168.23</v>
      </c>
      <c r="C334" s="18">
        <v>74.95</v>
      </c>
      <c r="D334" s="18">
        <v>201.31</v>
      </c>
      <c r="E334" s="75">
        <v>509.47</v>
      </c>
      <c r="F334" s="75">
        <v>649.70000000000005</v>
      </c>
      <c r="G334" s="75">
        <v>614.17999999999995</v>
      </c>
      <c r="H334" s="75">
        <f t="shared" si="47"/>
        <v>148.16333333333333</v>
      </c>
      <c r="I334" s="80">
        <f t="shared" si="48"/>
        <v>591.11666666666667</v>
      </c>
      <c r="J334" s="86">
        <v>72.08</v>
      </c>
      <c r="K334" s="75">
        <v>23.54</v>
      </c>
      <c r="L334" s="75">
        <v>47.96</v>
      </c>
      <c r="M334" s="75">
        <v>617.04</v>
      </c>
      <c r="N334" s="75">
        <v>732.69</v>
      </c>
      <c r="O334" s="75">
        <v>877.78</v>
      </c>
      <c r="P334" s="75">
        <f t="shared" si="49"/>
        <v>47.860000000000007</v>
      </c>
      <c r="Q334" s="42">
        <f t="shared" si="50"/>
        <v>742.50333333333344</v>
      </c>
      <c r="R334" s="21">
        <f t="shared" si="51"/>
        <v>0.32756039241100365</v>
      </c>
      <c r="S334" s="21">
        <f t="shared" si="52"/>
        <v>1.2556703352379881</v>
      </c>
      <c r="T334" s="6">
        <f t="shared" si="53"/>
        <v>3.3878223889016457E-2</v>
      </c>
      <c r="U334" s="85">
        <f t="shared" si="54"/>
        <v>-1.6101671735823861</v>
      </c>
      <c r="V334" s="85">
        <f t="shared" si="55"/>
        <v>0.32845774755373347</v>
      </c>
      <c r="W334" s="3" t="s">
        <v>1323</v>
      </c>
      <c r="X334" s="6" t="s">
        <v>1323</v>
      </c>
      <c r="Y334" s="6" t="s">
        <v>1376</v>
      </c>
      <c r="Z334" s="3" t="s">
        <v>1377</v>
      </c>
      <c r="AA334" s="3"/>
    </row>
    <row r="335" spans="1:27" x14ac:dyDescent="0.25">
      <c r="A335" s="6" t="s">
        <v>1648</v>
      </c>
      <c r="B335" s="45">
        <v>249.64</v>
      </c>
      <c r="C335" s="18">
        <v>98.76</v>
      </c>
      <c r="D335" s="18">
        <v>217.22</v>
      </c>
      <c r="E335" s="75">
        <v>1033.32</v>
      </c>
      <c r="F335" s="75">
        <v>1174.83</v>
      </c>
      <c r="G335" s="75">
        <v>1229.82</v>
      </c>
      <c r="H335" s="75">
        <f t="shared" si="47"/>
        <v>188.54</v>
      </c>
      <c r="I335" s="80">
        <f t="shared" si="48"/>
        <v>1145.9899999999998</v>
      </c>
      <c r="J335" s="86">
        <v>88.77</v>
      </c>
      <c r="K335" s="75">
        <v>31.3</v>
      </c>
      <c r="L335" s="75">
        <v>57.93</v>
      </c>
      <c r="M335" s="75">
        <v>1066.6099999999999</v>
      </c>
      <c r="N335" s="75">
        <v>1274.1400000000001</v>
      </c>
      <c r="O335" s="75">
        <v>1329.74</v>
      </c>
      <c r="P335" s="75">
        <f t="shared" si="49"/>
        <v>59.333333333333336</v>
      </c>
      <c r="Q335" s="42">
        <f t="shared" si="50"/>
        <v>1223.4966666666667</v>
      </c>
      <c r="R335" s="21">
        <f t="shared" si="51"/>
        <v>0.31831451584538006</v>
      </c>
      <c r="S335" s="21">
        <f t="shared" si="52"/>
        <v>1.0675739689680528</v>
      </c>
      <c r="T335" s="6">
        <f t="shared" si="53"/>
        <v>2.8510099286359569E-2</v>
      </c>
      <c r="U335" s="85">
        <f t="shared" si="54"/>
        <v>-1.6514751463312554</v>
      </c>
      <c r="V335" s="85">
        <f t="shared" si="55"/>
        <v>9.4336033280272569E-2</v>
      </c>
      <c r="W335" s="3" t="s">
        <v>1649</v>
      </c>
      <c r="X335" s="6" t="s">
        <v>1650</v>
      </c>
      <c r="Y335" s="6" t="s">
        <v>1651</v>
      </c>
      <c r="Z335" s="3" t="s">
        <v>1652</v>
      </c>
      <c r="AA335" s="3"/>
    </row>
    <row r="336" spans="1:27" x14ac:dyDescent="0.25">
      <c r="A336" s="6" t="s">
        <v>497</v>
      </c>
      <c r="B336" s="45">
        <v>18.899999999999999</v>
      </c>
      <c r="C336" s="18">
        <v>10.45</v>
      </c>
      <c r="D336" s="18">
        <v>12.07</v>
      </c>
      <c r="E336" s="75">
        <v>368.24</v>
      </c>
      <c r="F336" s="75">
        <v>343.95</v>
      </c>
      <c r="G336" s="75">
        <v>388.72</v>
      </c>
      <c r="H336" s="75">
        <f t="shared" ref="H336:H340" si="56">AVERAGE(B336,C336,D336)</f>
        <v>13.806666666666667</v>
      </c>
      <c r="I336" s="80">
        <f t="shared" ref="I336:I340" si="57">AVERAGE(E336,F336,G336)</f>
        <v>366.97</v>
      </c>
      <c r="J336" s="86">
        <v>13.01</v>
      </c>
      <c r="K336" s="75">
        <v>3.71</v>
      </c>
      <c r="L336" s="75">
        <v>6.58</v>
      </c>
      <c r="M336" s="75">
        <v>438.16</v>
      </c>
      <c r="N336" s="75">
        <v>441.87</v>
      </c>
      <c r="O336" s="75">
        <v>409.83</v>
      </c>
      <c r="P336" s="75">
        <f t="shared" ref="P336:P340" si="58">AVERAGE(J336,K336,L336)</f>
        <v>7.7666666666666657</v>
      </c>
      <c r="Q336" s="42">
        <f t="shared" ref="Q336:Q340" si="59">AVERAGE(M336,N336,O336)</f>
        <v>429.95333333333332</v>
      </c>
      <c r="R336" s="21">
        <f t="shared" si="51"/>
        <v>0.59207564160288151</v>
      </c>
      <c r="S336" s="21">
        <f t="shared" si="52"/>
        <v>1.1711643159315523</v>
      </c>
      <c r="T336" s="6">
        <f t="shared" si="53"/>
        <v>9.250480616292496E-2</v>
      </c>
      <c r="U336" s="10">
        <f t="shared" ref="U336:V338" si="60">LOG(R336,2)</f>
        <v>-0.75614659336731627</v>
      </c>
      <c r="V336" s="10">
        <f t="shared" si="60"/>
        <v>0.22794350209792302</v>
      </c>
      <c r="W336" s="3" t="s">
        <v>505</v>
      </c>
      <c r="X336" s="6" t="s">
        <v>520</v>
      </c>
      <c r="Y336" s="6" t="s">
        <v>1409</v>
      </c>
      <c r="Z336" s="3" t="s">
        <v>1410</v>
      </c>
      <c r="AA336" s="3"/>
    </row>
    <row r="337" spans="1:27" x14ac:dyDescent="0.25">
      <c r="A337" s="6" t="s">
        <v>501</v>
      </c>
      <c r="B337" s="45">
        <v>2.81</v>
      </c>
      <c r="C337" s="18">
        <v>2.98</v>
      </c>
      <c r="D337" s="18">
        <v>9.4499999999999993</v>
      </c>
      <c r="E337" s="18">
        <v>26.68</v>
      </c>
      <c r="F337" s="18">
        <v>33.630000000000003</v>
      </c>
      <c r="G337" s="18">
        <v>30.61</v>
      </c>
      <c r="H337" s="18">
        <f t="shared" si="56"/>
        <v>5.0799999999999992</v>
      </c>
      <c r="I337" s="42">
        <f t="shared" si="57"/>
        <v>30.306666666666668</v>
      </c>
      <c r="J337" s="45">
        <v>1.17</v>
      </c>
      <c r="K337" s="18">
        <v>2.39</v>
      </c>
      <c r="L337" s="18">
        <v>1.79</v>
      </c>
      <c r="M337" s="18">
        <v>33.06</v>
      </c>
      <c r="N337" s="18">
        <v>44.69</v>
      </c>
      <c r="O337" s="18">
        <v>40.630000000000003</v>
      </c>
      <c r="P337" s="18">
        <f t="shared" si="58"/>
        <v>1.7833333333333332</v>
      </c>
      <c r="Q337" s="42">
        <f t="shared" si="59"/>
        <v>39.46</v>
      </c>
      <c r="R337" s="21">
        <f t="shared" si="51"/>
        <v>0.45778508771929827</v>
      </c>
      <c r="S337" s="21">
        <f t="shared" si="52"/>
        <v>1.2923764906303237</v>
      </c>
      <c r="T337" s="6">
        <f t="shared" si="53"/>
        <v>0.10533832380515142</v>
      </c>
      <c r="U337" s="10">
        <f t="shared" si="60"/>
        <v>-1.1272576268033272</v>
      </c>
      <c r="V337" s="10">
        <f t="shared" si="60"/>
        <v>0.37002641216938692</v>
      </c>
      <c r="W337" s="3" t="s">
        <v>510</v>
      </c>
      <c r="X337" s="6" t="s">
        <v>527</v>
      </c>
      <c r="Y337" s="6" t="s">
        <v>1418</v>
      </c>
      <c r="Z337" s="3" t="s">
        <v>1419</v>
      </c>
      <c r="AA337" s="3"/>
    </row>
    <row r="338" spans="1:27" x14ac:dyDescent="0.25">
      <c r="A338" s="6" t="s">
        <v>482</v>
      </c>
      <c r="B338" s="45">
        <v>79.25</v>
      </c>
      <c r="C338" s="18">
        <v>43.81</v>
      </c>
      <c r="D338" s="18">
        <v>93.4</v>
      </c>
      <c r="E338" s="18">
        <v>268.33</v>
      </c>
      <c r="F338" s="18">
        <v>296.33999999999997</v>
      </c>
      <c r="G338" s="18">
        <v>311.3</v>
      </c>
      <c r="H338" s="18">
        <f t="shared" si="56"/>
        <v>72.153333333333336</v>
      </c>
      <c r="I338" s="42">
        <f t="shared" si="57"/>
        <v>291.99</v>
      </c>
      <c r="J338" s="45">
        <v>51.6</v>
      </c>
      <c r="K338" s="18">
        <v>36.340000000000003</v>
      </c>
      <c r="L338" s="18">
        <v>43.16</v>
      </c>
      <c r="M338" s="18">
        <v>309.44</v>
      </c>
      <c r="N338" s="18">
        <v>367.74</v>
      </c>
      <c r="O338" s="18">
        <v>449.51</v>
      </c>
      <c r="P338" s="18">
        <f t="shared" si="58"/>
        <v>43.699999999999996</v>
      </c>
      <c r="Q338" s="42">
        <f t="shared" si="59"/>
        <v>375.56333333333333</v>
      </c>
      <c r="R338" s="21">
        <f t="shared" si="51"/>
        <v>0.61104529299188914</v>
      </c>
      <c r="S338" s="21">
        <f t="shared" si="52"/>
        <v>1.2852429548221214</v>
      </c>
      <c r="T338" s="6">
        <f t="shared" si="53"/>
        <v>6.9135355753629293E-2</v>
      </c>
      <c r="U338" s="10">
        <f t="shared" si="60"/>
        <v>-0.71064877285816253</v>
      </c>
      <c r="V338" s="10">
        <f t="shared" si="60"/>
        <v>0.36204110384389421</v>
      </c>
      <c r="W338" s="3" t="s">
        <v>1316</v>
      </c>
      <c r="X338" s="3" t="s">
        <v>1316</v>
      </c>
      <c r="Y338" s="3" t="s">
        <v>1398</v>
      </c>
      <c r="Z338" s="3" t="s">
        <v>1399</v>
      </c>
      <c r="AA338" s="3"/>
    </row>
    <row r="339" spans="1:27" x14ac:dyDescent="0.25">
      <c r="A339" s="6" t="s">
        <v>484</v>
      </c>
      <c r="B339" s="45">
        <v>34.85</v>
      </c>
      <c r="C339" s="18">
        <v>21.94</v>
      </c>
      <c r="D339" s="18">
        <v>38.409999999999997</v>
      </c>
      <c r="E339" s="18">
        <v>84.21</v>
      </c>
      <c r="F339" s="18">
        <v>93.7</v>
      </c>
      <c r="G339" s="18">
        <v>90.6</v>
      </c>
      <c r="H339" s="18">
        <f t="shared" si="56"/>
        <v>31.733333333333334</v>
      </c>
      <c r="I339" s="42">
        <f t="shared" si="57"/>
        <v>89.50333333333333</v>
      </c>
      <c r="J339" s="45">
        <v>18.54</v>
      </c>
      <c r="K339" s="18">
        <v>9.2799999999999994</v>
      </c>
      <c r="L339" s="18">
        <v>17.12</v>
      </c>
      <c r="M339" s="18">
        <v>138.11000000000001</v>
      </c>
      <c r="N339" s="18">
        <v>146.13999999999999</v>
      </c>
      <c r="O339" s="18">
        <v>190.9</v>
      </c>
      <c r="P339" s="18">
        <f t="shared" si="58"/>
        <v>14.979999999999999</v>
      </c>
      <c r="Q339" s="42">
        <f t="shared" si="59"/>
        <v>158.38333333333333</v>
      </c>
      <c r="R339" s="21">
        <f t="shared" si="51"/>
        <v>0.48818737270875756</v>
      </c>
      <c r="S339" s="21">
        <f t="shared" si="52"/>
        <v>1.7610769400758719</v>
      </c>
      <c r="T339" s="6">
        <f t="shared" si="53"/>
        <v>2.2011076370431388E-2</v>
      </c>
      <c r="U339" s="10">
        <f t="shared" ref="U339:V340" si="61">LOG(R339,2)</f>
        <v>-1.0344931155529227</v>
      </c>
      <c r="V339" s="10">
        <f t="shared" si="61"/>
        <v>0.81645794076542788</v>
      </c>
      <c r="W339" s="3" t="s">
        <v>1318</v>
      </c>
      <c r="X339" s="3" t="s">
        <v>1318</v>
      </c>
      <c r="Y339" s="3" t="s">
        <v>1404</v>
      </c>
      <c r="Z339" s="3" t="s">
        <v>1405</v>
      </c>
      <c r="AA339" s="3"/>
    </row>
    <row r="340" spans="1:27" ht="15.75" thickBot="1" x14ac:dyDescent="0.3">
      <c r="A340" s="13" t="s">
        <v>460</v>
      </c>
      <c r="B340" s="46">
        <v>121.29</v>
      </c>
      <c r="C340" s="20">
        <v>129.97</v>
      </c>
      <c r="D340" s="20">
        <v>112.3</v>
      </c>
      <c r="E340" s="20">
        <v>272.39</v>
      </c>
      <c r="F340" s="20">
        <v>267.82</v>
      </c>
      <c r="G340" s="20">
        <v>278.98</v>
      </c>
      <c r="H340" s="20">
        <f t="shared" si="56"/>
        <v>121.18666666666667</v>
      </c>
      <c r="I340" s="43">
        <f t="shared" si="57"/>
        <v>273.06333333333333</v>
      </c>
      <c r="J340" s="46">
        <v>40.020000000000003</v>
      </c>
      <c r="K340" s="20">
        <v>36.6</v>
      </c>
      <c r="L340" s="20">
        <v>41.1</v>
      </c>
      <c r="M340" s="20">
        <v>136.43</v>
      </c>
      <c r="N340" s="20">
        <v>123.6</v>
      </c>
      <c r="O340" s="20">
        <v>129.02000000000001</v>
      </c>
      <c r="P340" s="20">
        <f t="shared" si="58"/>
        <v>39.24</v>
      </c>
      <c r="Q340" s="43">
        <f t="shared" si="59"/>
        <v>129.68333333333331</v>
      </c>
      <c r="R340" s="100">
        <f t="shared" si="51"/>
        <v>0.3293321693583588</v>
      </c>
      <c r="S340" s="24">
        <f t="shared" si="52"/>
        <v>0.47683625439375316</v>
      </c>
      <c r="T340" s="13">
        <f t="shared" si="53"/>
        <v>5.0243773401466242E-5</v>
      </c>
      <c r="U340" s="14">
        <f t="shared" si="61"/>
        <v>-1.6023846527779919</v>
      </c>
      <c r="V340" s="14">
        <f t="shared" si="61"/>
        <v>-1.0684341651995768</v>
      </c>
      <c r="W340" s="12" t="s">
        <v>1299</v>
      </c>
      <c r="X340" s="12" t="s">
        <v>1299</v>
      </c>
      <c r="Y340" s="12" t="s">
        <v>1336</v>
      </c>
      <c r="Z340" s="12" t="s">
        <v>1337</v>
      </c>
      <c r="AA340" s="12"/>
    </row>
    <row r="341" spans="1:27" ht="15.75" thickTop="1" x14ac:dyDescent="0.25">
      <c r="R341" s="6"/>
      <c r="S341" s="6"/>
      <c r="T341" s="6"/>
      <c r="U341" s="10"/>
      <c r="V341" s="10"/>
    </row>
  </sheetData>
  <sortState ref="A8:AI16">
    <sortCondition descending="1" ref="R8:R16"/>
  </sortState>
  <mergeCells count="20">
    <mergeCell ref="B5:I5"/>
    <mergeCell ref="J5:Q5"/>
    <mergeCell ref="B301:I301"/>
    <mergeCell ref="J301:Q301"/>
    <mergeCell ref="H302:H303"/>
    <mergeCell ref="I302:I303"/>
    <mergeCell ref="P302:P303"/>
    <mergeCell ref="Q302:Q303"/>
    <mergeCell ref="H6:H7"/>
    <mergeCell ref="I6:I7"/>
    <mergeCell ref="P6:P7"/>
    <mergeCell ref="Q6:Q7"/>
    <mergeCell ref="U6:U7"/>
    <mergeCell ref="V6:V7"/>
    <mergeCell ref="U302:U303"/>
    <mergeCell ref="V302:V303"/>
    <mergeCell ref="R302:R303"/>
    <mergeCell ref="S302:S303"/>
    <mergeCell ref="R6:R7"/>
    <mergeCell ref="S6:S7"/>
  </mergeCells>
  <conditionalFormatting sqref="T8:T294">
    <cfRule type="cellIs" dxfId="26" priority="10" operator="lessThan">
      <formula>0.05</formula>
    </cfRule>
  </conditionalFormatting>
  <conditionalFormatting sqref="S8:S294">
    <cfRule type="cellIs" dxfId="25" priority="145" operator="notBetween">
      <formula>$S$3</formula>
      <formula>$T$3</formula>
    </cfRule>
  </conditionalFormatting>
  <conditionalFormatting sqref="R8:R294">
    <cfRule type="cellIs" dxfId="24" priority="146" operator="notBetween">
      <formula>$S$3</formula>
      <formula>$T$3</formula>
    </cfRule>
  </conditionalFormatting>
  <conditionalFormatting sqref="T304:T340">
    <cfRule type="cellIs" dxfId="23" priority="5" operator="lessThan">
      <formula>0.05</formula>
    </cfRule>
  </conditionalFormatting>
  <conditionalFormatting sqref="R304:R340">
    <cfRule type="cellIs" dxfId="22" priority="4" operator="notBetween">
      <formula>$S$299</formula>
      <formula>$T$299</formula>
    </cfRule>
  </conditionalFormatting>
  <conditionalFormatting sqref="S304:S340">
    <cfRule type="cellIs" dxfId="21" priority="3" operator="notBetween">
      <formula>$S$299</formula>
      <formula>$T$299</formula>
    </cfRule>
  </conditionalFormatting>
  <conditionalFormatting sqref="T7">
    <cfRule type="cellIs" dxfId="20" priority="2" operator="lessThan">
      <formula>0.05</formula>
    </cfRule>
  </conditionalFormatting>
  <conditionalFormatting sqref="T303">
    <cfRule type="cellIs" dxfId="19" priority="1" operator="lessThan">
      <formula>0.05</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43"/>
  <sheetViews>
    <sheetView zoomScale="70" zoomScaleNormal="70" workbookViewId="0"/>
  </sheetViews>
  <sheetFormatPr defaultRowHeight="15" x14ac:dyDescent="0.25"/>
  <cols>
    <col min="1" max="1" width="14.28515625" style="2" customWidth="1"/>
    <col min="2" max="7" width="6.7109375" style="64" customWidth="1"/>
    <col min="8" max="9" width="7.85546875" style="64" customWidth="1"/>
    <col min="10" max="15" width="7.140625" style="64" customWidth="1"/>
    <col min="16" max="17" width="8.140625" style="64" customWidth="1"/>
    <col min="18" max="18" width="7.85546875" style="2" customWidth="1"/>
    <col min="19" max="19" width="6.7109375" style="2" customWidth="1"/>
    <col min="20" max="22" width="9.140625" style="64"/>
    <col min="23" max="23" width="14" style="64" customWidth="1"/>
    <col min="24" max="16384" width="9.140625" style="64"/>
  </cols>
  <sheetData>
    <row r="1" spans="1:45" x14ac:dyDescent="0.25">
      <c r="B1" s="2"/>
      <c r="C1" s="2"/>
      <c r="D1" s="2"/>
      <c r="E1" s="2"/>
      <c r="F1" s="2"/>
      <c r="G1" s="6"/>
      <c r="H1" s="2"/>
      <c r="R1" s="2" t="s">
        <v>531</v>
      </c>
      <c r="S1" s="2" t="s">
        <v>1432</v>
      </c>
      <c r="T1" s="2"/>
    </row>
    <row r="2" spans="1:45" x14ac:dyDescent="0.25">
      <c r="B2" s="2"/>
      <c r="C2" s="2"/>
      <c r="D2" s="2"/>
      <c r="E2" s="2"/>
      <c r="F2" s="2"/>
      <c r="G2" s="6"/>
      <c r="H2" s="2"/>
      <c r="R2" s="2" t="s">
        <v>1</v>
      </c>
      <c r="S2" s="28">
        <v>0.194108490043014</v>
      </c>
      <c r="T2" s="28">
        <v>-0.15675092994183887</v>
      </c>
      <c r="V2" s="27"/>
    </row>
    <row r="3" spans="1:45" x14ac:dyDescent="0.25">
      <c r="A3" s="26"/>
      <c r="B3" s="2"/>
      <c r="C3" s="2"/>
      <c r="D3" s="2"/>
      <c r="E3" s="2"/>
      <c r="F3" s="2"/>
      <c r="G3" s="6"/>
      <c r="H3" s="2"/>
      <c r="P3" s="2"/>
      <c r="Q3" s="2"/>
      <c r="R3" s="2" t="s">
        <v>4</v>
      </c>
      <c r="S3" s="28">
        <v>1.5635381775101389</v>
      </c>
      <c r="T3" s="28">
        <v>0.69702614748677338</v>
      </c>
      <c r="V3" s="28"/>
    </row>
    <row r="4" spans="1:45" x14ac:dyDescent="0.25">
      <c r="N4" s="6"/>
      <c r="O4" s="82"/>
      <c r="P4" s="6"/>
      <c r="Q4" s="6"/>
      <c r="R4" s="6"/>
      <c r="V4" s="28"/>
    </row>
    <row r="5" spans="1:45" x14ac:dyDescent="0.25">
      <c r="A5" s="53"/>
      <c r="B5" s="112" t="s">
        <v>2</v>
      </c>
      <c r="C5" s="113"/>
      <c r="D5" s="113"/>
      <c r="E5" s="113"/>
      <c r="F5" s="113"/>
      <c r="G5" s="113"/>
      <c r="H5" s="113"/>
      <c r="I5" s="114"/>
      <c r="J5" s="109" t="s">
        <v>1774</v>
      </c>
      <c r="K5" s="110"/>
      <c r="L5" s="110"/>
      <c r="M5" s="110"/>
      <c r="N5" s="110"/>
      <c r="O5" s="110"/>
      <c r="P5" s="110"/>
      <c r="Q5" s="111"/>
      <c r="R5" s="53"/>
      <c r="S5" s="53"/>
      <c r="T5" s="52"/>
      <c r="U5" s="52"/>
      <c r="V5" s="79"/>
      <c r="W5" s="52"/>
      <c r="X5" s="52"/>
      <c r="Y5" s="52"/>
      <c r="Z5" s="52"/>
    </row>
    <row r="6" spans="1:45" s="37" customFormat="1" x14ac:dyDescent="0.25">
      <c r="A6" s="40"/>
      <c r="B6" s="44" t="s">
        <v>5</v>
      </c>
      <c r="C6" s="41" t="s">
        <v>6</v>
      </c>
      <c r="D6" s="41" t="s">
        <v>7</v>
      </c>
      <c r="E6" s="41" t="s">
        <v>5</v>
      </c>
      <c r="F6" s="41" t="s">
        <v>6</v>
      </c>
      <c r="G6" s="41" t="s">
        <v>7</v>
      </c>
      <c r="H6" s="105" t="s">
        <v>1782</v>
      </c>
      <c r="I6" s="123" t="s">
        <v>1783</v>
      </c>
      <c r="J6" s="44" t="s">
        <v>5</v>
      </c>
      <c r="K6" s="41" t="s">
        <v>6</v>
      </c>
      <c r="L6" s="41" t="s">
        <v>7</v>
      </c>
      <c r="M6" s="41" t="s">
        <v>5</v>
      </c>
      <c r="N6" s="41" t="s">
        <v>6</v>
      </c>
      <c r="O6" s="41" t="s">
        <v>7</v>
      </c>
      <c r="P6" s="105" t="s">
        <v>1782</v>
      </c>
      <c r="Q6" s="123" t="s">
        <v>1783</v>
      </c>
      <c r="R6" s="107" t="s">
        <v>1777</v>
      </c>
      <c r="S6" s="107" t="s">
        <v>1778</v>
      </c>
      <c r="T6" s="41"/>
      <c r="U6" s="105" t="s">
        <v>1780</v>
      </c>
      <c r="V6" s="105" t="s">
        <v>1781</v>
      </c>
      <c r="W6" s="41"/>
      <c r="X6" s="41"/>
      <c r="Y6" s="41"/>
      <c r="Z6" s="40"/>
      <c r="AA6" s="39"/>
      <c r="AB6" s="39"/>
      <c r="AC6" s="40"/>
      <c r="AD6" s="40"/>
      <c r="AE6" s="38"/>
      <c r="AN6" s="38"/>
      <c r="AO6" s="38"/>
      <c r="AP6" s="38"/>
      <c r="AQ6" s="38"/>
      <c r="AR6" s="38"/>
      <c r="AS6" s="38"/>
    </row>
    <row r="7" spans="1:45" s="37" customFormat="1" x14ac:dyDescent="0.25">
      <c r="A7" s="51"/>
      <c r="B7" s="50" t="s">
        <v>9</v>
      </c>
      <c r="C7" s="49" t="s">
        <v>9</v>
      </c>
      <c r="D7" s="49" t="s">
        <v>9</v>
      </c>
      <c r="E7" s="49" t="s">
        <v>10</v>
      </c>
      <c r="F7" s="49" t="s">
        <v>10</v>
      </c>
      <c r="G7" s="49" t="s">
        <v>10</v>
      </c>
      <c r="H7" s="106"/>
      <c r="I7" s="124"/>
      <c r="J7" s="50" t="s">
        <v>9</v>
      </c>
      <c r="K7" s="49" t="s">
        <v>9</v>
      </c>
      <c r="L7" s="49" t="s">
        <v>9</v>
      </c>
      <c r="M7" s="49" t="s">
        <v>10</v>
      </c>
      <c r="N7" s="49" t="s">
        <v>10</v>
      </c>
      <c r="O7" s="49" t="s">
        <v>10</v>
      </c>
      <c r="P7" s="106"/>
      <c r="Q7" s="124"/>
      <c r="R7" s="108"/>
      <c r="S7" s="108"/>
      <c r="T7" s="49" t="s">
        <v>11</v>
      </c>
      <c r="U7" s="106"/>
      <c r="V7" s="106"/>
      <c r="W7" s="49" t="s">
        <v>12</v>
      </c>
      <c r="X7" s="51" t="s">
        <v>1427</v>
      </c>
      <c r="Y7" s="51" t="s">
        <v>1428</v>
      </c>
      <c r="Z7" s="51"/>
      <c r="AA7" s="39"/>
      <c r="AB7" s="39"/>
      <c r="AC7" s="40"/>
      <c r="AD7" s="40"/>
      <c r="AE7" s="38"/>
      <c r="AN7" s="38"/>
      <c r="AO7" s="38"/>
      <c r="AP7" s="38"/>
      <c r="AQ7" s="38"/>
      <c r="AR7" s="38"/>
      <c r="AS7" s="38"/>
    </row>
    <row r="8" spans="1:45" s="3" customFormat="1" x14ac:dyDescent="0.25">
      <c r="A8" s="6" t="s">
        <v>97</v>
      </c>
      <c r="B8" s="45">
        <v>2072.7199999999998</v>
      </c>
      <c r="C8" s="18">
        <v>2052.2199999999998</v>
      </c>
      <c r="D8" s="18">
        <v>1992.68</v>
      </c>
      <c r="E8" s="18">
        <v>67.349999999999994</v>
      </c>
      <c r="F8" s="18">
        <v>57.86</v>
      </c>
      <c r="G8" s="18">
        <v>119.83</v>
      </c>
      <c r="H8" s="18">
        <f t="shared" ref="H8:H71" si="0">AVERAGE(B8,C8,D8)</f>
        <v>2039.2066666666667</v>
      </c>
      <c r="I8" s="42">
        <f t="shared" ref="I8:I71" si="1">AVERAGE(E8,F8,G8)</f>
        <v>81.679999999999993</v>
      </c>
      <c r="J8" s="45">
        <v>2437.6</v>
      </c>
      <c r="K8" s="18">
        <v>2184.31</v>
      </c>
      <c r="L8" s="18">
        <v>2358.0100000000002</v>
      </c>
      <c r="M8" s="18">
        <v>335.48</v>
      </c>
      <c r="N8" s="18">
        <v>292.55</v>
      </c>
      <c r="O8" s="18">
        <v>315.18</v>
      </c>
      <c r="P8" s="18">
        <f t="shared" ref="P8:P71" si="2">AVERAGE(J8,K8,L8)</f>
        <v>2326.64</v>
      </c>
      <c r="Q8" s="42">
        <f t="shared" ref="Q8:Q71" si="3">AVERAGE(M8,N8,O8)</f>
        <v>314.40333333333336</v>
      </c>
      <c r="R8" s="21">
        <f t="shared" ref="R8:R71" si="4">(P8+1)/(H8+1)</f>
        <v>1.1408844202057962</v>
      </c>
      <c r="S8" s="21">
        <f t="shared" ref="S8:S71" si="5">(Q8+1)/(I8+1)</f>
        <v>3.8147476213513958</v>
      </c>
      <c r="T8" s="6">
        <f t="shared" ref="T8:T71" si="6">_xlfn.T.TEST(E8:G8,M8:O8,1,2)</f>
        <v>2.6465074362386209E-4</v>
      </c>
      <c r="U8" s="7">
        <f t="shared" ref="U8:V23" si="7">LOG(R8,2)</f>
        <v>0.19015264364943074</v>
      </c>
      <c r="V8" s="7">
        <f t="shared" si="7"/>
        <v>1.9315876134244536</v>
      </c>
      <c r="W8" s="3" t="s">
        <v>1435</v>
      </c>
      <c r="X8" s="3" t="s">
        <v>1430</v>
      </c>
      <c r="Y8" s="64" t="s">
        <v>99</v>
      </c>
      <c r="Z8" s="64" t="s">
        <v>100</v>
      </c>
    </row>
    <row r="9" spans="1:45" s="3" customFormat="1" x14ac:dyDescent="0.25">
      <c r="A9" s="6" t="s">
        <v>183</v>
      </c>
      <c r="B9" s="45">
        <v>75.75</v>
      </c>
      <c r="C9" s="18">
        <v>62.13</v>
      </c>
      <c r="D9" s="18">
        <v>57.61</v>
      </c>
      <c r="E9" s="18">
        <v>4.4400000000000004</v>
      </c>
      <c r="F9" s="18">
        <v>6.31</v>
      </c>
      <c r="G9" s="18">
        <v>10.39</v>
      </c>
      <c r="H9" s="18">
        <f t="shared" si="0"/>
        <v>65.163333333333341</v>
      </c>
      <c r="I9" s="42">
        <f t="shared" si="1"/>
        <v>7.0466666666666669</v>
      </c>
      <c r="J9" s="45">
        <v>78.180000000000007</v>
      </c>
      <c r="K9" s="18">
        <v>78.94</v>
      </c>
      <c r="L9" s="18">
        <v>60.15</v>
      </c>
      <c r="M9" s="18">
        <v>10.33</v>
      </c>
      <c r="N9" s="18">
        <v>12.94</v>
      </c>
      <c r="O9" s="18">
        <v>15.77</v>
      </c>
      <c r="P9" s="18">
        <f t="shared" si="2"/>
        <v>72.423333333333332</v>
      </c>
      <c r="Q9" s="42">
        <f t="shared" si="3"/>
        <v>13.013333333333334</v>
      </c>
      <c r="R9" s="21">
        <f t="shared" si="4"/>
        <v>1.1097284497959594</v>
      </c>
      <c r="S9" s="21">
        <f t="shared" si="5"/>
        <v>1.7415078707539353</v>
      </c>
      <c r="T9" s="6">
        <f t="shared" si="6"/>
        <v>3.2265554034688497E-2</v>
      </c>
      <c r="U9" s="7">
        <f t="shared" si="7"/>
        <v>0.1502066927365589</v>
      </c>
      <c r="V9" s="7">
        <f t="shared" si="7"/>
        <v>0.8003369932071569</v>
      </c>
      <c r="W9" s="3" t="s">
        <v>184</v>
      </c>
      <c r="X9" s="64" t="s">
        <v>184</v>
      </c>
      <c r="Y9" s="64" t="s">
        <v>185</v>
      </c>
      <c r="Z9" s="64" t="s">
        <v>186</v>
      </c>
    </row>
    <row r="10" spans="1:45" s="3" customFormat="1" x14ac:dyDescent="0.25">
      <c r="A10" s="6" t="s">
        <v>267</v>
      </c>
      <c r="B10" s="45">
        <v>682.11</v>
      </c>
      <c r="C10" s="18">
        <v>750.16</v>
      </c>
      <c r="D10" s="18">
        <v>668.78</v>
      </c>
      <c r="E10" s="18">
        <v>23.61</v>
      </c>
      <c r="F10" s="18">
        <v>28</v>
      </c>
      <c r="G10" s="18">
        <v>12.89</v>
      </c>
      <c r="H10" s="18">
        <f t="shared" si="0"/>
        <v>700.35</v>
      </c>
      <c r="I10" s="42">
        <f t="shared" si="1"/>
        <v>21.5</v>
      </c>
      <c r="J10" s="45">
        <v>784.43</v>
      </c>
      <c r="K10" s="18">
        <v>749.54</v>
      </c>
      <c r="L10" s="18">
        <v>661.31</v>
      </c>
      <c r="M10" s="18">
        <v>52.35</v>
      </c>
      <c r="N10" s="18">
        <v>47.49</v>
      </c>
      <c r="O10" s="18">
        <v>28.62</v>
      </c>
      <c r="P10" s="18">
        <f t="shared" si="2"/>
        <v>731.75999999999988</v>
      </c>
      <c r="Q10" s="42">
        <f t="shared" si="3"/>
        <v>42.82</v>
      </c>
      <c r="R10" s="21">
        <f t="shared" si="4"/>
        <v>1.0447850573893205</v>
      </c>
      <c r="S10" s="21">
        <f t="shared" si="5"/>
        <v>1.9475555555555555</v>
      </c>
      <c r="T10" s="6">
        <f t="shared" si="6"/>
        <v>3.3254846294320371E-2</v>
      </c>
      <c r="U10" s="7">
        <f t="shared" si="7"/>
        <v>6.3206168589167319E-2</v>
      </c>
      <c r="V10" s="7">
        <f t="shared" si="7"/>
        <v>0.96166448288582307</v>
      </c>
      <c r="W10" s="3" t="s">
        <v>567</v>
      </c>
      <c r="X10" s="64" t="s">
        <v>795</v>
      </c>
      <c r="Y10" s="64" t="s">
        <v>796</v>
      </c>
      <c r="Z10" s="64" t="s">
        <v>797</v>
      </c>
    </row>
    <row r="11" spans="1:45" s="3" customFormat="1" x14ac:dyDescent="0.25">
      <c r="A11" s="6" t="s">
        <v>443</v>
      </c>
      <c r="B11" s="45">
        <v>204.18</v>
      </c>
      <c r="C11" s="18">
        <v>200.66</v>
      </c>
      <c r="D11" s="18">
        <v>178.78</v>
      </c>
      <c r="E11" s="18">
        <v>2.54</v>
      </c>
      <c r="F11" s="18">
        <v>4.6399999999999997</v>
      </c>
      <c r="G11" s="18">
        <v>3.27</v>
      </c>
      <c r="H11" s="18">
        <f t="shared" si="0"/>
        <v>194.54</v>
      </c>
      <c r="I11" s="42">
        <f t="shared" si="1"/>
        <v>3.4833333333333329</v>
      </c>
      <c r="J11" s="45">
        <v>195.32</v>
      </c>
      <c r="K11" s="18">
        <v>195.09</v>
      </c>
      <c r="L11" s="18">
        <v>186.99</v>
      </c>
      <c r="M11" s="18">
        <v>5.78</v>
      </c>
      <c r="N11" s="18">
        <v>11.52</v>
      </c>
      <c r="O11" s="18">
        <v>5.84</v>
      </c>
      <c r="P11" s="18">
        <f t="shared" si="2"/>
        <v>192.46666666666667</v>
      </c>
      <c r="Q11" s="42">
        <f t="shared" si="3"/>
        <v>7.7133333333333338</v>
      </c>
      <c r="R11" s="21">
        <f t="shared" si="4"/>
        <v>0.98939688384303304</v>
      </c>
      <c r="S11" s="21">
        <f t="shared" si="5"/>
        <v>1.9434944237918221</v>
      </c>
      <c r="T11" s="6">
        <f t="shared" si="6"/>
        <v>5.0985403742652091E-2</v>
      </c>
      <c r="U11" s="10">
        <f t="shared" si="7"/>
        <v>-1.5378739226769651E-2</v>
      </c>
      <c r="V11" s="10">
        <f t="shared" si="7"/>
        <v>0.9586529683514472</v>
      </c>
      <c r="W11" s="3" t="s">
        <v>743</v>
      </c>
      <c r="X11" s="64" t="s">
        <v>514</v>
      </c>
      <c r="Y11" s="64" t="s">
        <v>1276</v>
      </c>
      <c r="Z11" s="64" t="s">
        <v>1277</v>
      </c>
    </row>
    <row r="12" spans="1:45" s="3" customFormat="1" x14ac:dyDescent="0.25">
      <c r="A12" s="6" t="s">
        <v>117</v>
      </c>
      <c r="B12" s="45">
        <v>125.82</v>
      </c>
      <c r="C12" s="18">
        <v>97.64</v>
      </c>
      <c r="D12" s="18">
        <v>165.7</v>
      </c>
      <c r="E12" s="18">
        <v>6.81</v>
      </c>
      <c r="F12" s="18">
        <v>7.23</v>
      </c>
      <c r="G12" s="18">
        <v>0.38</v>
      </c>
      <c r="H12" s="18">
        <f t="shared" si="0"/>
        <v>129.72</v>
      </c>
      <c r="I12" s="42">
        <f t="shared" si="1"/>
        <v>4.8066666666666666</v>
      </c>
      <c r="J12" s="45">
        <v>157.5</v>
      </c>
      <c r="K12" s="18">
        <v>143.88</v>
      </c>
      <c r="L12" s="18">
        <v>141.63</v>
      </c>
      <c r="M12" s="18">
        <v>6.83</v>
      </c>
      <c r="N12" s="18">
        <v>13.29</v>
      </c>
      <c r="O12" s="18">
        <v>7.79</v>
      </c>
      <c r="P12" s="18">
        <f t="shared" si="2"/>
        <v>147.66999999999999</v>
      </c>
      <c r="Q12" s="42">
        <f t="shared" si="3"/>
        <v>9.3033333333333328</v>
      </c>
      <c r="R12" s="21">
        <f t="shared" si="4"/>
        <v>1.1373164014687882</v>
      </c>
      <c r="S12" s="21">
        <f t="shared" si="5"/>
        <v>1.7743972445464982</v>
      </c>
      <c r="T12" s="6">
        <f t="shared" si="6"/>
        <v>0.1037644693798844</v>
      </c>
      <c r="U12" s="10">
        <f t="shared" si="7"/>
        <v>0.18563366788799737</v>
      </c>
      <c r="V12" s="10">
        <f t="shared" si="7"/>
        <v>0.82732903025935867</v>
      </c>
      <c r="W12" s="3" t="s">
        <v>118</v>
      </c>
      <c r="X12" s="64" t="s">
        <v>118</v>
      </c>
      <c r="Y12" s="64" t="s">
        <v>119</v>
      </c>
      <c r="Z12" s="64" t="s">
        <v>120</v>
      </c>
    </row>
    <row r="13" spans="1:45" s="3" customFormat="1" x14ac:dyDescent="0.25">
      <c r="A13" s="6" t="s">
        <v>69</v>
      </c>
      <c r="B13" s="45">
        <v>13.87</v>
      </c>
      <c r="C13" s="18">
        <v>11.22</v>
      </c>
      <c r="D13" s="18">
        <v>6.83</v>
      </c>
      <c r="E13" s="18">
        <v>1.58</v>
      </c>
      <c r="F13" s="18">
        <v>1.3</v>
      </c>
      <c r="G13" s="18">
        <v>0.38</v>
      </c>
      <c r="H13" s="18">
        <f t="shared" si="0"/>
        <v>10.64</v>
      </c>
      <c r="I13" s="42">
        <f t="shared" si="1"/>
        <v>1.0866666666666667</v>
      </c>
      <c r="J13" s="45">
        <v>15.15</v>
      </c>
      <c r="K13" s="18">
        <v>15.06</v>
      </c>
      <c r="L13" s="18">
        <v>14.02</v>
      </c>
      <c r="M13" s="18">
        <v>3.15</v>
      </c>
      <c r="N13" s="18">
        <v>1.59</v>
      </c>
      <c r="O13" s="18">
        <v>2.14</v>
      </c>
      <c r="P13" s="18">
        <f t="shared" si="2"/>
        <v>14.743333333333334</v>
      </c>
      <c r="Q13" s="42">
        <f t="shared" si="3"/>
        <v>2.2933333333333334</v>
      </c>
      <c r="R13" s="21">
        <f t="shared" si="4"/>
        <v>1.352520045819015</v>
      </c>
      <c r="S13" s="21">
        <f t="shared" si="5"/>
        <v>1.5782747603833864</v>
      </c>
      <c r="T13" s="6">
        <f t="shared" si="6"/>
        <v>5.366082218084741E-2</v>
      </c>
      <c r="U13" s="10">
        <f t="shared" si="7"/>
        <v>0.4356499765211253</v>
      </c>
      <c r="V13" s="10">
        <f t="shared" si="7"/>
        <v>0.65834838465205914</v>
      </c>
      <c r="W13" s="3" t="s">
        <v>1450</v>
      </c>
      <c r="X13" s="64" t="s">
        <v>70</v>
      </c>
      <c r="Y13" s="64" t="s">
        <v>71</v>
      </c>
      <c r="Z13" s="64" t="s">
        <v>72</v>
      </c>
    </row>
    <row r="14" spans="1:45" s="3" customFormat="1" x14ac:dyDescent="0.25">
      <c r="A14" s="6" t="s">
        <v>228</v>
      </c>
      <c r="B14" s="45">
        <v>312.97000000000003</v>
      </c>
      <c r="C14" s="18">
        <v>332.05</v>
      </c>
      <c r="D14" s="18">
        <v>336.6</v>
      </c>
      <c r="E14" s="18">
        <v>16.16</v>
      </c>
      <c r="F14" s="18">
        <v>8.35</v>
      </c>
      <c r="G14" s="18">
        <v>13.08</v>
      </c>
      <c r="H14" s="18">
        <f t="shared" si="0"/>
        <v>327.20666666666665</v>
      </c>
      <c r="I14" s="42">
        <f t="shared" si="1"/>
        <v>12.53</v>
      </c>
      <c r="J14" s="45">
        <v>325.33</v>
      </c>
      <c r="K14" s="18">
        <v>328.35</v>
      </c>
      <c r="L14" s="18">
        <v>358.5</v>
      </c>
      <c r="M14" s="18">
        <v>15.58</v>
      </c>
      <c r="N14" s="18">
        <v>19.309999999999999</v>
      </c>
      <c r="O14" s="18">
        <v>25.7</v>
      </c>
      <c r="P14" s="18">
        <f t="shared" si="2"/>
        <v>337.39333333333337</v>
      </c>
      <c r="Q14" s="42">
        <f t="shared" si="3"/>
        <v>20.196666666666669</v>
      </c>
      <c r="R14" s="21">
        <f t="shared" si="4"/>
        <v>1.031037354512401</v>
      </c>
      <c r="S14" s="21">
        <f t="shared" si="5"/>
        <v>1.5666420300566644</v>
      </c>
      <c r="T14" s="6">
        <f t="shared" si="6"/>
        <v>5.4403614016640782E-2</v>
      </c>
      <c r="U14" s="10">
        <f t="shared" si="7"/>
        <v>4.409660253487159E-2</v>
      </c>
      <c r="V14" s="10">
        <f t="shared" si="7"/>
        <v>0.64767556879600552</v>
      </c>
      <c r="W14" s="3" t="s">
        <v>1462</v>
      </c>
      <c r="X14" s="64" t="s">
        <v>229</v>
      </c>
      <c r="Y14" s="64" t="s">
        <v>230</v>
      </c>
      <c r="Z14" s="64" t="s">
        <v>231</v>
      </c>
    </row>
    <row r="15" spans="1:45" s="3" customFormat="1" x14ac:dyDescent="0.25">
      <c r="A15" s="6" t="s">
        <v>374</v>
      </c>
      <c r="B15" s="45">
        <v>240.15</v>
      </c>
      <c r="C15" s="18">
        <v>237.84</v>
      </c>
      <c r="D15" s="18">
        <v>277.26</v>
      </c>
      <c r="E15" s="18">
        <v>4.75</v>
      </c>
      <c r="F15" s="18">
        <v>5.75</v>
      </c>
      <c r="G15" s="18">
        <v>16.16</v>
      </c>
      <c r="H15" s="18">
        <f t="shared" si="0"/>
        <v>251.75</v>
      </c>
      <c r="I15" s="42">
        <f t="shared" si="1"/>
        <v>8.8866666666666667</v>
      </c>
      <c r="J15" s="45">
        <v>245.92</v>
      </c>
      <c r="K15" s="18">
        <v>219.64</v>
      </c>
      <c r="L15" s="18">
        <v>219.89</v>
      </c>
      <c r="M15" s="18">
        <v>22.59</v>
      </c>
      <c r="N15" s="18">
        <v>9.2100000000000009</v>
      </c>
      <c r="O15" s="18">
        <v>11.49</v>
      </c>
      <c r="P15" s="18">
        <f t="shared" si="2"/>
        <v>228.48333333333332</v>
      </c>
      <c r="Q15" s="42">
        <f t="shared" si="3"/>
        <v>14.43</v>
      </c>
      <c r="R15" s="21">
        <f t="shared" si="4"/>
        <v>0.90794592812396957</v>
      </c>
      <c r="S15" s="21">
        <f t="shared" si="5"/>
        <v>1.5606877950101146</v>
      </c>
      <c r="T15" s="6">
        <f t="shared" si="6"/>
        <v>0.18575535144323821</v>
      </c>
      <c r="U15" s="10">
        <f t="shared" si="7"/>
        <v>-0.13932171317539901</v>
      </c>
      <c r="V15" s="10">
        <f t="shared" si="7"/>
        <v>0.64218196483726053</v>
      </c>
      <c r="W15" s="3" t="s">
        <v>674</v>
      </c>
      <c r="X15" s="64" t="s">
        <v>1109</v>
      </c>
      <c r="Y15" s="64" t="s">
        <v>1110</v>
      </c>
      <c r="Z15" s="64" t="s">
        <v>1111</v>
      </c>
    </row>
    <row r="16" spans="1:45" s="3" customFormat="1" x14ac:dyDescent="0.25">
      <c r="A16" s="6" t="s">
        <v>238</v>
      </c>
      <c r="B16" s="45">
        <v>132.32</v>
      </c>
      <c r="C16" s="18">
        <v>115.07</v>
      </c>
      <c r="D16" s="18">
        <v>123.97</v>
      </c>
      <c r="E16" s="18">
        <v>3.33</v>
      </c>
      <c r="F16" s="18">
        <v>1.1100000000000001</v>
      </c>
      <c r="G16" s="18">
        <v>5</v>
      </c>
      <c r="H16" s="18">
        <f t="shared" si="0"/>
        <v>123.78666666666668</v>
      </c>
      <c r="I16" s="42">
        <f t="shared" si="1"/>
        <v>3.1466666666666669</v>
      </c>
      <c r="J16" s="45">
        <v>184.55</v>
      </c>
      <c r="K16" s="18">
        <v>185.88</v>
      </c>
      <c r="L16" s="18">
        <v>124.59</v>
      </c>
      <c r="M16" s="18">
        <v>8.0500000000000007</v>
      </c>
      <c r="N16" s="18">
        <v>4.43</v>
      </c>
      <c r="O16" s="18">
        <v>3.89</v>
      </c>
      <c r="P16" s="18">
        <f t="shared" si="2"/>
        <v>165.00666666666666</v>
      </c>
      <c r="Q16" s="42">
        <f t="shared" si="3"/>
        <v>5.456666666666667</v>
      </c>
      <c r="R16" s="21">
        <f t="shared" si="4"/>
        <v>1.3303237525376641</v>
      </c>
      <c r="S16" s="21">
        <f t="shared" si="5"/>
        <v>1.557073954983923</v>
      </c>
      <c r="T16" s="6">
        <f t="shared" si="6"/>
        <v>0.1257610156179135</v>
      </c>
      <c r="U16" s="10">
        <f t="shared" si="7"/>
        <v>0.41177738808830983</v>
      </c>
      <c r="V16" s="10">
        <f t="shared" si="7"/>
        <v>0.63883746847265133</v>
      </c>
      <c r="W16" s="3" t="s">
        <v>538</v>
      </c>
      <c r="X16" s="64" t="s">
        <v>1023</v>
      </c>
      <c r="Y16" s="64" t="s">
        <v>1024</v>
      </c>
      <c r="Z16" s="64" t="s">
        <v>1025</v>
      </c>
    </row>
    <row r="17" spans="1:26" s="3" customFormat="1" x14ac:dyDescent="0.25">
      <c r="A17" s="6" t="s">
        <v>105</v>
      </c>
      <c r="B17" s="45">
        <v>55.86</v>
      </c>
      <c r="C17" s="18">
        <v>60.18</v>
      </c>
      <c r="D17" s="18">
        <v>67.42</v>
      </c>
      <c r="E17" s="18">
        <v>5.39</v>
      </c>
      <c r="F17" s="18">
        <v>2.41</v>
      </c>
      <c r="G17" s="18">
        <v>2.69</v>
      </c>
      <c r="H17" s="18">
        <f t="shared" si="0"/>
        <v>61.153333333333329</v>
      </c>
      <c r="I17" s="42">
        <f t="shared" si="1"/>
        <v>3.4966666666666666</v>
      </c>
      <c r="J17" s="45">
        <v>51.92</v>
      </c>
      <c r="K17" s="18">
        <v>34.46</v>
      </c>
      <c r="L17" s="18">
        <v>67.459999999999994</v>
      </c>
      <c r="M17" s="18">
        <v>9.2799999999999994</v>
      </c>
      <c r="N17" s="18">
        <v>4.78</v>
      </c>
      <c r="O17" s="18">
        <v>3.5</v>
      </c>
      <c r="P17" s="18">
        <f t="shared" si="2"/>
        <v>51.279999999999994</v>
      </c>
      <c r="Q17" s="42">
        <f t="shared" si="3"/>
        <v>5.8533333333333326</v>
      </c>
      <c r="R17" s="21">
        <f t="shared" si="4"/>
        <v>0.84114555400622115</v>
      </c>
      <c r="S17" s="21">
        <f t="shared" si="5"/>
        <v>1.5240919199406968</v>
      </c>
      <c r="T17" s="6">
        <f t="shared" si="6"/>
        <v>0.15132396672604864</v>
      </c>
      <c r="U17" s="10">
        <f t="shared" si="7"/>
        <v>-0.2495726251164575</v>
      </c>
      <c r="V17" s="10">
        <f t="shared" si="7"/>
        <v>0.60794991624561057</v>
      </c>
      <c r="W17" s="3" t="s">
        <v>1470</v>
      </c>
      <c r="X17" s="64" t="s">
        <v>106</v>
      </c>
      <c r="Y17" s="64" t="s">
        <v>107</v>
      </c>
      <c r="Z17" s="64" t="s">
        <v>108</v>
      </c>
    </row>
    <row r="18" spans="1:26" s="3" customFormat="1" x14ac:dyDescent="0.25">
      <c r="A18" s="6" t="s">
        <v>180</v>
      </c>
      <c r="B18" s="45">
        <v>44.85</v>
      </c>
      <c r="C18" s="18">
        <v>43.67</v>
      </c>
      <c r="D18" s="18">
        <v>41.55</v>
      </c>
      <c r="E18" s="18">
        <v>0</v>
      </c>
      <c r="F18" s="18">
        <v>0</v>
      </c>
      <c r="G18" s="18">
        <v>0.57999999999999996</v>
      </c>
      <c r="H18" s="18">
        <f t="shared" si="0"/>
        <v>43.356666666666662</v>
      </c>
      <c r="I18" s="42">
        <f t="shared" si="1"/>
        <v>0.19333333333333333</v>
      </c>
      <c r="J18" s="45">
        <v>45.35</v>
      </c>
      <c r="K18" s="18">
        <v>61.49</v>
      </c>
      <c r="L18" s="18">
        <v>46.92</v>
      </c>
      <c r="M18" s="18">
        <v>0.18</v>
      </c>
      <c r="N18" s="18">
        <v>0.71</v>
      </c>
      <c r="O18" s="18">
        <v>1.56</v>
      </c>
      <c r="P18" s="18">
        <f t="shared" si="2"/>
        <v>51.25333333333333</v>
      </c>
      <c r="Q18" s="42">
        <f t="shared" si="3"/>
        <v>0.81666666666666676</v>
      </c>
      <c r="R18" s="21">
        <f t="shared" si="4"/>
        <v>1.1780266025400166</v>
      </c>
      <c r="S18" s="21">
        <f t="shared" si="5"/>
        <v>1.522346368715084</v>
      </c>
      <c r="T18" s="6">
        <f t="shared" si="6"/>
        <v>0.11738475986491778</v>
      </c>
      <c r="U18" s="10">
        <f t="shared" si="7"/>
        <v>0.23637211889605347</v>
      </c>
      <c r="V18" s="10">
        <f t="shared" si="7"/>
        <v>0.60629664240003245</v>
      </c>
      <c r="W18" s="3" t="s">
        <v>181</v>
      </c>
      <c r="X18" s="64" t="s">
        <v>181</v>
      </c>
      <c r="Y18" s="64" t="s">
        <v>135</v>
      </c>
      <c r="Z18" s="64" t="s">
        <v>182</v>
      </c>
    </row>
    <row r="19" spans="1:26" s="3" customFormat="1" x14ac:dyDescent="0.25">
      <c r="A19" s="6" t="s">
        <v>399</v>
      </c>
      <c r="B19" s="45">
        <v>57.68</v>
      </c>
      <c r="C19" s="18">
        <v>57.95</v>
      </c>
      <c r="D19" s="18">
        <v>45.3</v>
      </c>
      <c r="E19" s="18">
        <v>0.16</v>
      </c>
      <c r="F19" s="18">
        <v>0</v>
      </c>
      <c r="G19" s="18">
        <v>2.5</v>
      </c>
      <c r="H19" s="18">
        <f t="shared" si="0"/>
        <v>53.643333333333338</v>
      </c>
      <c r="I19" s="42">
        <f t="shared" si="1"/>
        <v>0.88666666666666671</v>
      </c>
      <c r="J19" s="45">
        <v>92.01</v>
      </c>
      <c r="K19" s="18">
        <v>67.78</v>
      </c>
      <c r="L19" s="18">
        <v>55.29</v>
      </c>
      <c r="M19" s="18">
        <v>0</v>
      </c>
      <c r="N19" s="18">
        <v>0</v>
      </c>
      <c r="O19" s="18">
        <v>5.45</v>
      </c>
      <c r="P19" s="18">
        <f t="shared" si="2"/>
        <v>71.693333333333342</v>
      </c>
      <c r="Q19" s="42">
        <f t="shared" si="3"/>
        <v>1.8166666666666667</v>
      </c>
      <c r="R19" s="21">
        <f t="shared" si="4"/>
        <v>1.3303239187458062</v>
      </c>
      <c r="S19" s="21">
        <f t="shared" si="5"/>
        <v>1.4929328621908124</v>
      </c>
      <c r="T19" s="6">
        <f t="shared" si="6"/>
        <v>0.33215556796821755</v>
      </c>
      <c r="U19" s="10">
        <f t="shared" si="7"/>
        <v>0.41177756833589763</v>
      </c>
      <c r="V19" s="10">
        <f t="shared" si="7"/>
        <v>0.5781492883376641</v>
      </c>
      <c r="W19" s="3" t="s">
        <v>699</v>
      </c>
      <c r="X19" s="64" t="s">
        <v>953</v>
      </c>
      <c r="Y19" s="64" t="s">
        <v>954</v>
      </c>
      <c r="Z19" s="64" t="s">
        <v>955</v>
      </c>
    </row>
    <row r="20" spans="1:26" s="3" customFormat="1" x14ac:dyDescent="0.25">
      <c r="A20" s="6" t="s">
        <v>153</v>
      </c>
      <c r="B20" s="45">
        <v>145.55000000000001</v>
      </c>
      <c r="C20" s="18">
        <v>144</v>
      </c>
      <c r="D20" s="18">
        <v>161.86000000000001</v>
      </c>
      <c r="E20" s="18">
        <v>2.54</v>
      </c>
      <c r="F20" s="18">
        <v>0.93</v>
      </c>
      <c r="G20" s="18">
        <v>2.5</v>
      </c>
      <c r="H20" s="18">
        <f t="shared" si="0"/>
        <v>150.47</v>
      </c>
      <c r="I20" s="42">
        <f t="shared" si="1"/>
        <v>1.9900000000000002</v>
      </c>
      <c r="J20" s="45">
        <v>147.26</v>
      </c>
      <c r="K20" s="18">
        <v>147.43</v>
      </c>
      <c r="L20" s="18">
        <v>154.09</v>
      </c>
      <c r="M20" s="18">
        <v>4.38</v>
      </c>
      <c r="N20" s="18">
        <v>2.84</v>
      </c>
      <c r="O20" s="18">
        <v>2.73</v>
      </c>
      <c r="P20" s="18">
        <f t="shared" si="2"/>
        <v>149.59333333333333</v>
      </c>
      <c r="Q20" s="42">
        <f t="shared" si="3"/>
        <v>3.3166666666666664</v>
      </c>
      <c r="R20" s="21">
        <f t="shared" si="4"/>
        <v>0.99421227525802691</v>
      </c>
      <c r="S20" s="21">
        <f t="shared" si="5"/>
        <v>1.4437012263099218</v>
      </c>
      <c r="T20" s="6">
        <f t="shared" si="6"/>
        <v>7.6125192030350314E-2</v>
      </c>
      <c r="U20" s="10">
        <f t="shared" si="7"/>
        <v>-8.3741789488713508E-3</v>
      </c>
      <c r="V20" s="10">
        <f t="shared" si="7"/>
        <v>0.52977220765465483</v>
      </c>
      <c r="W20" s="3" t="s">
        <v>154</v>
      </c>
      <c r="X20" s="64" t="s">
        <v>154</v>
      </c>
      <c r="Y20" s="64" t="s">
        <v>155</v>
      </c>
      <c r="Z20" s="64" t="s">
        <v>156</v>
      </c>
    </row>
    <row r="21" spans="1:26" s="3" customFormat="1" x14ac:dyDescent="0.25">
      <c r="A21" s="6" t="s">
        <v>326</v>
      </c>
      <c r="B21" s="45">
        <v>26.62</v>
      </c>
      <c r="C21" s="18">
        <v>20.399999999999999</v>
      </c>
      <c r="D21" s="18">
        <v>46.07</v>
      </c>
      <c r="E21" s="18">
        <v>0.79</v>
      </c>
      <c r="F21" s="18">
        <v>3.89</v>
      </c>
      <c r="G21" s="18">
        <v>2.69</v>
      </c>
      <c r="H21" s="18">
        <f t="shared" si="0"/>
        <v>31.03</v>
      </c>
      <c r="I21" s="42">
        <f t="shared" si="1"/>
        <v>2.4566666666666666</v>
      </c>
      <c r="J21" s="45">
        <v>24.86</v>
      </c>
      <c r="K21" s="18">
        <v>26.31</v>
      </c>
      <c r="L21" s="18">
        <v>26.77</v>
      </c>
      <c r="M21" s="18">
        <v>6.48</v>
      </c>
      <c r="N21" s="18">
        <v>3.37</v>
      </c>
      <c r="O21" s="18">
        <v>1.95</v>
      </c>
      <c r="P21" s="18">
        <f t="shared" si="2"/>
        <v>25.98</v>
      </c>
      <c r="Q21" s="42">
        <f t="shared" si="3"/>
        <v>3.9333333333333336</v>
      </c>
      <c r="R21" s="21">
        <f t="shared" si="4"/>
        <v>0.8423353106462691</v>
      </c>
      <c r="S21" s="21">
        <f t="shared" si="5"/>
        <v>1.4271938283510126</v>
      </c>
      <c r="T21" s="6">
        <f t="shared" si="6"/>
        <v>0.20595422245381512</v>
      </c>
      <c r="U21" s="10">
        <f t="shared" si="7"/>
        <v>-0.24753344982641609</v>
      </c>
      <c r="V21" s="10">
        <f t="shared" si="7"/>
        <v>0.51318128170308652</v>
      </c>
      <c r="W21" s="3" t="s">
        <v>626</v>
      </c>
      <c r="X21" s="64" t="s">
        <v>1077</v>
      </c>
      <c r="Y21" s="64" t="s">
        <v>1078</v>
      </c>
      <c r="Z21" s="64" t="s">
        <v>1079</v>
      </c>
    </row>
    <row r="22" spans="1:26" s="3" customFormat="1" x14ac:dyDescent="0.25">
      <c r="A22" s="6" t="s">
        <v>161</v>
      </c>
      <c r="B22" s="45">
        <v>488.07</v>
      </c>
      <c r="C22" s="18">
        <v>490.43</v>
      </c>
      <c r="D22" s="18">
        <v>561.74</v>
      </c>
      <c r="E22" s="18">
        <v>48.33</v>
      </c>
      <c r="F22" s="18">
        <v>59.72</v>
      </c>
      <c r="G22" s="18">
        <v>22.89</v>
      </c>
      <c r="H22" s="18">
        <f t="shared" si="0"/>
        <v>513.4133333333333</v>
      </c>
      <c r="I22" s="42">
        <f t="shared" si="1"/>
        <v>43.646666666666668</v>
      </c>
      <c r="J22" s="45">
        <v>625.44000000000005</v>
      </c>
      <c r="K22" s="18">
        <v>557.73</v>
      </c>
      <c r="L22" s="18">
        <v>473.16</v>
      </c>
      <c r="M22" s="18">
        <v>64.790000000000006</v>
      </c>
      <c r="N22" s="18">
        <v>62.55</v>
      </c>
      <c r="O22" s="18">
        <v>59.18</v>
      </c>
      <c r="P22" s="18">
        <f t="shared" si="2"/>
        <v>552.11</v>
      </c>
      <c r="Q22" s="42">
        <f t="shared" si="3"/>
        <v>62.173333333333339</v>
      </c>
      <c r="R22" s="21">
        <f t="shared" si="4"/>
        <v>1.0752248516108966</v>
      </c>
      <c r="S22" s="21">
        <f t="shared" si="5"/>
        <v>1.4149619232492161</v>
      </c>
      <c r="T22" s="6">
        <f t="shared" si="6"/>
        <v>8.3832039183897977E-2</v>
      </c>
      <c r="U22" s="10">
        <f t="shared" si="7"/>
        <v>0.10463838854316684</v>
      </c>
      <c r="V22" s="10">
        <f t="shared" si="7"/>
        <v>0.50076323052807614</v>
      </c>
      <c r="W22" s="3" t="s">
        <v>162</v>
      </c>
      <c r="X22" s="64" t="s">
        <v>162</v>
      </c>
      <c r="Y22" s="64" t="s">
        <v>163</v>
      </c>
      <c r="Z22" s="64" t="s">
        <v>164</v>
      </c>
    </row>
    <row r="23" spans="1:26" s="3" customFormat="1" x14ac:dyDescent="0.25">
      <c r="A23" s="6" t="s">
        <v>206</v>
      </c>
      <c r="B23" s="45">
        <v>73.13</v>
      </c>
      <c r="C23" s="18">
        <v>88.37</v>
      </c>
      <c r="D23" s="18">
        <v>108.48</v>
      </c>
      <c r="E23" s="18">
        <v>7.92</v>
      </c>
      <c r="F23" s="18">
        <v>14.09</v>
      </c>
      <c r="G23" s="18">
        <v>12.89</v>
      </c>
      <c r="H23" s="18">
        <f t="shared" si="0"/>
        <v>89.993333333333339</v>
      </c>
      <c r="I23" s="42">
        <f t="shared" si="1"/>
        <v>11.633333333333333</v>
      </c>
      <c r="J23" s="45">
        <v>68.02</v>
      </c>
      <c r="K23" s="18">
        <v>87.62</v>
      </c>
      <c r="L23" s="18">
        <v>76.7</v>
      </c>
      <c r="M23" s="18">
        <v>16.809999999999999</v>
      </c>
      <c r="N23" s="18">
        <v>15.24</v>
      </c>
      <c r="O23" s="18">
        <v>18.3</v>
      </c>
      <c r="P23" s="18">
        <f t="shared" si="2"/>
        <v>77.446666666666658</v>
      </c>
      <c r="Q23" s="42">
        <f t="shared" si="3"/>
        <v>16.783333333333331</v>
      </c>
      <c r="R23" s="21">
        <f t="shared" si="4"/>
        <v>0.86211444061836018</v>
      </c>
      <c r="S23" s="21">
        <f t="shared" si="5"/>
        <v>1.4076517150395778</v>
      </c>
      <c r="T23" s="6">
        <f t="shared" si="6"/>
        <v>3.4477367117949263E-2</v>
      </c>
      <c r="U23" s="10">
        <f t="shared" si="7"/>
        <v>-0.21404870358472952</v>
      </c>
      <c r="V23" s="10">
        <f t="shared" si="7"/>
        <v>0.49329042265333312</v>
      </c>
      <c r="W23" s="3" t="s">
        <v>207</v>
      </c>
      <c r="X23" s="64" t="s">
        <v>207</v>
      </c>
      <c r="Y23" s="64" t="s">
        <v>208</v>
      </c>
      <c r="Z23" s="64" t="s">
        <v>209</v>
      </c>
    </row>
    <row r="24" spans="1:26" s="3" customFormat="1" x14ac:dyDescent="0.25">
      <c r="A24" s="6" t="s">
        <v>121</v>
      </c>
      <c r="B24" s="45">
        <v>56.1</v>
      </c>
      <c r="C24" s="18">
        <v>67.13</v>
      </c>
      <c r="D24" s="18">
        <v>49.05</v>
      </c>
      <c r="E24" s="18">
        <v>2.54</v>
      </c>
      <c r="F24" s="18">
        <v>2.97</v>
      </c>
      <c r="G24" s="18">
        <v>0.19</v>
      </c>
      <c r="H24" s="18">
        <f t="shared" si="0"/>
        <v>57.426666666666655</v>
      </c>
      <c r="I24" s="42">
        <f t="shared" si="1"/>
        <v>1.9000000000000001</v>
      </c>
      <c r="J24" s="45">
        <v>74.94</v>
      </c>
      <c r="K24" s="18">
        <v>53.16</v>
      </c>
      <c r="L24" s="18">
        <v>51.49</v>
      </c>
      <c r="M24" s="18">
        <v>2.98</v>
      </c>
      <c r="N24" s="18">
        <v>4.08</v>
      </c>
      <c r="O24" s="18">
        <v>2.14</v>
      </c>
      <c r="P24" s="18">
        <f t="shared" si="2"/>
        <v>59.863333333333337</v>
      </c>
      <c r="Q24" s="42">
        <f t="shared" si="3"/>
        <v>3.0666666666666669</v>
      </c>
      <c r="R24" s="21">
        <f t="shared" si="4"/>
        <v>1.0417047010497493</v>
      </c>
      <c r="S24" s="21">
        <f t="shared" si="5"/>
        <v>1.4022988505747125</v>
      </c>
      <c r="T24" s="6">
        <f t="shared" si="6"/>
        <v>0.16042393728515406</v>
      </c>
      <c r="U24" s="10">
        <f t="shared" ref="U24:V87" si="8">LOG(R24,2)</f>
        <v>5.894636522711396E-2</v>
      </c>
      <c r="V24" s="10">
        <f t="shared" si="8"/>
        <v>0.48779384171415779</v>
      </c>
      <c r="W24" s="3" t="s">
        <v>1437</v>
      </c>
      <c r="X24" s="64" t="s">
        <v>122</v>
      </c>
      <c r="Y24" s="64" t="s">
        <v>123</v>
      </c>
      <c r="Z24" s="64" t="s">
        <v>124</v>
      </c>
    </row>
    <row r="25" spans="1:26" s="3" customFormat="1" x14ac:dyDescent="0.25">
      <c r="A25" s="6" t="s">
        <v>250</v>
      </c>
      <c r="B25" s="45">
        <v>537.51</v>
      </c>
      <c r="C25" s="18">
        <v>522.79</v>
      </c>
      <c r="D25" s="18">
        <v>640.6</v>
      </c>
      <c r="E25" s="18">
        <v>54.35</v>
      </c>
      <c r="F25" s="18">
        <v>49.52</v>
      </c>
      <c r="G25" s="18">
        <v>72.510000000000005</v>
      </c>
      <c r="H25" s="18">
        <f t="shared" si="0"/>
        <v>566.9666666666667</v>
      </c>
      <c r="I25" s="42">
        <f t="shared" si="1"/>
        <v>58.793333333333329</v>
      </c>
      <c r="J25" s="45">
        <v>516.45000000000005</v>
      </c>
      <c r="K25" s="18">
        <v>756.1</v>
      </c>
      <c r="L25" s="18">
        <v>634.64</v>
      </c>
      <c r="M25" s="18">
        <v>59.01</v>
      </c>
      <c r="N25" s="18">
        <v>108.27</v>
      </c>
      <c r="O25" s="18">
        <v>80.010000000000005</v>
      </c>
      <c r="P25" s="18">
        <f t="shared" si="2"/>
        <v>635.73</v>
      </c>
      <c r="Q25" s="42">
        <f t="shared" si="3"/>
        <v>82.43</v>
      </c>
      <c r="R25" s="21">
        <f t="shared" si="4"/>
        <v>1.121069311579318</v>
      </c>
      <c r="S25" s="21">
        <f t="shared" si="5"/>
        <v>1.3953060541866431</v>
      </c>
      <c r="T25" s="6">
        <f t="shared" si="6"/>
        <v>0.10560593220516171</v>
      </c>
      <c r="U25" s="10">
        <f t="shared" si="8"/>
        <v>0.16487547741231295</v>
      </c>
      <c r="V25" s="10">
        <f t="shared" si="8"/>
        <v>0.48058160551578177</v>
      </c>
      <c r="W25" s="3" t="s">
        <v>550</v>
      </c>
      <c r="X25" s="64" t="s">
        <v>828</v>
      </c>
      <c r="Y25" s="64" t="s">
        <v>829</v>
      </c>
      <c r="Z25" s="64" t="s">
        <v>830</v>
      </c>
    </row>
    <row r="26" spans="1:26" s="3" customFormat="1" x14ac:dyDescent="0.25">
      <c r="A26" s="6" t="s">
        <v>252</v>
      </c>
      <c r="B26" s="45">
        <v>81.61</v>
      </c>
      <c r="C26" s="18">
        <v>85.96</v>
      </c>
      <c r="D26" s="18">
        <v>82.71</v>
      </c>
      <c r="E26" s="18">
        <v>38.03</v>
      </c>
      <c r="F26" s="18">
        <v>23.18</v>
      </c>
      <c r="G26" s="18">
        <v>41.93</v>
      </c>
      <c r="H26" s="18">
        <f t="shared" si="0"/>
        <v>83.426666666666662</v>
      </c>
      <c r="I26" s="42">
        <f t="shared" si="1"/>
        <v>34.380000000000003</v>
      </c>
      <c r="J26" s="45">
        <v>144.1</v>
      </c>
      <c r="K26" s="18">
        <v>89.93</v>
      </c>
      <c r="L26" s="18">
        <v>78.94</v>
      </c>
      <c r="M26" s="18">
        <v>46.75</v>
      </c>
      <c r="N26" s="18">
        <v>47.67</v>
      </c>
      <c r="O26" s="18">
        <v>46.53</v>
      </c>
      <c r="P26" s="18">
        <f t="shared" si="2"/>
        <v>104.32333333333334</v>
      </c>
      <c r="Q26" s="42">
        <f t="shared" si="3"/>
        <v>46.983333333333327</v>
      </c>
      <c r="R26" s="21">
        <f t="shared" si="4"/>
        <v>1.2475126342387872</v>
      </c>
      <c r="S26" s="21">
        <f t="shared" si="5"/>
        <v>1.3562276238929714</v>
      </c>
      <c r="T26" s="6">
        <f t="shared" si="6"/>
        <v>4.6205835974834443E-2</v>
      </c>
      <c r="U26" s="10">
        <f t="shared" si="8"/>
        <v>0.31905442659367356</v>
      </c>
      <c r="V26" s="10">
        <f t="shared" si="8"/>
        <v>0.43959933503918208</v>
      </c>
      <c r="W26" s="3" t="s">
        <v>552</v>
      </c>
      <c r="X26" s="64" t="s">
        <v>1199</v>
      </c>
      <c r="Y26" s="64" t="s">
        <v>1200</v>
      </c>
      <c r="Z26" s="64" t="s">
        <v>1201</v>
      </c>
    </row>
    <row r="27" spans="1:26" s="3" customFormat="1" x14ac:dyDescent="0.25">
      <c r="A27" s="6" t="s">
        <v>233</v>
      </c>
      <c r="B27" s="45">
        <v>471.59</v>
      </c>
      <c r="C27" s="18">
        <v>463.45</v>
      </c>
      <c r="D27" s="18">
        <v>615.69000000000005</v>
      </c>
      <c r="E27" s="18">
        <v>5.39</v>
      </c>
      <c r="F27" s="18">
        <v>5.56</v>
      </c>
      <c r="G27" s="18">
        <v>3.85</v>
      </c>
      <c r="H27" s="18">
        <f t="shared" si="0"/>
        <v>516.91</v>
      </c>
      <c r="I27" s="42">
        <f t="shared" si="1"/>
        <v>4.9333333333333327</v>
      </c>
      <c r="J27" s="45">
        <v>456.13</v>
      </c>
      <c r="K27" s="18">
        <v>421.11</v>
      </c>
      <c r="L27" s="18">
        <v>431.4</v>
      </c>
      <c r="M27" s="18">
        <v>6.13</v>
      </c>
      <c r="N27" s="18">
        <v>0.18</v>
      </c>
      <c r="O27" s="18">
        <v>14.8</v>
      </c>
      <c r="P27" s="18">
        <f t="shared" si="2"/>
        <v>436.21333333333331</v>
      </c>
      <c r="Q27" s="42">
        <f t="shared" si="3"/>
        <v>7.0366666666666662</v>
      </c>
      <c r="R27" s="21">
        <f t="shared" si="4"/>
        <v>0.84418785760717763</v>
      </c>
      <c r="S27" s="21">
        <f t="shared" si="5"/>
        <v>1.3544943820224717</v>
      </c>
      <c r="T27" s="6">
        <f t="shared" si="6"/>
        <v>0.32441080578294973</v>
      </c>
      <c r="U27" s="10">
        <f t="shared" si="8"/>
        <v>-0.24436401647530984</v>
      </c>
      <c r="V27" s="10">
        <f t="shared" si="8"/>
        <v>0.43775440974876589</v>
      </c>
      <c r="W27" s="3" t="s">
        <v>533</v>
      </c>
      <c r="X27" s="64" t="s">
        <v>533</v>
      </c>
      <c r="Y27" s="64" t="s">
        <v>764</v>
      </c>
      <c r="Z27" s="64" t="s">
        <v>765</v>
      </c>
    </row>
    <row r="28" spans="1:26" s="3" customFormat="1" x14ac:dyDescent="0.25">
      <c r="A28" s="6" t="s">
        <v>202</v>
      </c>
      <c r="B28" s="45">
        <v>116.31</v>
      </c>
      <c r="C28" s="18">
        <v>121.38</v>
      </c>
      <c r="D28" s="18">
        <v>103.77</v>
      </c>
      <c r="E28" s="18">
        <v>17.27</v>
      </c>
      <c r="F28" s="18">
        <v>27.63</v>
      </c>
      <c r="G28" s="18">
        <v>8.08</v>
      </c>
      <c r="H28" s="18">
        <f t="shared" si="0"/>
        <v>113.82</v>
      </c>
      <c r="I28" s="42">
        <f t="shared" si="1"/>
        <v>17.66</v>
      </c>
      <c r="J28" s="45">
        <v>134.47</v>
      </c>
      <c r="K28" s="18">
        <v>115.27</v>
      </c>
      <c r="L28" s="18">
        <v>119.14</v>
      </c>
      <c r="M28" s="18">
        <v>30.82</v>
      </c>
      <c r="N28" s="18">
        <v>19.489999999999998</v>
      </c>
      <c r="O28" s="18">
        <v>22</v>
      </c>
      <c r="P28" s="18">
        <f t="shared" si="2"/>
        <v>122.96</v>
      </c>
      <c r="Q28" s="42">
        <f t="shared" si="3"/>
        <v>24.103333333333335</v>
      </c>
      <c r="R28" s="21">
        <f t="shared" si="4"/>
        <v>1.0796028566451839</v>
      </c>
      <c r="S28" s="21">
        <f t="shared" si="5"/>
        <v>1.3453018935334049</v>
      </c>
      <c r="T28" s="6">
        <f t="shared" si="6"/>
        <v>0.19243039499952969</v>
      </c>
      <c r="U28" s="10">
        <f t="shared" si="8"/>
        <v>0.11050069931494561</v>
      </c>
      <c r="V28" s="10">
        <f t="shared" si="8"/>
        <v>0.42792995823244295</v>
      </c>
      <c r="W28" s="3" t="s">
        <v>203</v>
      </c>
      <c r="X28" s="64" t="s">
        <v>203</v>
      </c>
      <c r="Y28" s="64" t="s">
        <v>204</v>
      </c>
      <c r="Z28" s="64" t="s">
        <v>205</v>
      </c>
    </row>
    <row r="29" spans="1:26" s="3" customFormat="1" x14ac:dyDescent="0.25">
      <c r="A29" s="6" t="s">
        <v>255</v>
      </c>
      <c r="B29" s="45">
        <v>212.5</v>
      </c>
      <c r="C29" s="18">
        <v>197.79</v>
      </c>
      <c r="D29" s="18">
        <v>221</v>
      </c>
      <c r="E29" s="18">
        <v>8.56</v>
      </c>
      <c r="F29" s="18">
        <v>6.31</v>
      </c>
      <c r="G29" s="18">
        <v>3.46</v>
      </c>
      <c r="H29" s="18">
        <f t="shared" si="0"/>
        <v>210.42999999999998</v>
      </c>
      <c r="I29" s="42">
        <f t="shared" si="1"/>
        <v>6.11</v>
      </c>
      <c r="J29" s="45">
        <v>265.27</v>
      </c>
      <c r="K29" s="18">
        <v>180.65</v>
      </c>
      <c r="L29" s="18">
        <v>174.62</v>
      </c>
      <c r="M29" s="18">
        <v>14.53</v>
      </c>
      <c r="N29" s="18">
        <v>5.85</v>
      </c>
      <c r="O29" s="18">
        <v>5.26</v>
      </c>
      <c r="P29" s="18">
        <f t="shared" si="2"/>
        <v>206.84666666666666</v>
      </c>
      <c r="Q29" s="42">
        <f t="shared" si="3"/>
        <v>8.5466666666666669</v>
      </c>
      <c r="R29" s="21">
        <f t="shared" si="4"/>
        <v>0.98305191631588085</v>
      </c>
      <c r="S29" s="21">
        <f t="shared" si="5"/>
        <v>1.3427097984060008</v>
      </c>
      <c r="T29" s="6">
        <f t="shared" si="6"/>
        <v>0.25305639089789989</v>
      </c>
      <c r="U29" s="10">
        <f t="shared" si="8"/>
        <v>-2.4660485611783602E-2</v>
      </c>
      <c r="V29" s="10">
        <f t="shared" si="8"/>
        <v>0.42514752692368479</v>
      </c>
      <c r="W29" s="3" t="s">
        <v>555</v>
      </c>
      <c r="X29" s="64" t="s">
        <v>555</v>
      </c>
      <c r="Y29" s="64" t="s">
        <v>846</v>
      </c>
      <c r="Z29" s="64" t="s">
        <v>1026</v>
      </c>
    </row>
    <row r="30" spans="1:26" s="3" customFormat="1" x14ac:dyDescent="0.25">
      <c r="A30" s="6" t="s">
        <v>157</v>
      </c>
      <c r="B30" s="45">
        <v>74</v>
      </c>
      <c r="C30" s="18">
        <v>87.44</v>
      </c>
      <c r="D30" s="18">
        <v>76.17</v>
      </c>
      <c r="E30" s="18">
        <v>8.7200000000000006</v>
      </c>
      <c r="F30" s="18">
        <v>18.170000000000002</v>
      </c>
      <c r="G30" s="18">
        <v>13.66</v>
      </c>
      <c r="H30" s="18">
        <f t="shared" si="0"/>
        <v>79.203333333333333</v>
      </c>
      <c r="I30" s="42">
        <f t="shared" si="1"/>
        <v>13.516666666666666</v>
      </c>
      <c r="J30" s="45">
        <v>95.51</v>
      </c>
      <c r="K30" s="18">
        <v>86.03</v>
      </c>
      <c r="L30" s="18">
        <v>103.37</v>
      </c>
      <c r="M30" s="18">
        <v>19.96</v>
      </c>
      <c r="N30" s="18">
        <v>9.57</v>
      </c>
      <c r="O30" s="18">
        <v>25.89</v>
      </c>
      <c r="P30" s="18">
        <f t="shared" si="2"/>
        <v>94.970000000000013</v>
      </c>
      <c r="Q30" s="42">
        <f t="shared" si="3"/>
        <v>18.473333333333333</v>
      </c>
      <c r="R30" s="21">
        <f t="shared" si="4"/>
        <v>1.1965836831386893</v>
      </c>
      <c r="S30" s="21">
        <f t="shared" si="5"/>
        <v>1.3414466130884042</v>
      </c>
      <c r="T30" s="6">
        <f t="shared" si="6"/>
        <v>0.20902167674663763</v>
      </c>
      <c r="U30" s="10">
        <f t="shared" si="8"/>
        <v>0.25892129535321234</v>
      </c>
      <c r="V30" s="10">
        <f t="shared" si="8"/>
        <v>0.42378963934295183</v>
      </c>
      <c r="W30" s="3" t="s">
        <v>1452</v>
      </c>
      <c r="X30" s="64" t="s">
        <v>158</v>
      </c>
      <c r="Y30" s="64" t="s">
        <v>159</v>
      </c>
      <c r="Z30" s="64" t="s">
        <v>160</v>
      </c>
    </row>
    <row r="31" spans="1:26" s="3" customFormat="1" x14ac:dyDescent="0.25">
      <c r="A31" s="6" t="s">
        <v>198</v>
      </c>
      <c r="B31" s="45">
        <v>77.489999999999995</v>
      </c>
      <c r="C31" s="18">
        <v>79.19</v>
      </c>
      <c r="D31" s="18">
        <v>59.82</v>
      </c>
      <c r="E31" s="18">
        <v>9.98</v>
      </c>
      <c r="F31" s="18">
        <v>19.29</v>
      </c>
      <c r="G31" s="18">
        <v>6.54</v>
      </c>
      <c r="H31" s="18">
        <f t="shared" si="0"/>
        <v>72.166666666666671</v>
      </c>
      <c r="I31" s="42">
        <f t="shared" si="1"/>
        <v>11.936666666666667</v>
      </c>
      <c r="J31" s="45">
        <v>119.85</v>
      </c>
      <c r="K31" s="18">
        <v>103.75</v>
      </c>
      <c r="L31" s="18">
        <v>59.28</v>
      </c>
      <c r="M31" s="18">
        <v>14.36</v>
      </c>
      <c r="N31" s="18">
        <v>14.88</v>
      </c>
      <c r="O31" s="18">
        <v>19.47</v>
      </c>
      <c r="P31" s="18">
        <f t="shared" si="2"/>
        <v>94.293333333333337</v>
      </c>
      <c r="Q31" s="42">
        <f t="shared" si="3"/>
        <v>16.236666666666668</v>
      </c>
      <c r="R31" s="21">
        <f t="shared" si="4"/>
        <v>1.3024145785876993</v>
      </c>
      <c r="S31" s="21">
        <f t="shared" si="5"/>
        <v>1.3323885596495748</v>
      </c>
      <c r="T31" s="6">
        <f t="shared" si="6"/>
        <v>0.17881727479180723</v>
      </c>
      <c r="U31" s="10">
        <f t="shared" si="8"/>
        <v>0.38118875362532267</v>
      </c>
      <c r="V31" s="10">
        <f t="shared" si="8"/>
        <v>0.41401487169794077</v>
      </c>
      <c r="W31" s="3" t="s">
        <v>199</v>
      </c>
      <c r="X31" s="64" t="s">
        <v>199</v>
      </c>
      <c r="Y31" s="64" t="s">
        <v>200</v>
      </c>
      <c r="Z31" s="64" t="s">
        <v>201</v>
      </c>
    </row>
    <row r="32" spans="1:26" s="3" customFormat="1" x14ac:dyDescent="0.25">
      <c r="A32" s="6" t="s">
        <v>318</v>
      </c>
      <c r="B32" s="45">
        <v>117.26</v>
      </c>
      <c r="C32" s="18">
        <v>122.86</v>
      </c>
      <c r="D32" s="18">
        <v>154.26</v>
      </c>
      <c r="E32" s="18">
        <v>4.91</v>
      </c>
      <c r="F32" s="18">
        <v>1.67</v>
      </c>
      <c r="G32" s="18">
        <v>5.19</v>
      </c>
      <c r="H32" s="18">
        <f t="shared" si="0"/>
        <v>131.46</v>
      </c>
      <c r="I32" s="42">
        <f t="shared" si="1"/>
        <v>3.9233333333333333</v>
      </c>
      <c r="J32" s="45">
        <v>133.34</v>
      </c>
      <c r="K32" s="18">
        <v>144.68</v>
      </c>
      <c r="L32" s="18">
        <v>119.92</v>
      </c>
      <c r="M32" s="18">
        <v>4.03</v>
      </c>
      <c r="N32" s="18">
        <v>3.54</v>
      </c>
      <c r="O32" s="18">
        <v>8.76</v>
      </c>
      <c r="P32" s="18">
        <f t="shared" si="2"/>
        <v>132.64666666666668</v>
      </c>
      <c r="Q32" s="42">
        <f t="shared" si="3"/>
        <v>5.4433333333333325</v>
      </c>
      <c r="R32" s="21">
        <f t="shared" si="4"/>
        <v>1.0089586793497407</v>
      </c>
      <c r="S32" s="21">
        <f t="shared" si="5"/>
        <v>1.3087339201083275</v>
      </c>
      <c r="T32" s="6">
        <f t="shared" si="6"/>
        <v>0.24595348963301031</v>
      </c>
      <c r="U32" s="10">
        <f t="shared" si="8"/>
        <v>1.286709186955372E-2</v>
      </c>
      <c r="V32" s="10">
        <f t="shared" si="8"/>
        <v>0.38817181144644625</v>
      </c>
      <c r="W32" s="3" t="s">
        <v>618</v>
      </c>
      <c r="X32" s="64" t="s">
        <v>957</v>
      </c>
      <c r="Y32" s="64" t="s">
        <v>773</v>
      </c>
      <c r="Z32" s="64" t="s">
        <v>958</v>
      </c>
    </row>
    <row r="33" spans="1:26" s="3" customFormat="1" x14ac:dyDescent="0.25">
      <c r="A33" s="6" t="s">
        <v>85</v>
      </c>
      <c r="B33" s="45">
        <v>1844.05</v>
      </c>
      <c r="C33" s="18">
        <v>1824.49</v>
      </c>
      <c r="D33" s="18">
        <v>1738.69</v>
      </c>
      <c r="E33" s="18">
        <v>87.63</v>
      </c>
      <c r="F33" s="18">
        <v>76.59</v>
      </c>
      <c r="G33" s="18">
        <v>60.4</v>
      </c>
      <c r="H33" s="18">
        <f t="shared" si="0"/>
        <v>1802.4099999999999</v>
      </c>
      <c r="I33" s="42">
        <f t="shared" si="1"/>
        <v>74.873333333333335</v>
      </c>
      <c r="J33" s="45">
        <v>1894.01</v>
      </c>
      <c r="K33" s="18">
        <v>1916.12</v>
      </c>
      <c r="L33" s="18">
        <v>1895.07</v>
      </c>
      <c r="M33" s="18">
        <v>83.87</v>
      </c>
      <c r="N33" s="18">
        <v>116.24</v>
      </c>
      <c r="O33" s="18">
        <v>86.44</v>
      </c>
      <c r="P33" s="18">
        <f t="shared" si="2"/>
        <v>1901.7333333333333</v>
      </c>
      <c r="Q33" s="42">
        <f t="shared" si="3"/>
        <v>95.516666666666666</v>
      </c>
      <c r="R33" s="21">
        <f t="shared" si="4"/>
        <v>1.0550752925476368</v>
      </c>
      <c r="S33" s="21">
        <f t="shared" si="5"/>
        <v>1.2720762674633159</v>
      </c>
      <c r="T33" s="6">
        <f t="shared" si="6"/>
        <v>9.4492427752001867E-2</v>
      </c>
      <c r="U33" s="10">
        <f t="shared" si="8"/>
        <v>7.734595657148044E-2</v>
      </c>
      <c r="V33" s="10">
        <f t="shared" si="8"/>
        <v>0.34718517014474509</v>
      </c>
      <c r="W33" s="3" t="s">
        <v>1456</v>
      </c>
      <c r="X33" s="64" t="s">
        <v>86</v>
      </c>
      <c r="Y33" s="64" t="s">
        <v>87</v>
      </c>
      <c r="Z33" s="64" t="s">
        <v>88</v>
      </c>
    </row>
    <row r="34" spans="1:26" s="3" customFormat="1" x14ac:dyDescent="0.25">
      <c r="A34" s="6" t="s">
        <v>361</v>
      </c>
      <c r="B34" s="45">
        <v>274.06</v>
      </c>
      <c r="C34" s="18">
        <v>326.77</v>
      </c>
      <c r="D34" s="18">
        <v>322.56</v>
      </c>
      <c r="E34" s="18">
        <v>61.33</v>
      </c>
      <c r="F34" s="18">
        <v>105.89</v>
      </c>
      <c r="G34" s="18">
        <v>110.4</v>
      </c>
      <c r="H34" s="18">
        <f t="shared" si="0"/>
        <v>307.79666666666662</v>
      </c>
      <c r="I34" s="42">
        <f t="shared" si="1"/>
        <v>92.54</v>
      </c>
      <c r="J34" s="45">
        <v>305.02</v>
      </c>
      <c r="K34" s="18">
        <v>349.79</v>
      </c>
      <c r="L34" s="18">
        <v>378.55</v>
      </c>
      <c r="M34" s="18">
        <v>101.56</v>
      </c>
      <c r="N34" s="18">
        <v>135.72999999999999</v>
      </c>
      <c r="O34" s="18">
        <v>112.91</v>
      </c>
      <c r="P34" s="18">
        <f t="shared" si="2"/>
        <v>344.45333333333332</v>
      </c>
      <c r="Q34" s="42">
        <f t="shared" si="3"/>
        <v>116.73333333333333</v>
      </c>
      <c r="R34" s="21">
        <f t="shared" si="4"/>
        <v>1.1187081034985267</v>
      </c>
      <c r="S34" s="21">
        <f t="shared" si="5"/>
        <v>1.2586415793599885</v>
      </c>
      <c r="T34" s="6">
        <f t="shared" si="6"/>
        <v>0.13167415324560333</v>
      </c>
      <c r="U34" s="10">
        <f t="shared" si="8"/>
        <v>0.16183365332060137</v>
      </c>
      <c r="V34" s="10">
        <f t="shared" si="8"/>
        <v>0.3318675083957312</v>
      </c>
      <c r="W34" s="3" t="s">
        <v>661</v>
      </c>
      <c r="X34" s="64" t="s">
        <v>1063</v>
      </c>
      <c r="Y34" s="64" t="s">
        <v>1064</v>
      </c>
      <c r="Z34" s="64" t="s">
        <v>1065</v>
      </c>
    </row>
    <row r="35" spans="1:26" s="3" customFormat="1" x14ac:dyDescent="0.25">
      <c r="A35" s="6" t="s">
        <v>191</v>
      </c>
      <c r="B35" s="45">
        <v>308.13</v>
      </c>
      <c r="C35" s="18">
        <v>310.54000000000002</v>
      </c>
      <c r="D35" s="18">
        <v>317.17</v>
      </c>
      <c r="E35" s="18">
        <v>21.08</v>
      </c>
      <c r="F35" s="18">
        <v>22.81</v>
      </c>
      <c r="G35" s="18">
        <v>9.0399999999999991</v>
      </c>
      <c r="H35" s="18">
        <f t="shared" si="0"/>
        <v>311.94666666666672</v>
      </c>
      <c r="I35" s="42">
        <f t="shared" si="1"/>
        <v>17.643333333333334</v>
      </c>
      <c r="J35" s="45">
        <v>316.57</v>
      </c>
      <c r="K35" s="18">
        <v>331.62</v>
      </c>
      <c r="L35" s="18">
        <v>283.35000000000002</v>
      </c>
      <c r="M35" s="18">
        <v>14.71</v>
      </c>
      <c r="N35" s="18">
        <v>20.38</v>
      </c>
      <c r="O35" s="18">
        <v>31.54</v>
      </c>
      <c r="P35" s="18">
        <f t="shared" si="2"/>
        <v>310.51333333333338</v>
      </c>
      <c r="Q35" s="42">
        <f t="shared" si="3"/>
        <v>22.209999999999997</v>
      </c>
      <c r="R35" s="21">
        <f t="shared" si="4"/>
        <v>0.99541987985173186</v>
      </c>
      <c r="S35" s="21">
        <f t="shared" si="5"/>
        <v>1.2449490434471659</v>
      </c>
      <c r="T35" s="6">
        <f t="shared" si="6"/>
        <v>0.26270359662902126</v>
      </c>
      <c r="U35" s="10">
        <f t="shared" si="8"/>
        <v>-6.6228950563652408E-3</v>
      </c>
      <c r="V35" s="10">
        <f t="shared" si="8"/>
        <v>0.31608669308005749</v>
      </c>
      <c r="W35" s="3" t="s">
        <v>192</v>
      </c>
      <c r="X35" s="64" t="s">
        <v>192</v>
      </c>
      <c r="Y35" s="64" t="s">
        <v>43</v>
      </c>
      <c r="Z35" s="64" t="s">
        <v>193</v>
      </c>
    </row>
    <row r="36" spans="1:26" s="3" customFormat="1" x14ac:dyDescent="0.25">
      <c r="A36" s="6" t="s">
        <v>341</v>
      </c>
      <c r="B36" s="45">
        <v>500.75</v>
      </c>
      <c r="C36" s="18">
        <v>584.54999999999995</v>
      </c>
      <c r="D36" s="18">
        <v>550.77</v>
      </c>
      <c r="E36" s="18">
        <v>19.02</v>
      </c>
      <c r="F36" s="18">
        <v>18.170000000000002</v>
      </c>
      <c r="G36" s="18">
        <v>18.27</v>
      </c>
      <c r="H36" s="18">
        <f t="shared" si="0"/>
        <v>545.35666666666668</v>
      </c>
      <c r="I36" s="42">
        <f t="shared" si="1"/>
        <v>18.486666666666665</v>
      </c>
      <c r="J36" s="45">
        <v>543.94000000000005</v>
      </c>
      <c r="K36" s="18">
        <v>566.32000000000005</v>
      </c>
      <c r="L36" s="18">
        <v>529.32000000000005</v>
      </c>
      <c r="M36" s="18">
        <v>29.24</v>
      </c>
      <c r="N36" s="18">
        <v>21.44</v>
      </c>
      <c r="O36" s="18">
        <v>18.88</v>
      </c>
      <c r="P36" s="18">
        <f t="shared" si="2"/>
        <v>546.52666666666676</v>
      </c>
      <c r="Q36" s="42">
        <f t="shared" si="3"/>
        <v>23.186666666666667</v>
      </c>
      <c r="R36" s="21">
        <f t="shared" si="4"/>
        <v>1.002141458265968</v>
      </c>
      <c r="S36" s="21">
        <f t="shared" si="5"/>
        <v>1.2411905576462541</v>
      </c>
      <c r="T36" s="6">
        <f t="shared" si="6"/>
        <v>0.10363357283327247</v>
      </c>
      <c r="U36" s="10">
        <f t="shared" si="8"/>
        <v>3.0861679487798601E-3</v>
      </c>
      <c r="V36" s="10">
        <f t="shared" si="8"/>
        <v>0.31172462672247003</v>
      </c>
      <c r="W36" s="3" t="s">
        <v>641</v>
      </c>
      <c r="X36" s="64" t="s">
        <v>641</v>
      </c>
      <c r="Y36" s="64" t="s">
        <v>1070</v>
      </c>
      <c r="Z36" s="64" t="s">
        <v>1071</v>
      </c>
    </row>
    <row r="37" spans="1:26" s="3" customFormat="1" x14ac:dyDescent="0.25">
      <c r="A37" s="6" t="s">
        <v>342</v>
      </c>
      <c r="B37" s="45">
        <v>103.95</v>
      </c>
      <c r="C37" s="18">
        <v>129.91</v>
      </c>
      <c r="D37" s="18">
        <v>122.33</v>
      </c>
      <c r="E37" s="18">
        <v>24.88</v>
      </c>
      <c r="F37" s="18">
        <v>30.23</v>
      </c>
      <c r="G37" s="18">
        <v>26.93</v>
      </c>
      <c r="H37" s="18">
        <f t="shared" si="0"/>
        <v>118.73</v>
      </c>
      <c r="I37" s="42">
        <f t="shared" si="1"/>
        <v>27.346666666666664</v>
      </c>
      <c r="J37" s="45">
        <v>171.77</v>
      </c>
      <c r="K37" s="18">
        <v>139.44999999999999</v>
      </c>
      <c r="L37" s="18">
        <v>142.5</v>
      </c>
      <c r="M37" s="18">
        <v>47.45</v>
      </c>
      <c r="N37" s="18">
        <v>27.64</v>
      </c>
      <c r="O37" s="18">
        <v>26.87</v>
      </c>
      <c r="P37" s="18">
        <f t="shared" si="2"/>
        <v>151.24</v>
      </c>
      <c r="Q37" s="42">
        <f t="shared" si="3"/>
        <v>33.986666666666672</v>
      </c>
      <c r="R37" s="21">
        <f t="shared" si="4"/>
        <v>1.2715276037751608</v>
      </c>
      <c r="S37" s="21">
        <f t="shared" si="5"/>
        <v>1.2342427093132646</v>
      </c>
      <c r="T37" s="6">
        <f t="shared" si="6"/>
        <v>0.19560440380190561</v>
      </c>
      <c r="U37" s="10">
        <f t="shared" si="8"/>
        <v>0.34656278204159424</v>
      </c>
      <c r="V37" s="10">
        <f t="shared" si="8"/>
        <v>0.30362612308697934</v>
      </c>
      <c r="W37" s="3" t="s">
        <v>642</v>
      </c>
      <c r="X37" s="64" t="s">
        <v>642</v>
      </c>
      <c r="Y37" s="64" t="s">
        <v>1015</v>
      </c>
      <c r="Z37" s="64" t="s">
        <v>1146</v>
      </c>
    </row>
    <row r="38" spans="1:26" s="3" customFormat="1" x14ac:dyDescent="0.25">
      <c r="A38" s="6" t="s">
        <v>61</v>
      </c>
      <c r="B38" s="45">
        <v>91.2</v>
      </c>
      <c r="C38" s="18">
        <v>125</v>
      </c>
      <c r="D38" s="18">
        <v>107.33</v>
      </c>
      <c r="E38" s="18">
        <v>17.59</v>
      </c>
      <c r="F38" s="18">
        <v>9.4600000000000009</v>
      </c>
      <c r="G38" s="18">
        <v>24.62</v>
      </c>
      <c r="H38" s="18">
        <f t="shared" si="0"/>
        <v>107.84333333333332</v>
      </c>
      <c r="I38" s="42">
        <f t="shared" si="1"/>
        <v>17.223333333333333</v>
      </c>
      <c r="J38" s="45">
        <v>156.19</v>
      </c>
      <c r="K38" s="18">
        <v>129.44</v>
      </c>
      <c r="L38" s="18">
        <v>151.65</v>
      </c>
      <c r="M38" s="18">
        <v>17.510000000000002</v>
      </c>
      <c r="N38" s="18">
        <v>20.91</v>
      </c>
      <c r="O38" s="18">
        <v>25.89</v>
      </c>
      <c r="P38" s="18">
        <f t="shared" si="2"/>
        <v>145.76</v>
      </c>
      <c r="Q38" s="42">
        <f t="shared" si="3"/>
        <v>21.436666666666667</v>
      </c>
      <c r="R38" s="21">
        <f t="shared" si="4"/>
        <v>1.348360028175053</v>
      </c>
      <c r="S38" s="21">
        <f t="shared" si="5"/>
        <v>1.2312054143040059</v>
      </c>
      <c r="T38" s="6">
        <f t="shared" si="6"/>
        <v>0.22387537870299459</v>
      </c>
      <c r="U38" s="10">
        <f t="shared" si="8"/>
        <v>0.43120576470383332</v>
      </c>
      <c r="V38" s="10">
        <f t="shared" si="8"/>
        <v>0.30007148113578164</v>
      </c>
      <c r="W38" s="3" t="s">
        <v>62</v>
      </c>
      <c r="X38" s="64" t="s">
        <v>62</v>
      </c>
      <c r="Y38" s="64" t="s">
        <v>63</v>
      </c>
      <c r="Z38" s="64" t="s">
        <v>64</v>
      </c>
    </row>
    <row r="39" spans="1:26" s="3" customFormat="1" x14ac:dyDescent="0.25">
      <c r="A39" s="6" t="s">
        <v>241</v>
      </c>
      <c r="B39" s="45">
        <v>210.44</v>
      </c>
      <c r="C39" s="18">
        <v>178.31</v>
      </c>
      <c r="D39" s="18">
        <v>133.58000000000001</v>
      </c>
      <c r="E39" s="18">
        <v>21.08</v>
      </c>
      <c r="F39" s="18">
        <v>22.63</v>
      </c>
      <c r="G39" s="18">
        <v>15.96</v>
      </c>
      <c r="H39" s="18">
        <f t="shared" si="0"/>
        <v>174.11</v>
      </c>
      <c r="I39" s="42">
        <f t="shared" si="1"/>
        <v>19.889999999999997</v>
      </c>
      <c r="J39" s="45">
        <v>204.16</v>
      </c>
      <c r="K39" s="18">
        <v>192.79</v>
      </c>
      <c r="L39" s="18">
        <v>131.69999999999999</v>
      </c>
      <c r="M39" s="18">
        <v>21.89</v>
      </c>
      <c r="N39" s="18">
        <v>21.62</v>
      </c>
      <c r="O39" s="18">
        <v>30.56</v>
      </c>
      <c r="P39" s="18">
        <f t="shared" si="2"/>
        <v>176.21666666666667</v>
      </c>
      <c r="Q39" s="42">
        <f t="shared" si="3"/>
        <v>24.69</v>
      </c>
      <c r="R39" s="21">
        <f t="shared" si="4"/>
        <v>1.0120305331886623</v>
      </c>
      <c r="S39" s="21">
        <f t="shared" si="5"/>
        <v>1.2297750119674489</v>
      </c>
      <c r="T39" s="6">
        <f t="shared" si="6"/>
        <v>0.1244865417648546</v>
      </c>
      <c r="U39" s="10">
        <f t="shared" si="8"/>
        <v>1.7252817122498348E-2</v>
      </c>
      <c r="V39" s="10">
        <f t="shared" si="8"/>
        <v>0.29839439783370902</v>
      </c>
      <c r="W39" s="3" t="s">
        <v>541</v>
      </c>
      <c r="X39" s="64" t="s">
        <v>541</v>
      </c>
      <c r="Y39" s="64" t="s">
        <v>902</v>
      </c>
      <c r="Z39" s="64" t="s">
        <v>903</v>
      </c>
    </row>
    <row r="40" spans="1:26" s="3" customFormat="1" x14ac:dyDescent="0.25">
      <c r="A40" s="6" t="s">
        <v>254</v>
      </c>
      <c r="B40" s="45">
        <v>30.27</v>
      </c>
      <c r="C40" s="18">
        <v>24.29</v>
      </c>
      <c r="D40" s="18">
        <v>24.62</v>
      </c>
      <c r="E40" s="18">
        <v>2.85</v>
      </c>
      <c r="F40" s="18">
        <v>3.52</v>
      </c>
      <c r="G40" s="18">
        <v>0.38</v>
      </c>
      <c r="H40" s="18">
        <f t="shared" si="0"/>
        <v>26.393333333333334</v>
      </c>
      <c r="I40" s="42">
        <f t="shared" si="1"/>
        <v>2.25</v>
      </c>
      <c r="J40" s="45">
        <v>38.35</v>
      </c>
      <c r="K40" s="18">
        <v>27.82</v>
      </c>
      <c r="L40" s="18">
        <v>22.1</v>
      </c>
      <c r="M40" s="18">
        <v>4.03</v>
      </c>
      <c r="N40" s="18">
        <v>3.01</v>
      </c>
      <c r="O40" s="18">
        <v>1.95</v>
      </c>
      <c r="P40" s="18">
        <f t="shared" si="2"/>
        <v>29.423333333333336</v>
      </c>
      <c r="Q40" s="42">
        <f t="shared" si="3"/>
        <v>2.9966666666666666</v>
      </c>
      <c r="R40" s="21">
        <f t="shared" si="4"/>
        <v>1.1106108542224387</v>
      </c>
      <c r="S40" s="21">
        <f t="shared" si="5"/>
        <v>1.2297435897435898</v>
      </c>
      <c r="T40" s="6">
        <f t="shared" si="6"/>
        <v>0.2720867482420376</v>
      </c>
      <c r="U40" s="10">
        <f t="shared" si="8"/>
        <v>0.15135340085892393</v>
      </c>
      <c r="V40" s="10">
        <f t="shared" si="8"/>
        <v>0.29835753477725063</v>
      </c>
      <c r="W40" s="3" t="s">
        <v>554</v>
      </c>
      <c r="X40" s="64" t="s">
        <v>806</v>
      </c>
      <c r="Y40" s="64" t="s">
        <v>807</v>
      </c>
      <c r="Z40" s="64" t="s">
        <v>808</v>
      </c>
    </row>
    <row r="41" spans="1:26" s="3" customFormat="1" x14ac:dyDescent="0.25">
      <c r="A41" s="6" t="s">
        <v>415</v>
      </c>
      <c r="B41" s="45">
        <v>17.350000000000001</v>
      </c>
      <c r="C41" s="18">
        <v>13.35</v>
      </c>
      <c r="D41" s="18">
        <v>12.6</v>
      </c>
      <c r="E41" s="18">
        <v>3.49</v>
      </c>
      <c r="F41" s="18">
        <v>5.93</v>
      </c>
      <c r="G41" s="18">
        <v>3.08</v>
      </c>
      <c r="H41" s="18">
        <f t="shared" si="0"/>
        <v>14.433333333333335</v>
      </c>
      <c r="I41" s="42">
        <f t="shared" si="1"/>
        <v>4.166666666666667</v>
      </c>
      <c r="J41" s="45">
        <v>28.28</v>
      </c>
      <c r="K41" s="18">
        <v>13.29</v>
      </c>
      <c r="L41" s="18">
        <v>13.34</v>
      </c>
      <c r="M41" s="18">
        <v>5.25</v>
      </c>
      <c r="N41" s="18">
        <v>5.85</v>
      </c>
      <c r="O41" s="18">
        <v>4.87</v>
      </c>
      <c r="P41" s="18">
        <f t="shared" si="2"/>
        <v>18.303333333333331</v>
      </c>
      <c r="Q41" s="42">
        <f t="shared" si="3"/>
        <v>5.3233333333333333</v>
      </c>
      <c r="R41" s="21">
        <f t="shared" si="4"/>
        <v>1.2507559395248378</v>
      </c>
      <c r="S41" s="21">
        <f t="shared" si="5"/>
        <v>1.2238709677419355</v>
      </c>
      <c r="T41" s="6">
        <f t="shared" si="6"/>
        <v>0.14168289529768016</v>
      </c>
      <c r="U41" s="10">
        <f t="shared" si="8"/>
        <v>0.32280030334215504</v>
      </c>
      <c r="V41" s="10">
        <f t="shared" si="8"/>
        <v>0.29145146324987575</v>
      </c>
      <c r="W41" s="3" t="s">
        <v>715</v>
      </c>
      <c r="X41" s="64" t="s">
        <v>942</v>
      </c>
      <c r="Y41" s="64" t="s">
        <v>943</v>
      </c>
      <c r="Z41" s="64" t="s">
        <v>944</v>
      </c>
    </row>
    <row r="42" spans="1:26" s="3" customFormat="1" x14ac:dyDescent="0.25">
      <c r="A42" s="6" t="s">
        <v>366</v>
      </c>
      <c r="B42" s="45">
        <v>358.68</v>
      </c>
      <c r="C42" s="18">
        <v>272.14999999999998</v>
      </c>
      <c r="D42" s="18">
        <v>310.54000000000002</v>
      </c>
      <c r="E42" s="18">
        <v>30.11</v>
      </c>
      <c r="F42" s="18">
        <v>8.16</v>
      </c>
      <c r="G42" s="18">
        <v>12.69</v>
      </c>
      <c r="H42" s="18">
        <f t="shared" si="0"/>
        <v>313.78999999999996</v>
      </c>
      <c r="I42" s="42">
        <f t="shared" si="1"/>
        <v>16.986666666666665</v>
      </c>
      <c r="J42" s="45">
        <v>269.04000000000002</v>
      </c>
      <c r="K42" s="18">
        <v>280.58999999999997</v>
      </c>
      <c r="L42" s="18">
        <v>270.02</v>
      </c>
      <c r="M42" s="18">
        <v>12.43</v>
      </c>
      <c r="N42" s="18">
        <v>34.380000000000003</v>
      </c>
      <c r="O42" s="18">
        <v>15.96</v>
      </c>
      <c r="P42" s="18">
        <f t="shared" si="2"/>
        <v>273.21666666666664</v>
      </c>
      <c r="Q42" s="42">
        <f t="shared" si="3"/>
        <v>20.923333333333336</v>
      </c>
      <c r="R42" s="21">
        <f t="shared" si="4"/>
        <v>0.87110984042271566</v>
      </c>
      <c r="S42" s="21">
        <f t="shared" si="5"/>
        <v>1.2188658265381767</v>
      </c>
      <c r="T42" s="6">
        <f t="shared" si="6"/>
        <v>0.35055972100530741</v>
      </c>
      <c r="U42" s="10">
        <f t="shared" si="8"/>
        <v>-0.19907345156033052</v>
      </c>
      <c r="V42" s="10">
        <f t="shared" si="8"/>
        <v>0.28553932198615928</v>
      </c>
      <c r="W42" s="3" t="s">
        <v>666</v>
      </c>
      <c r="X42" s="64" t="s">
        <v>1082</v>
      </c>
      <c r="Y42" s="64" t="s">
        <v>1083</v>
      </c>
      <c r="Z42" s="64" t="s">
        <v>1084</v>
      </c>
    </row>
    <row r="43" spans="1:26" s="3" customFormat="1" x14ac:dyDescent="0.25">
      <c r="A43" s="6" t="s">
        <v>434</v>
      </c>
      <c r="B43" s="45">
        <v>401.31</v>
      </c>
      <c r="C43" s="18">
        <v>247.67</v>
      </c>
      <c r="D43" s="18">
        <v>303.70999999999998</v>
      </c>
      <c r="E43" s="18">
        <v>3.8</v>
      </c>
      <c r="F43" s="18">
        <v>6.31</v>
      </c>
      <c r="G43" s="18">
        <v>7.12</v>
      </c>
      <c r="H43" s="18">
        <f t="shared" si="0"/>
        <v>317.56333333333333</v>
      </c>
      <c r="I43" s="42">
        <f t="shared" si="1"/>
        <v>5.7433333333333332</v>
      </c>
      <c r="J43" s="45">
        <v>289.7</v>
      </c>
      <c r="K43" s="18">
        <v>290.69</v>
      </c>
      <c r="L43" s="18">
        <v>189.81</v>
      </c>
      <c r="M43" s="18">
        <v>5.95</v>
      </c>
      <c r="N43" s="18">
        <v>11.34</v>
      </c>
      <c r="O43" s="18">
        <v>4.09</v>
      </c>
      <c r="P43" s="18">
        <f t="shared" si="2"/>
        <v>256.73333333333335</v>
      </c>
      <c r="Q43" s="42">
        <f t="shared" si="3"/>
        <v>7.126666666666666</v>
      </c>
      <c r="R43" s="21">
        <f t="shared" si="4"/>
        <v>0.8090489593905974</v>
      </c>
      <c r="S43" s="21">
        <f t="shared" si="5"/>
        <v>1.2051408798813641</v>
      </c>
      <c r="T43" s="6">
        <f t="shared" si="6"/>
        <v>0.29707863266414092</v>
      </c>
      <c r="U43" s="10">
        <f t="shared" si="8"/>
        <v>-0.30570108526944756</v>
      </c>
      <c r="V43" s="10">
        <f t="shared" si="8"/>
        <v>0.26920180606192889</v>
      </c>
      <c r="W43" s="3" t="s">
        <v>734</v>
      </c>
      <c r="X43" s="64" t="s">
        <v>734</v>
      </c>
      <c r="Y43" s="64" t="s">
        <v>1256</v>
      </c>
      <c r="Z43" s="64" t="s">
        <v>1257</v>
      </c>
    </row>
    <row r="44" spans="1:26" s="3" customFormat="1" x14ac:dyDescent="0.25">
      <c r="A44" s="6" t="s">
        <v>353</v>
      </c>
      <c r="B44" s="45">
        <v>135.72</v>
      </c>
      <c r="C44" s="18">
        <v>156.62</v>
      </c>
      <c r="D44" s="18">
        <v>191</v>
      </c>
      <c r="E44" s="18">
        <v>10.14</v>
      </c>
      <c r="F44" s="18">
        <v>10.94</v>
      </c>
      <c r="G44" s="18">
        <v>18.66</v>
      </c>
      <c r="H44" s="18">
        <f t="shared" si="0"/>
        <v>161.11333333333334</v>
      </c>
      <c r="I44" s="42">
        <f t="shared" si="1"/>
        <v>13.246666666666664</v>
      </c>
      <c r="J44" s="45">
        <v>186.83</v>
      </c>
      <c r="K44" s="18">
        <v>201.65</v>
      </c>
      <c r="L44" s="18">
        <v>193.22</v>
      </c>
      <c r="M44" s="18">
        <v>26.09</v>
      </c>
      <c r="N44" s="18">
        <v>10.45</v>
      </c>
      <c r="O44" s="18">
        <v>11.88</v>
      </c>
      <c r="P44" s="18">
        <f t="shared" si="2"/>
        <v>193.9</v>
      </c>
      <c r="Q44" s="42">
        <f t="shared" si="3"/>
        <v>16.14</v>
      </c>
      <c r="R44" s="21">
        <f t="shared" si="4"/>
        <v>1.2022453427643212</v>
      </c>
      <c r="S44" s="21">
        <f t="shared" si="5"/>
        <v>1.2030884417407584</v>
      </c>
      <c r="T44" s="6">
        <f t="shared" si="6"/>
        <v>0.31874352603886602</v>
      </c>
      <c r="U44" s="10">
        <f t="shared" si="8"/>
        <v>0.26573133753918837</v>
      </c>
      <c r="V44" s="10">
        <f t="shared" si="8"/>
        <v>0.26674270217384538</v>
      </c>
      <c r="W44" s="3" t="s">
        <v>653</v>
      </c>
      <c r="X44" s="64" t="s">
        <v>653</v>
      </c>
      <c r="Y44" s="64" t="s">
        <v>776</v>
      </c>
      <c r="Z44" s="64" t="s">
        <v>777</v>
      </c>
    </row>
    <row r="45" spans="1:26" s="3" customFormat="1" x14ac:dyDescent="0.25">
      <c r="A45" s="6" t="s">
        <v>427</v>
      </c>
      <c r="B45" s="45">
        <v>1114.48</v>
      </c>
      <c r="C45" s="18">
        <v>1181.24</v>
      </c>
      <c r="D45" s="18">
        <v>1168.8699999999999</v>
      </c>
      <c r="E45" s="18">
        <v>186.2</v>
      </c>
      <c r="F45" s="18">
        <v>183.04</v>
      </c>
      <c r="G45" s="18">
        <v>166.57</v>
      </c>
      <c r="H45" s="18">
        <f t="shared" si="0"/>
        <v>1154.8633333333335</v>
      </c>
      <c r="I45" s="42">
        <f t="shared" si="1"/>
        <v>178.60333333333332</v>
      </c>
      <c r="J45" s="45">
        <v>1118.8599999999999</v>
      </c>
      <c r="K45" s="18">
        <v>1174.82</v>
      </c>
      <c r="L45" s="18">
        <v>1194.04</v>
      </c>
      <c r="M45" s="18">
        <v>194.36</v>
      </c>
      <c r="N45" s="18">
        <v>225.22</v>
      </c>
      <c r="O45" s="18">
        <v>222.71</v>
      </c>
      <c r="P45" s="18">
        <f t="shared" si="2"/>
        <v>1162.5733333333333</v>
      </c>
      <c r="Q45" s="42">
        <f t="shared" si="3"/>
        <v>214.09666666666669</v>
      </c>
      <c r="R45" s="21">
        <f t="shared" si="4"/>
        <v>1.0066703387655402</v>
      </c>
      <c r="S45" s="21">
        <f t="shared" si="5"/>
        <v>1.1976206826153935</v>
      </c>
      <c r="T45" s="6">
        <f t="shared" si="6"/>
        <v>1.8913235293384487E-2</v>
      </c>
      <c r="U45" s="10">
        <f t="shared" si="8"/>
        <v>9.5913114542034526E-3</v>
      </c>
      <c r="V45" s="10">
        <f t="shared" si="8"/>
        <v>0.26017104171354788</v>
      </c>
      <c r="W45" s="3" t="s">
        <v>727</v>
      </c>
      <c r="X45" s="64" t="s">
        <v>1231</v>
      </c>
      <c r="Y45" s="64" t="s">
        <v>1232</v>
      </c>
      <c r="Z45" s="64" t="s">
        <v>1233</v>
      </c>
    </row>
    <row r="46" spans="1:26" s="3" customFormat="1" x14ac:dyDescent="0.25">
      <c r="A46" s="6" t="s">
        <v>291</v>
      </c>
      <c r="B46" s="45">
        <v>683.78</v>
      </c>
      <c r="C46" s="18">
        <v>644.63</v>
      </c>
      <c r="D46" s="18">
        <v>608.86</v>
      </c>
      <c r="E46" s="18">
        <v>33.590000000000003</v>
      </c>
      <c r="F46" s="18">
        <v>38.200000000000003</v>
      </c>
      <c r="G46" s="18">
        <v>40.200000000000003</v>
      </c>
      <c r="H46" s="18">
        <f t="shared" si="0"/>
        <v>645.75666666666666</v>
      </c>
      <c r="I46" s="42">
        <f t="shared" si="1"/>
        <v>37.330000000000005</v>
      </c>
      <c r="J46" s="45">
        <v>691.72</v>
      </c>
      <c r="K46" s="18">
        <v>760.09</v>
      </c>
      <c r="L46" s="18">
        <v>638.73</v>
      </c>
      <c r="M46" s="18">
        <v>48.5</v>
      </c>
      <c r="N46" s="18">
        <v>48.02</v>
      </c>
      <c r="O46" s="18">
        <v>37.380000000000003</v>
      </c>
      <c r="P46" s="18">
        <f t="shared" si="2"/>
        <v>696.84666666666669</v>
      </c>
      <c r="Q46" s="42">
        <f t="shared" si="3"/>
        <v>44.633333333333333</v>
      </c>
      <c r="R46" s="21">
        <f t="shared" si="4"/>
        <v>1.0789941606065137</v>
      </c>
      <c r="S46" s="21">
        <f t="shared" si="5"/>
        <v>1.1905383076789284</v>
      </c>
      <c r="T46" s="6">
        <f t="shared" si="6"/>
        <v>7.5613300421289081E-2</v>
      </c>
      <c r="U46" s="10">
        <f t="shared" si="8"/>
        <v>0.10968705714583661</v>
      </c>
      <c r="V46" s="10">
        <f t="shared" si="8"/>
        <v>0.25161404262358761</v>
      </c>
      <c r="W46" s="3" t="s">
        <v>591</v>
      </c>
      <c r="X46" s="64" t="s">
        <v>1103</v>
      </c>
      <c r="Y46" s="64" t="s">
        <v>1104</v>
      </c>
      <c r="Z46" s="64" t="s">
        <v>1105</v>
      </c>
    </row>
    <row r="47" spans="1:26" s="3" customFormat="1" x14ac:dyDescent="0.25">
      <c r="A47" s="6" t="s">
        <v>77</v>
      </c>
      <c r="B47" s="45">
        <v>126.22</v>
      </c>
      <c r="C47" s="18">
        <v>181.28</v>
      </c>
      <c r="D47" s="18">
        <v>170.99</v>
      </c>
      <c r="E47" s="18">
        <v>0.48</v>
      </c>
      <c r="F47" s="18">
        <v>0.19</v>
      </c>
      <c r="G47" s="18">
        <v>0.19</v>
      </c>
      <c r="H47" s="18">
        <f t="shared" si="0"/>
        <v>159.49666666666667</v>
      </c>
      <c r="I47" s="42">
        <f t="shared" si="1"/>
        <v>0.28666666666666663</v>
      </c>
      <c r="J47" s="45">
        <v>150.76</v>
      </c>
      <c r="K47" s="18">
        <v>153.9</v>
      </c>
      <c r="L47" s="18">
        <v>135.19999999999999</v>
      </c>
      <c r="M47" s="18">
        <v>0.7</v>
      </c>
      <c r="N47" s="18">
        <v>0.89</v>
      </c>
      <c r="O47" s="18">
        <v>0</v>
      </c>
      <c r="P47" s="18">
        <f t="shared" si="2"/>
        <v>146.61999999999998</v>
      </c>
      <c r="Q47" s="42">
        <f t="shared" si="3"/>
        <v>0.52999999999999992</v>
      </c>
      <c r="R47" s="21">
        <f t="shared" si="4"/>
        <v>0.91976988099441304</v>
      </c>
      <c r="S47" s="21">
        <f t="shared" si="5"/>
        <v>1.1891191709844557</v>
      </c>
      <c r="T47" s="6">
        <f t="shared" si="6"/>
        <v>0.22240347969187982</v>
      </c>
      <c r="U47" s="10">
        <f t="shared" si="8"/>
        <v>-0.12065513923457627</v>
      </c>
      <c r="V47" s="10">
        <f t="shared" si="8"/>
        <v>0.2498933061457273</v>
      </c>
      <c r="W47" s="3" t="s">
        <v>1440</v>
      </c>
      <c r="X47" s="64" t="s">
        <v>78</v>
      </c>
      <c r="Y47" s="64" t="s">
        <v>79</v>
      </c>
      <c r="Z47" s="64" t="s">
        <v>80</v>
      </c>
    </row>
    <row r="48" spans="1:26" s="3" customFormat="1" x14ac:dyDescent="0.25">
      <c r="A48" s="6" t="s">
        <v>217</v>
      </c>
      <c r="B48" s="45">
        <v>280.24</v>
      </c>
      <c r="C48" s="18">
        <v>279.57</v>
      </c>
      <c r="D48" s="18">
        <v>312.08</v>
      </c>
      <c r="E48" s="18">
        <v>31.22</v>
      </c>
      <c r="F48" s="18">
        <v>11.5</v>
      </c>
      <c r="G48" s="18">
        <v>20</v>
      </c>
      <c r="H48" s="18">
        <f t="shared" si="0"/>
        <v>290.62999999999994</v>
      </c>
      <c r="I48" s="42">
        <f t="shared" si="1"/>
        <v>20.906666666666666</v>
      </c>
      <c r="J48" s="45">
        <v>300.99</v>
      </c>
      <c r="K48" s="18">
        <v>256.05</v>
      </c>
      <c r="L48" s="18">
        <v>342.53</v>
      </c>
      <c r="M48" s="18">
        <v>28.89</v>
      </c>
      <c r="N48" s="18">
        <v>20.55</v>
      </c>
      <c r="O48" s="18">
        <v>25.5</v>
      </c>
      <c r="P48" s="18">
        <f t="shared" si="2"/>
        <v>299.85666666666663</v>
      </c>
      <c r="Q48" s="42">
        <f t="shared" si="3"/>
        <v>24.98</v>
      </c>
      <c r="R48" s="21">
        <f t="shared" si="4"/>
        <v>1.0316382630959322</v>
      </c>
      <c r="S48" s="21">
        <f t="shared" si="5"/>
        <v>1.1859403530127814</v>
      </c>
      <c r="T48" s="6">
        <f t="shared" si="6"/>
        <v>0.27362274783991736</v>
      </c>
      <c r="U48" s="10">
        <f t="shared" si="8"/>
        <v>4.4937188277596136E-2</v>
      </c>
      <c r="V48" s="10">
        <f t="shared" si="8"/>
        <v>0.24603145121896283</v>
      </c>
      <c r="W48" s="3" t="s">
        <v>1467</v>
      </c>
      <c r="X48" s="64" t="s">
        <v>218</v>
      </c>
      <c r="Y48" s="64" t="s">
        <v>155</v>
      </c>
      <c r="Z48" s="64" t="s">
        <v>219</v>
      </c>
    </row>
    <row r="49" spans="1:26" s="3" customFormat="1" x14ac:dyDescent="0.25">
      <c r="A49" s="6" t="s">
        <v>440</v>
      </c>
      <c r="B49" s="45">
        <v>70.44</v>
      </c>
      <c r="C49" s="18">
        <v>77.98</v>
      </c>
      <c r="D49" s="18">
        <v>83.38</v>
      </c>
      <c r="E49" s="18">
        <v>3.8</v>
      </c>
      <c r="F49" s="18">
        <v>7.97</v>
      </c>
      <c r="G49" s="18">
        <v>5.96</v>
      </c>
      <c r="H49" s="18">
        <f t="shared" si="0"/>
        <v>77.266666666666666</v>
      </c>
      <c r="I49" s="42">
        <f t="shared" si="1"/>
        <v>5.91</v>
      </c>
      <c r="J49" s="45">
        <v>87.46</v>
      </c>
      <c r="K49" s="18">
        <v>63.79</v>
      </c>
      <c r="L49" s="18">
        <v>70.08</v>
      </c>
      <c r="M49" s="18">
        <v>11.38</v>
      </c>
      <c r="N49" s="18">
        <v>5.32</v>
      </c>
      <c r="O49" s="18">
        <v>4.67</v>
      </c>
      <c r="P49" s="18">
        <f t="shared" si="2"/>
        <v>73.776666666666657</v>
      </c>
      <c r="Q49" s="42">
        <f t="shared" si="3"/>
        <v>7.1233333333333348</v>
      </c>
      <c r="R49" s="21">
        <f t="shared" si="4"/>
        <v>0.95540885860306635</v>
      </c>
      <c r="S49" s="21">
        <f t="shared" si="5"/>
        <v>1.1755909310178487</v>
      </c>
      <c r="T49" s="6">
        <f t="shared" si="6"/>
        <v>0.32336427291134773</v>
      </c>
      <c r="U49" s="10">
        <f t="shared" si="8"/>
        <v>-6.580984126903254E-2</v>
      </c>
      <c r="V49" s="10">
        <f t="shared" si="8"/>
        <v>0.23338613461392621</v>
      </c>
      <c r="W49" s="3" t="s">
        <v>740</v>
      </c>
      <c r="X49" s="64" t="s">
        <v>740</v>
      </c>
      <c r="Y49" s="64" t="s">
        <v>1290</v>
      </c>
      <c r="Z49" s="64" t="s">
        <v>1291</v>
      </c>
    </row>
    <row r="50" spans="1:26" s="3" customFormat="1" x14ac:dyDescent="0.25">
      <c r="A50" s="6" t="s">
        <v>278</v>
      </c>
      <c r="B50" s="45">
        <v>119.88</v>
      </c>
      <c r="C50" s="18">
        <v>118.69</v>
      </c>
      <c r="D50" s="18">
        <v>104.83</v>
      </c>
      <c r="E50" s="18">
        <v>5.7</v>
      </c>
      <c r="F50" s="18">
        <v>12.24</v>
      </c>
      <c r="G50" s="18">
        <v>4.2300000000000004</v>
      </c>
      <c r="H50" s="18">
        <f t="shared" si="0"/>
        <v>114.46666666666665</v>
      </c>
      <c r="I50" s="42">
        <f t="shared" si="1"/>
        <v>7.3900000000000006</v>
      </c>
      <c r="J50" s="45">
        <v>146.72999999999999</v>
      </c>
      <c r="K50" s="18">
        <v>122.89</v>
      </c>
      <c r="L50" s="18">
        <v>120.6</v>
      </c>
      <c r="M50" s="18">
        <v>13.66</v>
      </c>
      <c r="N50" s="18">
        <v>7.8</v>
      </c>
      <c r="O50" s="18">
        <v>4.87</v>
      </c>
      <c r="P50" s="18">
        <f t="shared" si="2"/>
        <v>130.07333333333335</v>
      </c>
      <c r="Q50" s="42">
        <f t="shared" si="3"/>
        <v>8.7766666666666673</v>
      </c>
      <c r="R50" s="21">
        <f t="shared" si="4"/>
        <v>1.1351616628175523</v>
      </c>
      <c r="S50" s="21">
        <f t="shared" si="5"/>
        <v>1.1652761223678982</v>
      </c>
      <c r="T50" s="6">
        <f t="shared" si="6"/>
        <v>0.35870896698674881</v>
      </c>
      <c r="U50" s="10">
        <f t="shared" si="8"/>
        <v>0.18289777199793583</v>
      </c>
      <c r="V50" s="10">
        <f t="shared" si="8"/>
        <v>0.22067185459597621</v>
      </c>
      <c r="W50" s="3" t="s">
        <v>578</v>
      </c>
      <c r="X50" s="64" t="s">
        <v>578</v>
      </c>
      <c r="Y50" s="64" t="s">
        <v>920</v>
      </c>
      <c r="Z50" s="64" t="s">
        <v>921</v>
      </c>
    </row>
    <row r="51" spans="1:26" s="3" customFormat="1" x14ac:dyDescent="0.25">
      <c r="A51" s="6" t="s">
        <v>371</v>
      </c>
      <c r="B51" s="45">
        <v>640.42999999999995</v>
      </c>
      <c r="C51" s="18">
        <v>619.88</v>
      </c>
      <c r="D51" s="18">
        <v>665.51</v>
      </c>
      <c r="E51" s="18">
        <v>164.64</v>
      </c>
      <c r="F51" s="18">
        <v>133.34</v>
      </c>
      <c r="G51" s="18">
        <v>176.57</v>
      </c>
      <c r="H51" s="18">
        <f t="shared" si="0"/>
        <v>641.93999999999994</v>
      </c>
      <c r="I51" s="42">
        <f t="shared" si="1"/>
        <v>158.18333333333334</v>
      </c>
      <c r="J51" s="45">
        <v>652.66999999999996</v>
      </c>
      <c r="K51" s="18">
        <v>736.87</v>
      </c>
      <c r="L51" s="18">
        <v>837.11</v>
      </c>
      <c r="M51" s="18">
        <v>169.14</v>
      </c>
      <c r="N51" s="18">
        <v>207.14</v>
      </c>
      <c r="O51" s="18">
        <v>173.85</v>
      </c>
      <c r="P51" s="18">
        <f t="shared" si="2"/>
        <v>742.2166666666667</v>
      </c>
      <c r="Q51" s="42">
        <f t="shared" si="3"/>
        <v>183.37666666666667</v>
      </c>
      <c r="R51" s="21">
        <f t="shared" si="4"/>
        <v>1.1559658236642094</v>
      </c>
      <c r="S51" s="21">
        <f t="shared" si="5"/>
        <v>1.1582661501413465</v>
      </c>
      <c r="T51" s="6">
        <f t="shared" si="6"/>
        <v>0.11260081595225438</v>
      </c>
      <c r="U51" s="10">
        <f t="shared" si="8"/>
        <v>0.20909874493286129</v>
      </c>
      <c r="V51" s="10">
        <f t="shared" si="8"/>
        <v>0.2119667985519666</v>
      </c>
      <c r="W51" s="3" t="s">
        <v>671</v>
      </c>
      <c r="X51" s="64" t="s">
        <v>671</v>
      </c>
      <c r="Y51" s="64" t="s">
        <v>1124</v>
      </c>
      <c r="Z51" s="64" t="s">
        <v>1125</v>
      </c>
    </row>
    <row r="52" spans="1:26" s="3" customFormat="1" x14ac:dyDescent="0.25">
      <c r="A52" s="6" t="s">
        <v>390</v>
      </c>
      <c r="B52" s="45">
        <v>118.53</v>
      </c>
      <c r="C52" s="18">
        <v>108.86</v>
      </c>
      <c r="D52" s="18">
        <v>123.29</v>
      </c>
      <c r="E52" s="18">
        <v>12.04</v>
      </c>
      <c r="F52" s="18">
        <v>4.6399999999999997</v>
      </c>
      <c r="G52" s="18">
        <v>10</v>
      </c>
      <c r="H52" s="18">
        <f t="shared" si="0"/>
        <v>116.89333333333333</v>
      </c>
      <c r="I52" s="42">
        <f t="shared" si="1"/>
        <v>8.8933333333333326</v>
      </c>
      <c r="J52" s="45">
        <v>120.29</v>
      </c>
      <c r="K52" s="18">
        <v>125.99</v>
      </c>
      <c r="L52" s="18">
        <v>104.35</v>
      </c>
      <c r="M52" s="18">
        <v>12.26</v>
      </c>
      <c r="N52" s="18">
        <v>5.85</v>
      </c>
      <c r="O52" s="18">
        <v>13.04</v>
      </c>
      <c r="P52" s="18">
        <f t="shared" si="2"/>
        <v>116.87666666666667</v>
      </c>
      <c r="Q52" s="42">
        <f t="shared" si="3"/>
        <v>10.383333333333333</v>
      </c>
      <c r="R52" s="21">
        <f t="shared" si="4"/>
        <v>0.99985862926939606</v>
      </c>
      <c r="S52" s="21">
        <f t="shared" si="5"/>
        <v>1.1506064690026954</v>
      </c>
      <c r="T52" s="6">
        <f t="shared" si="6"/>
        <v>0.33147641428224095</v>
      </c>
      <c r="U52" s="10">
        <f t="shared" si="8"/>
        <v>-2.0396926995124053E-4</v>
      </c>
      <c r="V52" s="10">
        <f t="shared" si="8"/>
        <v>0.20239448655664946</v>
      </c>
      <c r="W52" s="3" t="s">
        <v>690</v>
      </c>
      <c r="X52" s="64" t="s">
        <v>778</v>
      </c>
      <c r="Y52" s="64" t="s">
        <v>779</v>
      </c>
      <c r="Z52" s="64" t="s">
        <v>780</v>
      </c>
    </row>
    <row r="53" spans="1:26" s="3" customFormat="1" x14ac:dyDescent="0.25">
      <c r="A53" s="6" t="s">
        <v>383</v>
      </c>
      <c r="B53" s="45">
        <v>1351.86</v>
      </c>
      <c r="C53" s="18">
        <v>1341.75</v>
      </c>
      <c r="D53" s="18">
        <v>1326.88</v>
      </c>
      <c r="E53" s="18">
        <v>11.88</v>
      </c>
      <c r="F53" s="18">
        <v>7.42</v>
      </c>
      <c r="G53" s="18">
        <v>9.6199999999999992</v>
      </c>
      <c r="H53" s="18">
        <f t="shared" si="0"/>
        <v>1340.1633333333332</v>
      </c>
      <c r="I53" s="42">
        <f t="shared" si="1"/>
        <v>9.64</v>
      </c>
      <c r="J53" s="45">
        <v>1496.2</v>
      </c>
      <c r="K53" s="18">
        <v>1547.2</v>
      </c>
      <c r="L53" s="18">
        <v>1566.94</v>
      </c>
      <c r="M53" s="18">
        <v>7.53</v>
      </c>
      <c r="N53" s="18">
        <v>14.53</v>
      </c>
      <c r="O53" s="18">
        <v>11.49</v>
      </c>
      <c r="P53" s="18">
        <f t="shared" si="2"/>
        <v>1536.78</v>
      </c>
      <c r="Q53" s="42">
        <f t="shared" si="3"/>
        <v>11.183333333333332</v>
      </c>
      <c r="R53" s="21">
        <f t="shared" si="4"/>
        <v>1.1466015822084807</v>
      </c>
      <c r="S53" s="21">
        <f t="shared" si="5"/>
        <v>1.145050125313283</v>
      </c>
      <c r="T53" s="6">
        <f t="shared" si="6"/>
        <v>0.27767362196320505</v>
      </c>
      <c r="U53" s="10">
        <f t="shared" si="8"/>
        <v>0.19736417494172737</v>
      </c>
      <c r="V53" s="10">
        <f t="shared" si="8"/>
        <v>0.19541075461745366</v>
      </c>
      <c r="W53" s="3" t="s">
        <v>683</v>
      </c>
      <c r="X53" s="64" t="s">
        <v>783</v>
      </c>
      <c r="Y53" s="64" t="s">
        <v>784</v>
      </c>
      <c r="Z53" s="64" t="s">
        <v>785</v>
      </c>
    </row>
    <row r="54" spans="1:26" s="3" customFormat="1" x14ac:dyDescent="0.25">
      <c r="A54" s="6" t="s">
        <v>248</v>
      </c>
      <c r="B54" s="45">
        <v>1119.32</v>
      </c>
      <c r="C54" s="18">
        <v>1071.08</v>
      </c>
      <c r="D54" s="18">
        <v>1017.3</v>
      </c>
      <c r="E54" s="18">
        <v>41.52</v>
      </c>
      <c r="F54" s="18">
        <v>30.79</v>
      </c>
      <c r="G54" s="18">
        <v>38.85</v>
      </c>
      <c r="H54" s="18">
        <f t="shared" si="0"/>
        <v>1069.2333333333333</v>
      </c>
      <c r="I54" s="42">
        <f t="shared" si="1"/>
        <v>37.053333333333335</v>
      </c>
      <c r="J54" s="45">
        <v>1464.94</v>
      </c>
      <c r="K54" s="18">
        <v>1480.48</v>
      </c>
      <c r="L54" s="18">
        <v>979.41</v>
      </c>
      <c r="M54" s="18">
        <v>41.5</v>
      </c>
      <c r="N54" s="18">
        <v>41.64</v>
      </c>
      <c r="O54" s="18">
        <v>43.8</v>
      </c>
      <c r="P54" s="18">
        <f t="shared" si="2"/>
        <v>1308.2766666666666</v>
      </c>
      <c r="Q54" s="42">
        <f t="shared" si="3"/>
        <v>42.313333333333333</v>
      </c>
      <c r="R54" s="21">
        <f t="shared" si="4"/>
        <v>1.2233562774472857</v>
      </c>
      <c r="S54" s="21">
        <f t="shared" si="5"/>
        <v>1.1382270497547302</v>
      </c>
      <c r="T54" s="6">
        <f t="shared" si="6"/>
        <v>9.3612488024111776E-2</v>
      </c>
      <c r="U54" s="10">
        <f t="shared" si="8"/>
        <v>0.29084462042553832</v>
      </c>
      <c r="V54" s="10">
        <f t="shared" si="8"/>
        <v>0.18678837037065155</v>
      </c>
      <c r="W54" s="3" t="s">
        <v>548</v>
      </c>
      <c r="X54" s="64" t="s">
        <v>1129</v>
      </c>
      <c r="Y54" s="64" t="s">
        <v>1130</v>
      </c>
      <c r="Z54" s="64" t="s">
        <v>1131</v>
      </c>
    </row>
    <row r="55" spans="1:26" s="3" customFormat="1" x14ac:dyDescent="0.25">
      <c r="A55" s="6" t="s">
        <v>65</v>
      </c>
      <c r="B55" s="45">
        <v>968.22</v>
      </c>
      <c r="C55" s="18">
        <v>766.11</v>
      </c>
      <c r="D55" s="18">
        <v>808.71</v>
      </c>
      <c r="E55" s="18">
        <v>24.56</v>
      </c>
      <c r="F55" s="18">
        <v>19.100000000000001</v>
      </c>
      <c r="G55" s="18">
        <v>30.58</v>
      </c>
      <c r="H55" s="18">
        <f t="shared" si="0"/>
        <v>847.68</v>
      </c>
      <c r="I55" s="42">
        <f t="shared" si="1"/>
        <v>24.746666666666666</v>
      </c>
      <c r="J55" s="45">
        <v>1221.73</v>
      </c>
      <c r="K55" s="18">
        <v>1189.17</v>
      </c>
      <c r="L55" s="18">
        <v>957.32</v>
      </c>
      <c r="M55" s="18">
        <v>22.41</v>
      </c>
      <c r="N55" s="18">
        <v>35.090000000000003</v>
      </c>
      <c r="O55" s="18">
        <v>26.67</v>
      </c>
      <c r="P55" s="18">
        <f t="shared" si="2"/>
        <v>1122.74</v>
      </c>
      <c r="Q55" s="42">
        <f t="shared" si="3"/>
        <v>28.056666666666668</v>
      </c>
      <c r="R55" s="21">
        <f t="shared" si="4"/>
        <v>1.3241033133807796</v>
      </c>
      <c r="S55" s="21">
        <f t="shared" si="5"/>
        <v>1.1285603314344901</v>
      </c>
      <c r="T55" s="6">
        <f t="shared" si="6"/>
        <v>0.27158451688280683</v>
      </c>
      <c r="U55" s="10">
        <f t="shared" si="8"/>
        <v>0.40501569305687013</v>
      </c>
      <c r="V55" s="10">
        <f t="shared" si="8"/>
        <v>0.17448354527745449</v>
      </c>
      <c r="W55" s="3" t="s">
        <v>1454</v>
      </c>
      <c r="X55" s="64" t="s">
        <v>66</v>
      </c>
      <c r="Y55" s="64" t="s">
        <v>67</v>
      </c>
      <c r="Z55" s="64" t="s">
        <v>68</v>
      </c>
    </row>
    <row r="56" spans="1:26" s="3" customFormat="1" x14ac:dyDescent="0.25">
      <c r="A56" s="6" t="s">
        <v>319</v>
      </c>
      <c r="B56" s="45">
        <v>71.39</v>
      </c>
      <c r="C56" s="18">
        <v>104.22</v>
      </c>
      <c r="D56" s="18">
        <v>94.92</v>
      </c>
      <c r="E56" s="18">
        <v>5.23</v>
      </c>
      <c r="F56" s="18">
        <v>5.93</v>
      </c>
      <c r="G56" s="18">
        <v>4.62</v>
      </c>
      <c r="H56" s="18">
        <f t="shared" si="0"/>
        <v>90.176666666666677</v>
      </c>
      <c r="I56" s="42">
        <f t="shared" si="1"/>
        <v>5.2600000000000007</v>
      </c>
      <c r="J56" s="45">
        <v>82.73</v>
      </c>
      <c r="K56" s="18">
        <v>87.98</v>
      </c>
      <c r="L56" s="18">
        <v>99.67</v>
      </c>
      <c r="M56" s="18">
        <v>5.08</v>
      </c>
      <c r="N56" s="18">
        <v>7.27</v>
      </c>
      <c r="O56" s="18">
        <v>5.84</v>
      </c>
      <c r="P56" s="18">
        <f t="shared" si="2"/>
        <v>90.126666666666665</v>
      </c>
      <c r="Q56" s="42">
        <f t="shared" si="3"/>
        <v>6.0633333333333326</v>
      </c>
      <c r="R56" s="21">
        <f t="shared" si="4"/>
        <v>0.99945161408255023</v>
      </c>
      <c r="S56" s="21">
        <f t="shared" si="5"/>
        <v>1.1283280085197016</v>
      </c>
      <c r="T56" s="6">
        <f t="shared" si="6"/>
        <v>0.17086096273293172</v>
      </c>
      <c r="U56" s="10">
        <f t="shared" si="8"/>
        <v>-7.9137065169621805E-4</v>
      </c>
      <c r="V56" s="10">
        <f t="shared" si="8"/>
        <v>0.17418652471839494</v>
      </c>
      <c r="W56" s="3" t="s">
        <v>619</v>
      </c>
      <c r="X56" s="64" t="s">
        <v>619</v>
      </c>
      <c r="Y56" s="64" t="s">
        <v>989</v>
      </c>
      <c r="Z56" s="64" t="s">
        <v>990</v>
      </c>
    </row>
    <row r="57" spans="1:26" s="3" customFormat="1" x14ac:dyDescent="0.25">
      <c r="A57" s="6" t="s">
        <v>350</v>
      </c>
      <c r="B57" s="45">
        <v>594.72</v>
      </c>
      <c r="C57" s="18">
        <v>726.6</v>
      </c>
      <c r="D57" s="18">
        <v>703.59</v>
      </c>
      <c r="E57" s="18">
        <v>90.8</v>
      </c>
      <c r="F57" s="18">
        <v>59.16</v>
      </c>
      <c r="G57" s="18">
        <v>84.05</v>
      </c>
      <c r="H57" s="18">
        <f t="shared" si="0"/>
        <v>674.97000000000014</v>
      </c>
      <c r="I57" s="42">
        <f t="shared" si="1"/>
        <v>78.00333333333333</v>
      </c>
      <c r="J57" s="45">
        <v>709.93</v>
      </c>
      <c r="K57" s="18">
        <v>632.05999999999995</v>
      </c>
      <c r="L57" s="18">
        <v>623.74</v>
      </c>
      <c r="M57" s="18">
        <v>96.83</v>
      </c>
      <c r="N57" s="18">
        <v>69.64</v>
      </c>
      <c r="O57" s="18">
        <v>95.59</v>
      </c>
      <c r="P57" s="18">
        <f t="shared" si="2"/>
        <v>655.24333333333323</v>
      </c>
      <c r="Q57" s="42">
        <f t="shared" si="3"/>
        <v>87.353333333333339</v>
      </c>
      <c r="R57" s="21">
        <f t="shared" si="4"/>
        <v>0.97081724534126235</v>
      </c>
      <c r="S57" s="21">
        <f t="shared" si="5"/>
        <v>1.1183494367326274</v>
      </c>
      <c r="T57" s="6">
        <f t="shared" si="6"/>
        <v>0.25713505343437121</v>
      </c>
      <c r="U57" s="10">
        <f t="shared" si="8"/>
        <v>-4.2728358516839024E-2</v>
      </c>
      <c r="V57" s="10">
        <f t="shared" si="8"/>
        <v>0.16137103958839064</v>
      </c>
      <c r="W57" s="3" t="s">
        <v>650</v>
      </c>
      <c r="X57" s="64" t="s">
        <v>650</v>
      </c>
      <c r="Y57" s="64" t="s">
        <v>1106</v>
      </c>
      <c r="Z57" s="64" t="s">
        <v>1107</v>
      </c>
    </row>
    <row r="58" spans="1:26" s="3" customFormat="1" x14ac:dyDescent="0.25">
      <c r="A58" s="6" t="s">
        <v>240</v>
      </c>
      <c r="B58" s="45">
        <v>164.72</v>
      </c>
      <c r="C58" s="18">
        <v>177.57</v>
      </c>
      <c r="D58" s="18">
        <v>156.57</v>
      </c>
      <c r="E58" s="18">
        <v>48.97</v>
      </c>
      <c r="F58" s="18">
        <v>19.29</v>
      </c>
      <c r="G58" s="18">
        <v>32.51</v>
      </c>
      <c r="H58" s="18">
        <f t="shared" si="0"/>
        <v>166.28666666666666</v>
      </c>
      <c r="I58" s="42">
        <f t="shared" si="1"/>
        <v>33.589999999999996</v>
      </c>
      <c r="J58" s="45">
        <v>152.41999999999999</v>
      </c>
      <c r="K58" s="18">
        <v>162.13999999999999</v>
      </c>
      <c r="L58" s="18">
        <v>166.25</v>
      </c>
      <c r="M58" s="18">
        <v>39.75</v>
      </c>
      <c r="N58" s="18">
        <v>38.450000000000003</v>
      </c>
      <c r="O58" s="18">
        <v>34.26</v>
      </c>
      <c r="P58" s="18">
        <f t="shared" si="2"/>
        <v>160.26999999999998</v>
      </c>
      <c r="Q58" s="42">
        <f t="shared" si="3"/>
        <v>37.486666666666672</v>
      </c>
      <c r="R58" s="21">
        <f t="shared" si="4"/>
        <v>0.9640337942852587</v>
      </c>
      <c r="S58" s="21">
        <f t="shared" si="5"/>
        <v>1.1126529825575795</v>
      </c>
      <c r="T58" s="6">
        <f t="shared" si="6"/>
        <v>0.33944404131142236</v>
      </c>
      <c r="U58" s="10">
        <f t="shared" si="8"/>
        <v>-5.284437375039254E-2</v>
      </c>
      <c r="V58" s="10">
        <f t="shared" si="8"/>
        <v>0.15400371091370094</v>
      </c>
      <c r="W58" s="3" t="s">
        <v>540</v>
      </c>
      <c r="X58" s="64" t="s">
        <v>855</v>
      </c>
      <c r="Y58" s="64" t="s">
        <v>856</v>
      </c>
      <c r="Z58" s="64" t="s">
        <v>857</v>
      </c>
    </row>
    <row r="59" spans="1:26" s="3" customFormat="1" x14ac:dyDescent="0.25">
      <c r="A59" s="6" t="s">
        <v>294</v>
      </c>
      <c r="B59" s="45">
        <v>856.98</v>
      </c>
      <c r="C59" s="18">
        <v>952.95</v>
      </c>
      <c r="D59" s="18">
        <v>880.16</v>
      </c>
      <c r="E59" s="18">
        <v>65.92</v>
      </c>
      <c r="F59" s="18">
        <v>64.17</v>
      </c>
      <c r="G59" s="18">
        <v>65.59</v>
      </c>
      <c r="H59" s="18">
        <f t="shared" si="0"/>
        <v>896.69666666666672</v>
      </c>
      <c r="I59" s="42">
        <f t="shared" si="1"/>
        <v>65.226666666666674</v>
      </c>
      <c r="J59" s="45">
        <v>1094.0899999999999</v>
      </c>
      <c r="K59" s="18">
        <v>950.13</v>
      </c>
      <c r="L59" s="18">
        <v>793.3</v>
      </c>
      <c r="M59" s="18">
        <v>88.42</v>
      </c>
      <c r="N59" s="18">
        <v>75.66</v>
      </c>
      <c r="O59" s="18">
        <v>53.93</v>
      </c>
      <c r="P59" s="18">
        <f t="shared" si="2"/>
        <v>945.8399999999998</v>
      </c>
      <c r="Q59" s="42">
        <f t="shared" si="3"/>
        <v>72.67</v>
      </c>
      <c r="R59" s="21">
        <f t="shared" si="4"/>
        <v>1.0547438072994215</v>
      </c>
      <c r="S59" s="21">
        <f t="shared" si="5"/>
        <v>1.1123917857861887</v>
      </c>
      <c r="T59" s="6">
        <f t="shared" si="6"/>
        <v>0.25066456179040036</v>
      </c>
      <c r="U59" s="10">
        <f t="shared" si="8"/>
        <v>7.6892617109630121E-2</v>
      </c>
      <c r="V59" s="10">
        <f t="shared" si="8"/>
        <v>0.15366499657062446</v>
      </c>
      <c r="W59" s="3" t="s">
        <v>594</v>
      </c>
      <c r="X59" s="64" t="s">
        <v>594</v>
      </c>
      <c r="Y59" s="64" t="s">
        <v>846</v>
      </c>
      <c r="Z59" s="64" t="s">
        <v>847</v>
      </c>
    </row>
    <row r="60" spans="1:26" s="3" customFormat="1" x14ac:dyDescent="0.25">
      <c r="A60" s="6" t="s">
        <v>351</v>
      </c>
      <c r="B60" s="45">
        <v>1358.12</v>
      </c>
      <c r="C60" s="18">
        <v>1374.02</v>
      </c>
      <c r="D60" s="18">
        <v>1370.06</v>
      </c>
      <c r="E60" s="18">
        <v>132.16</v>
      </c>
      <c r="F60" s="18">
        <v>142.06</v>
      </c>
      <c r="G60" s="18">
        <v>143.68</v>
      </c>
      <c r="H60" s="18">
        <f t="shared" si="0"/>
        <v>1367.3999999999999</v>
      </c>
      <c r="I60" s="42">
        <f t="shared" si="1"/>
        <v>139.30000000000001</v>
      </c>
      <c r="J60" s="45">
        <v>1460.83</v>
      </c>
      <c r="K60" s="18">
        <v>1419.44</v>
      </c>
      <c r="L60" s="18">
        <v>1225.29</v>
      </c>
      <c r="M60" s="18">
        <v>164.77</v>
      </c>
      <c r="N60" s="18">
        <v>141.58000000000001</v>
      </c>
      <c r="O60" s="18">
        <v>157.69</v>
      </c>
      <c r="P60" s="18">
        <f t="shared" si="2"/>
        <v>1368.5199999999998</v>
      </c>
      <c r="Q60" s="42">
        <f t="shared" si="3"/>
        <v>154.68</v>
      </c>
      <c r="R60" s="21">
        <f t="shared" si="4"/>
        <v>1.0008184741303712</v>
      </c>
      <c r="S60" s="21">
        <f t="shared" si="5"/>
        <v>1.1096222380612972</v>
      </c>
      <c r="T60" s="6">
        <f t="shared" si="6"/>
        <v>5.9073265880407511E-2</v>
      </c>
      <c r="U60" s="10">
        <f t="shared" si="8"/>
        <v>1.1803256018618428E-3</v>
      </c>
      <c r="V60" s="10">
        <f t="shared" si="8"/>
        <v>0.15006860627385007</v>
      </c>
      <c r="W60" s="3" t="s">
        <v>651</v>
      </c>
      <c r="X60" s="64" t="s">
        <v>986</v>
      </c>
      <c r="Y60" s="64" t="s">
        <v>987</v>
      </c>
      <c r="Z60" s="64" t="s">
        <v>988</v>
      </c>
    </row>
    <row r="61" spans="1:26" s="3" customFormat="1" x14ac:dyDescent="0.25">
      <c r="A61" s="6" t="s">
        <v>305</v>
      </c>
      <c r="B61" s="45">
        <v>169.64</v>
      </c>
      <c r="C61" s="18">
        <v>135.57</v>
      </c>
      <c r="D61" s="18">
        <v>126.56</v>
      </c>
      <c r="E61" s="18">
        <v>2.06</v>
      </c>
      <c r="F61" s="18">
        <v>0.19</v>
      </c>
      <c r="G61" s="18">
        <v>2.5</v>
      </c>
      <c r="H61" s="18">
        <f t="shared" si="0"/>
        <v>143.92333333333332</v>
      </c>
      <c r="I61" s="42">
        <f t="shared" si="1"/>
        <v>1.5833333333333333</v>
      </c>
      <c r="J61" s="45">
        <v>239.36</v>
      </c>
      <c r="K61" s="18">
        <v>159.03</v>
      </c>
      <c r="L61" s="18">
        <v>119.04</v>
      </c>
      <c r="M61" s="18">
        <v>1.75</v>
      </c>
      <c r="N61" s="18">
        <v>2.48</v>
      </c>
      <c r="O61" s="18">
        <v>1.36</v>
      </c>
      <c r="P61" s="18">
        <f t="shared" si="2"/>
        <v>172.47666666666666</v>
      </c>
      <c r="Q61" s="42">
        <f t="shared" si="3"/>
        <v>1.8633333333333335</v>
      </c>
      <c r="R61" s="21">
        <f t="shared" si="4"/>
        <v>1.1970237136876971</v>
      </c>
      <c r="S61" s="21">
        <f t="shared" si="5"/>
        <v>1.1083870967741936</v>
      </c>
      <c r="T61" s="6">
        <f t="shared" si="6"/>
        <v>0.36896433285945918</v>
      </c>
      <c r="U61" s="10">
        <f t="shared" si="8"/>
        <v>0.25945173313418368</v>
      </c>
      <c r="V61" s="10">
        <f t="shared" si="8"/>
        <v>0.14846182097686364</v>
      </c>
      <c r="W61" s="3" t="s">
        <v>605</v>
      </c>
      <c r="X61" s="64" t="s">
        <v>1207</v>
      </c>
      <c r="Y61" s="64" t="s">
        <v>1208</v>
      </c>
      <c r="Z61" s="64" t="s">
        <v>1209</v>
      </c>
    </row>
    <row r="62" spans="1:26" s="3" customFormat="1" x14ac:dyDescent="0.25">
      <c r="A62" s="6" t="s">
        <v>304</v>
      </c>
      <c r="B62" s="45">
        <v>308.20999999999998</v>
      </c>
      <c r="C62" s="18">
        <v>368.96</v>
      </c>
      <c r="D62" s="18">
        <v>363.91</v>
      </c>
      <c r="E62" s="18">
        <v>45</v>
      </c>
      <c r="F62" s="18">
        <v>34.68</v>
      </c>
      <c r="G62" s="18">
        <v>56.55</v>
      </c>
      <c r="H62" s="18">
        <f t="shared" si="0"/>
        <v>347.02666666666664</v>
      </c>
      <c r="I62" s="42">
        <f t="shared" si="1"/>
        <v>45.410000000000004</v>
      </c>
      <c r="J62" s="45">
        <v>338.11</v>
      </c>
      <c r="K62" s="18">
        <v>350.85</v>
      </c>
      <c r="L62" s="18">
        <v>304.67</v>
      </c>
      <c r="M62" s="18">
        <v>59.01</v>
      </c>
      <c r="N62" s="18">
        <v>49.44</v>
      </c>
      <c r="O62" s="18">
        <v>42.83</v>
      </c>
      <c r="P62" s="18">
        <f t="shared" si="2"/>
        <v>331.21000000000004</v>
      </c>
      <c r="Q62" s="42">
        <f t="shared" si="3"/>
        <v>50.426666666666655</v>
      </c>
      <c r="R62" s="21">
        <f t="shared" si="4"/>
        <v>0.95455329093556063</v>
      </c>
      <c r="S62" s="21">
        <f t="shared" si="5"/>
        <v>1.1080945198592254</v>
      </c>
      <c r="T62" s="6">
        <f t="shared" si="6"/>
        <v>0.27928251142144783</v>
      </c>
      <c r="U62" s="10">
        <f t="shared" si="8"/>
        <v>-6.7102352027858914E-2</v>
      </c>
      <c r="V62" s="10">
        <f t="shared" si="8"/>
        <v>0.1480809477374132</v>
      </c>
      <c r="W62" s="3" t="s">
        <v>604</v>
      </c>
      <c r="X62" s="64" t="s">
        <v>604</v>
      </c>
      <c r="Y62" s="64" t="s">
        <v>208</v>
      </c>
      <c r="Z62" s="64" t="s">
        <v>840</v>
      </c>
    </row>
    <row r="63" spans="1:26" s="3" customFormat="1" x14ac:dyDescent="0.25">
      <c r="A63" s="6" t="s">
        <v>347</v>
      </c>
      <c r="B63" s="45">
        <v>206.08</v>
      </c>
      <c r="C63" s="18">
        <v>223.38</v>
      </c>
      <c r="D63" s="18">
        <v>237.45</v>
      </c>
      <c r="E63" s="18">
        <v>37.24</v>
      </c>
      <c r="F63" s="18">
        <v>39.32</v>
      </c>
      <c r="G63" s="18">
        <v>55.39</v>
      </c>
      <c r="H63" s="18">
        <f t="shared" si="0"/>
        <v>222.30333333333337</v>
      </c>
      <c r="I63" s="42">
        <f t="shared" si="1"/>
        <v>43.983333333333327</v>
      </c>
      <c r="J63" s="45">
        <v>220.62</v>
      </c>
      <c r="K63" s="18">
        <v>229.47</v>
      </c>
      <c r="L63" s="18">
        <v>248.5</v>
      </c>
      <c r="M63" s="18">
        <v>43.6</v>
      </c>
      <c r="N63" s="18">
        <v>40.58</v>
      </c>
      <c r="O63" s="18">
        <v>62.1</v>
      </c>
      <c r="P63" s="18">
        <f t="shared" si="2"/>
        <v>232.86333333333334</v>
      </c>
      <c r="Q63" s="42">
        <f t="shared" si="3"/>
        <v>48.76</v>
      </c>
      <c r="R63" s="21">
        <f t="shared" si="4"/>
        <v>1.0472899344688091</v>
      </c>
      <c r="S63" s="21">
        <f t="shared" si="5"/>
        <v>1.1061874768432753</v>
      </c>
      <c r="T63" s="6">
        <f t="shared" si="6"/>
        <v>0.30881053180375317</v>
      </c>
      <c r="U63" s="10">
        <f t="shared" si="8"/>
        <v>6.6660897010991413E-2</v>
      </c>
      <c r="V63" s="10">
        <f t="shared" si="8"/>
        <v>0.14559591449754486</v>
      </c>
      <c r="W63" s="3" t="s">
        <v>647</v>
      </c>
      <c r="X63" s="64" t="s">
        <v>888</v>
      </c>
      <c r="Y63" s="64" t="s">
        <v>889</v>
      </c>
      <c r="Z63" s="64" t="s">
        <v>890</v>
      </c>
    </row>
    <row r="64" spans="1:26" s="3" customFormat="1" x14ac:dyDescent="0.25">
      <c r="A64" s="6" t="s">
        <v>316</v>
      </c>
      <c r="B64" s="45">
        <v>154.11000000000001</v>
      </c>
      <c r="C64" s="18">
        <v>128.06</v>
      </c>
      <c r="D64" s="18">
        <v>140.6</v>
      </c>
      <c r="E64" s="18">
        <v>42.47</v>
      </c>
      <c r="F64" s="18">
        <v>34.49</v>
      </c>
      <c r="G64" s="18">
        <v>36.74</v>
      </c>
      <c r="H64" s="18">
        <f t="shared" si="0"/>
        <v>140.92333333333332</v>
      </c>
      <c r="I64" s="42">
        <f t="shared" si="1"/>
        <v>37.900000000000006</v>
      </c>
      <c r="J64" s="45">
        <v>103.66</v>
      </c>
      <c r="K64" s="18">
        <v>143.09</v>
      </c>
      <c r="L64" s="18">
        <v>139.29</v>
      </c>
      <c r="M64" s="18">
        <v>32.39</v>
      </c>
      <c r="N64" s="18">
        <v>45.36</v>
      </c>
      <c r="O64" s="18">
        <v>48.28</v>
      </c>
      <c r="P64" s="18">
        <f t="shared" si="2"/>
        <v>128.67999999999998</v>
      </c>
      <c r="Q64" s="42">
        <f t="shared" si="3"/>
        <v>42.01</v>
      </c>
      <c r="R64" s="21">
        <f t="shared" si="4"/>
        <v>0.91373276651713364</v>
      </c>
      <c r="S64" s="21">
        <f t="shared" si="5"/>
        <v>1.1056555269922876</v>
      </c>
      <c r="T64" s="6">
        <f t="shared" si="6"/>
        <v>0.24563782832645575</v>
      </c>
      <c r="U64" s="10">
        <f t="shared" si="8"/>
        <v>-0.13015580355660039</v>
      </c>
      <c r="V64" s="10">
        <f t="shared" si="8"/>
        <v>0.1449019760710949</v>
      </c>
      <c r="W64" s="3" t="s">
        <v>616</v>
      </c>
      <c r="X64" s="64" t="s">
        <v>616</v>
      </c>
      <c r="Y64" s="64" t="s">
        <v>994</v>
      </c>
      <c r="Z64" s="64" t="s">
        <v>995</v>
      </c>
    </row>
    <row r="65" spans="1:26" s="3" customFormat="1" x14ac:dyDescent="0.25">
      <c r="A65" s="6" t="s">
        <v>194</v>
      </c>
      <c r="B65" s="45">
        <v>330.64</v>
      </c>
      <c r="C65" s="18">
        <v>395.48</v>
      </c>
      <c r="D65" s="18">
        <v>351.89</v>
      </c>
      <c r="E65" s="18">
        <v>15.69</v>
      </c>
      <c r="F65" s="18">
        <v>18.920000000000002</v>
      </c>
      <c r="G65" s="18">
        <v>24.04</v>
      </c>
      <c r="H65" s="18">
        <f t="shared" si="0"/>
        <v>359.33666666666664</v>
      </c>
      <c r="I65" s="42">
        <f t="shared" si="1"/>
        <v>19.55</v>
      </c>
      <c r="J65" s="45">
        <v>363.59</v>
      </c>
      <c r="K65" s="18">
        <v>333.48</v>
      </c>
      <c r="L65" s="18">
        <v>336.59</v>
      </c>
      <c r="M65" s="18">
        <v>27.84</v>
      </c>
      <c r="N65" s="18">
        <v>12.94</v>
      </c>
      <c r="O65" s="18">
        <v>24.33</v>
      </c>
      <c r="P65" s="18">
        <f t="shared" si="2"/>
        <v>344.55333333333328</v>
      </c>
      <c r="Q65" s="42">
        <f t="shared" si="3"/>
        <v>21.703333333333333</v>
      </c>
      <c r="R65" s="21">
        <f t="shared" si="4"/>
        <v>0.95897355251107752</v>
      </c>
      <c r="S65" s="21">
        <f t="shared" si="5"/>
        <v>1.1047850770478507</v>
      </c>
      <c r="T65" s="6">
        <f t="shared" si="6"/>
        <v>0.34762484392611703</v>
      </c>
      <c r="U65" s="10">
        <f t="shared" si="8"/>
        <v>-6.0437067117631117E-2</v>
      </c>
      <c r="V65" s="10">
        <f t="shared" si="8"/>
        <v>0.1437657375485141</v>
      </c>
      <c r="W65" s="3" t="s">
        <v>1459</v>
      </c>
      <c r="X65" s="64" t="s">
        <v>195</v>
      </c>
      <c r="Y65" s="64" t="s">
        <v>196</v>
      </c>
      <c r="Z65" s="64" t="s">
        <v>197</v>
      </c>
    </row>
    <row r="66" spans="1:26" s="3" customFormat="1" x14ac:dyDescent="0.25">
      <c r="A66" s="6" t="s">
        <v>268</v>
      </c>
      <c r="B66" s="45">
        <v>299.5</v>
      </c>
      <c r="C66" s="18">
        <v>311.38</v>
      </c>
      <c r="D66" s="18">
        <v>311.31</v>
      </c>
      <c r="E66" s="18">
        <v>45.8</v>
      </c>
      <c r="F66" s="18">
        <v>56.56</v>
      </c>
      <c r="G66" s="18">
        <v>61.17</v>
      </c>
      <c r="H66" s="18">
        <f t="shared" si="0"/>
        <v>307.3966666666667</v>
      </c>
      <c r="I66" s="42">
        <f t="shared" si="1"/>
        <v>54.51</v>
      </c>
      <c r="J66" s="45">
        <v>343.54</v>
      </c>
      <c r="K66" s="18">
        <v>327.02</v>
      </c>
      <c r="L66" s="18">
        <v>306.22000000000003</v>
      </c>
      <c r="M66" s="18">
        <v>57.26</v>
      </c>
      <c r="N66" s="18">
        <v>68.22</v>
      </c>
      <c r="O66" s="18">
        <v>55.48</v>
      </c>
      <c r="P66" s="18">
        <f t="shared" si="2"/>
        <v>325.59333333333331</v>
      </c>
      <c r="Q66" s="42">
        <f t="shared" si="3"/>
        <v>60.319999999999993</v>
      </c>
      <c r="R66" s="21">
        <f t="shared" si="4"/>
        <v>1.0590040964558629</v>
      </c>
      <c r="S66" s="21">
        <f t="shared" si="5"/>
        <v>1.1046658259773012</v>
      </c>
      <c r="T66" s="6">
        <f t="shared" si="6"/>
        <v>0.19563890357502547</v>
      </c>
      <c r="U66" s="10">
        <f t="shared" si="8"/>
        <v>8.2708169996092845E-2</v>
      </c>
      <c r="V66" s="10">
        <f t="shared" si="8"/>
        <v>0.14361000389719478</v>
      </c>
      <c r="W66" s="3" t="s">
        <v>568</v>
      </c>
      <c r="X66" s="64" t="s">
        <v>568</v>
      </c>
      <c r="Y66" s="64" t="s">
        <v>771</v>
      </c>
      <c r="Z66" s="64" t="s">
        <v>772</v>
      </c>
    </row>
    <row r="67" spans="1:26" s="3" customFormat="1" x14ac:dyDescent="0.25">
      <c r="A67" s="6" t="s">
        <v>336</v>
      </c>
      <c r="B67" s="45">
        <v>713.25</v>
      </c>
      <c r="C67" s="18">
        <v>826.01</v>
      </c>
      <c r="D67" s="18">
        <v>816.21</v>
      </c>
      <c r="E67" s="18">
        <v>313.92</v>
      </c>
      <c r="F67" s="18">
        <v>279.48</v>
      </c>
      <c r="G67" s="18">
        <v>329.1</v>
      </c>
      <c r="H67" s="18">
        <f t="shared" si="0"/>
        <v>785.15666666666675</v>
      </c>
      <c r="I67" s="42">
        <f t="shared" si="1"/>
        <v>307.50000000000006</v>
      </c>
      <c r="J67" s="45">
        <v>809.64</v>
      </c>
      <c r="K67" s="18">
        <v>817.68</v>
      </c>
      <c r="L67" s="18">
        <v>808.88</v>
      </c>
      <c r="M67" s="18">
        <v>363.85</v>
      </c>
      <c r="N67" s="18">
        <v>319.49</v>
      </c>
      <c r="O67" s="18">
        <v>333.09</v>
      </c>
      <c r="P67" s="18">
        <f t="shared" si="2"/>
        <v>812.06666666666661</v>
      </c>
      <c r="Q67" s="42">
        <f t="shared" si="3"/>
        <v>338.81</v>
      </c>
      <c r="R67" s="21">
        <f t="shared" si="4"/>
        <v>1.0342298184840171</v>
      </c>
      <c r="S67" s="21">
        <f t="shared" si="5"/>
        <v>1.1014910858995135</v>
      </c>
      <c r="T67" s="6">
        <f t="shared" si="6"/>
        <v>9.3492537548626839E-2</v>
      </c>
      <c r="U67" s="10">
        <f t="shared" si="8"/>
        <v>4.8556805717017912E-2</v>
      </c>
      <c r="V67" s="10">
        <f t="shared" si="8"/>
        <v>0.13945781970461221</v>
      </c>
      <c r="W67" s="3" t="s">
        <v>636</v>
      </c>
      <c r="X67" s="64" t="s">
        <v>636</v>
      </c>
      <c r="Y67" s="64" t="s">
        <v>1139</v>
      </c>
      <c r="Z67" s="64" t="s">
        <v>1140</v>
      </c>
    </row>
    <row r="68" spans="1:26" s="3" customFormat="1" x14ac:dyDescent="0.25">
      <c r="A68" s="6" t="s">
        <v>259</v>
      </c>
      <c r="B68" s="45">
        <v>149.27000000000001</v>
      </c>
      <c r="C68" s="18">
        <v>122.4</v>
      </c>
      <c r="D68" s="18">
        <v>133.97</v>
      </c>
      <c r="E68" s="18">
        <v>15.05</v>
      </c>
      <c r="F68" s="18">
        <v>18.920000000000002</v>
      </c>
      <c r="G68" s="18">
        <v>8.85</v>
      </c>
      <c r="H68" s="18">
        <f t="shared" si="0"/>
        <v>135.21333333333334</v>
      </c>
      <c r="I68" s="42">
        <f t="shared" si="1"/>
        <v>14.273333333333333</v>
      </c>
      <c r="J68" s="45">
        <v>153.21</v>
      </c>
      <c r="K68" s="18">
        <v>157.16999999999999</v>
      </c>
      <c r="L68" s="18">
        <v>136.94999999999999</v>
      </c>
      <c r="M68" s="18">
        <v>16.63</v>
      </c>
      <c r="N68" s="18">
        <v>9.57</v>
      </c>
      <c r="O68" s="18">
        <v>21.22</v>
      </c>
      <c r="P68" s="18">
        <f t="shared" si="2"/>
        <v>149.10999999999999</v>
      </c>
      <c r="Q68" s="42">
        <f t="shared" si="3"/>
        <v>15.806666666666667</v>
      </c>
      <c r="R68" s="21">
        <f t="shared" si="4"/>
        <v>1.1020213390759592</v>
      </c>
      <c r="S68" s="21">
        <f t="shared" si="5"/>
        <v>1.1003928415539064</v>
      </c>
      <c r="T68" s="6">
        <f t="shared" si="6"/>
        <v>0.3747219053639006</v>
      </c>
      <c r="U68" s="10">
        <f t="shared" si="8"/>
        <v>0.14015215991723773</v>
      </c>
      <c r="V68" s="10">
        <f t="shared" si="8"/>
        <v>0.13801865955386444</v>
      </c>
      <c r="W68" s="3" t="s">
        <v>559</v>
      </c>
      <c r="X68" s="64" t="s">
        <v>559</v>
      </c>
      <c r="Y68" s="64" t="s">
        <v>773</v>
      </c>
      <c r="Z68" s="64" t="s">
        <v>774</v>
      </c>
    </row>
    <row r="69" spans="1:26" s="3" customFormat="1" x14ac:dyDescent="0.25">
      <c r="A69" s="6" t="s">
        <v>411</v>
      </c>
      <c r="B69" s="45">
        <v>1131.99</v>
      </c>
      <c r="C69" s="18">
        <v>1395.81</v>
      </c>
      <c r="D69" s="18">
        <v>1246.29</v>
      </c>
      <c r="E69" s="18">
        <v>67.510000000000005</v>
      </c>
      <c r="F69" s="18">
        <v>104.04</v>
      </c>
      <c r="G69" s="18">
        <v>52.89</v>
      </c>
      <c r="H69" s="18">
        <f t="shared" si="0"/>
        <v>1258.03</v>
      </c>
      <c r="I69" s="42">
        <f t="shared" si="1"/>
        <v>74.813333333333333</v>
      </c>
      <c r="J69" s="45">
        <v>1487.79</v>
      </c>
      <c r="K69" s="18">
        <v>1463.91</v>
      </c>
      <c r="L69" s="18">
        <v>1078.5</v>
      </c>
      <c r="M69" s="18">
        <v>86.32</v>
      </c>
      <c r="N69" s="18">
        <v>78.319999999999993</v>
      </c>
      <c r="O69" s="18">
        <v>82.54</v>
      </c>
      <c r="P69" s="18">
        <f t="shared" si="2"/>
        <v>1343.3999999999999</v>
      </c>
      <c r="Q69" s="42">
        <f t="shared" si="3"/>
        <v>82.393333333333331</v>
      </c>
      <c r="R69" s="21">
        <f t="shared" si="4"/>
        <v>1.0678061682406297</v>
      </c>
      <c r="S69" s="21">
        <f t="shared" si="5"/>
        <v>1.0999824129440732</v>
      </c>
      <c r="T69" s="6">
        <f t="shared" si="6"/>
        <v>0.32402719995743606</v>
      </c>
      <c r="U69" s="10">
        <f t="shared" si="8"/>
        <v>9.4649787945802935E-2</v>
      </c>
      <c r="V69" s="10">
        <f t="shared" si="8"/>
        <v>0.13748045742156725</v>
      </c>
      <c r="W69" s="3" t="s">
        <v>711</v>
      </c>
      <c r="X69" s="64" t="s">
        <v>822</v>
      </c>
      <c r="Y69" s="64" t="s">
        <v>823</v>
      </c>
      <c r="Z69" s="64" t="s">
        <v>824</v>
      </c>
    </row>
    <row r="70" spans="1:26" s="3" customFormat="1" x14ac:dyDescent="0.25">
      <c r="A70" s="6" t="s">
        <v>418</v>
      </c>
      <c r="B70" s="45">
        <v>1215.1099999999999</v>
      </c>
      <c r="C70" s="18">
        <v>1387.37</v>
      </c>
      <c r="D70" s="18">
        <v>1347.08</v>
      </c>
      <c r="E70" s="18">
        <v>155.44999999999999</v>
      </c>
      <c r="F70" s="18">
        <v>177.29</v>
      </c>
      <c r="G70" s="18">
        <v>188.11</v>
      </c>
      <c r="H70" s="18">
        <f t="shared" si="0"/>
        <v>1316.5199999999998</v>
      </c>
      <c r="I70" s="42">
        <f t="shared" si="1"/>
        <v>173.61666666666667</v>
      </c>
      <c r="J70" s="45">
        <v>1135.32</v>
      </c>
      <c r="K70" s="18">
        <v>1366.54</v>
      </c>
      <c r="L70" s="18">
        <v>1434.27</v>
      </c>
      <c r="M70" s="18">
        <v>188.58</v>
      </c>
      <c r="N70" s="18">
        <v>185.7</v>
      </c>
      <c r="O70" s="18">
        <v>198.76</v>
      </c>
      <c r="P70" s="18">
        <f t="shared" si="2"/>
        <v>1312.0433333333333</v>
      </c>
      <c r="Q70" s="42">
        <f t="shared" si="3"/>
        <v>191.01333333333332</v>
      </c>
      <c r="R70" s="21">
        <f t="shared" si="4"/>
        <v>0.99660220211710904</v>
      </c>
      <c r="S70" s="21">
        <f t="shared" si="5"/>
        <v>1.0996277560370333</v>
      </c>
      <c r="T70" s="6">
        <f t="shared" si="6"/>
        <v>8.4689132590794899E-2</v>
      </c>
      <c r="U70" s="10">
        <f t="shared" si="8"/>
        <v>-4.910333047411437E-3</v>
      </c>
      <c r="V70" s="10">
        <f t="shared" si="8"/>
        <v>0.13701522792531129</v>
      </c>
      <c r="W70" s="3" t="s">
        <v>718</v>
      </c>
      <c r="X70" s="64" t="s">
        <v>1154</v>
      </c>
      <c r="Y70" s="64" t="s">
        <v>1155</v>
      </c>
      <c r="Z70" s="64" t="s">
        <v>1156</v>
      </c>
    </row>
    <row r="71" spans="1:26" s="3" customFormat="1" x14ac:dyDescent="0.25">
      <c r="A71" s="6" t="s">
        <v>303</v>
      </c>
      <c r="B71" s="45">
        <v>84.7</v>
      </c>
      <c r="C71" s="18">
        <v>81.78</v>
      </c>
      <c r="D71" s="18">
        <v>87.61</v>
      </c>
      <c r="E71" s="18">
        <v>38.51</v>
      </c>
      <c r="F71" s="18">
        <v>28.93</v>
      </c>
      <c r="G71" s="18">
        <v>15.2</v>
      </c>
      <c r="H71" s="18">
        <f t="shared" si="0"/>
        <v>84.696666666666673</v>
      </c>
      <c r="I71" s="42">
        <f t="shared" si="1"/>
        <v>27.546666666666667</v>
      </c>
      <c r="J71" s="45">
        <v>90.35</v>
      </c>
      <c r="K71" s="18">
        <v>76.64</v>
      </c>
      <c r="L71" s="18">
        <v>92.18</v>
      </c>
      <c r="M71" s="18">
        <v>33.619999999999997</v>
      </c>
      <c r="N71" s="18">
        <v>19.14</v>
      </c>
      <c r="O71" s="18">
        <v>37.96</v>
      </c>
      <c r="P71" s="18">
        <f t="shared" si="2"/>
        <v>86.39</v>
      </c>
      <c r="Q71" s="42">
        <f t="shared" si="3"/>
        <v>30.24</v>
      </c>
      <c r="R71" s="21">
        <f t="shared" si="4"/>
        <v>1.0197596172546579</v>
      </c>
      <c r="S71" s="21">
        <f t="shared" si="5"/>
        <v>1.0943484353106026</v>
      </c>
      <c r="T71" s="6">
        <f t="shared" si="6"/>
        <v>0.38789299659524701</v>
      </c>
      <c r="U71" s="10">
        <f t="shared" si="8"/>
        <v>2.8229113112466887E-2</v>
      </c>
      <c r="V71" s="10">
        <f t="shared" si="8"/>
        <v>0.13007215847762604</v>
      </c>
      <c r="W71" s="3" t="s">
        <v>603</v>
      </c>
      <c r="X71" s="64" t="s">
        <v>603</v>
      </c>
      <c r="Y71" s="64" t="s">
        <v>967</v>
      </c>
      <c r="Z71" s="64" t="s">
        <v>968</v>
      </c>
    </row>
    <row r="72" spans="1:26" s="3" customFormat="1" x14ac:dyDescent="0.25">
      <c r="A72" s="6" t="s">
        <v>293</v>
      </c>
      <c r="B72" s="45">
        <v>507.32</v>
      </c>
      <c r="C72" s="18">
        <v>538.55999999999995</v>
      </c>
      <c r="D72" s="18">
        <v>583.09</v>
      </c>
      <c r="E72" s="18">
        <v>45.48</v>
      </c>
      <c r="F72" s="18">
        <v>50.63</v>
      </c>
      <c r="G72" s="18">
        <v>51.93</v>
      </c>
      <c r="H72" s="18">
        <f t="shared" ref="H72:H135" si="9">AVERAGE(B72,C72,D72)</f>
        <v>542.9899999999999</v>
      </c>
      <c r="I72" s="42">
        <f t="shared" ref="I72:I135" si="10">AVERAGE(E72,F72,G72)</f>
        <v>49.346666666666664</v>
      </c>
      <c r="J72" s="45">
        <v>741.97</v>
      </c>
      <c r="K72" s="18">
        <v>605.92999999999995</v>
      </c>
      <c r="L72" s="18">
        <v>635.62</v>
      </c>
      <c r="M72" s="18">
        <v>70.39</v>
      </c>
      <c r="N72" s="18">
        <v>40.22</v>
      </c>
      <c r="O72" s="18">
        <v>51.59</v>
      </c>
      <c r="P72" s="18">
        <f t="shared" ref="P72:P135" si="11">AVERAGE(J72,K72,L72)</f>
        <v>661.17333333333329</v>
      </c>
      <c r="Q72" s="42">
        <f t="shared" ref="Q72:Q135" si="12">AVERAGE(M72,N72,O72)</f>
        <v>54.066666666666663</v>
      </c>
      <c r="R72" s="21">
        <f t="shared" ref="R72:R135" si="13">(P72+1)/(H72+1)</f>
        <v>1.2172527681268652</v>
      </c>
      <c r="S72" s="21">
        <f t="shared" ref="S72:S135" si="14">(Q72+1)/(I72+1)</f>
        <v>1.09375</v>
      </c>
      <c r="T72" s="6">
        <f t="shared" ref="T72:T135" si="15">_xlfn.T.TEST(E72:G72,M72:O72,1,2)</f>
        <v>0.31411595146510796</v>
      </c>
      <c r="U72" s="10">
        <f t="shared" si="8"/>
        <v>0.2836287814107869</v>
      </c>
      <c r="V72" s="10">
        <f t="shared" si="8"/>
        <v>0.12928301694496647</v>
      </c>
      <c r="W72" s="3" t="s">
        <v>593</v>
      </c>
      <c r="X72" s="64" t="s">
        <v>593</v>
      </c>
      <c r="Y72" s="64" t="s">
        <v>866</v>
      </c>
      <c r="Z72" s="64" t="s">
        <v>867</v>
      </c>
    </row>
    <row r="73" spans="1:26" s="3" customFormat="1" x14ac:dyDescent="0.25">
      <c r="A73" s="6" t="s">
        <v>129</v>
      </c>
      <c r="B73" s="45">
        <v>66.95</v>
      </c>
      <c r="C73" s="18">
        <v>66.209999999999994</v>
      </c>
      <c r="D73" s="18">
        <v>70.78</v>
      </c>
      <c r="E73" s="18">
        <v>13.47</v>
      </c>
      <c r="F73" s="18">
        <v>27.82</v>
      </c>
      <c r="G73" s="18">
        <v>18.079999999999998</v>
      </c>
      <c r="H73" s="18">
        <f t="shared" si="9"/>
        <v>67.98</v>
      </c>
      <c r="I73" s="42">
        <f t="shared" si="10"/>
        <v>19.79</v>
      </c>
      <c r="J73" s="45">
        <v>70.48</v>
      </c>
      <c r="K73" s="18">
        <v>65.12</v>
      </c>
      <c r="L73" s="18">
        <v>76.989999999999995</v>
      </c>
      <c r="M73" s="18">
        <v>15.93</v>
      </c>
      <c r="N73" s="18">
        <v>23.92</v>
      </c>
      <c r="O73" s="18">
        <v>24.72</v>
      </c>
      <c r="P73" s="18">
        <f t="shared" si="11"/>
        <v>70.863333333333344</v>
      </c>
      <c r="Q73" s="42">
        <f t="shared" si="12"/>
        <v>21.52333333333333</v>
      </c>
      <c r="R73" s="21">
        <f t="shared" si="13"/>
        <v>1.0417995554266939</v>
      </c>
      <c r="S73" s="21">
        <f t="shared" si="14"/>
        <v>1.0833734167067499</v>
      </c>
      <c r="T73" s="6">
        <f t="shared" si="15"/>
        <v>0.37496518795437611</v>
      </c>
      <c r="U73" s="10">
        <f t="shared" si="8"/>
        <v>5.9077726551568864E-2</v>
      </c>
      <c r="V73" s="10">
        <f t="shared" si="8"/>
        <v>0.1155305962023261</v>
      </c>
      <c r="W73" s="3" t="s">
        <v>1447</v>
      </c>
      <c r="X73" s="64" t="s">
        <v>130</v>
      </c>
      <c r="Y73" s="64" t="s">
        <v>131</v>
      </c>
      <c r="Z73" s="64" t="s">
        <v>132</v>
      </c>
    </row>
    <row r="74" spans="1:26" s="3" customFormat="1" x14ac:dyDescent="0.25">
      <c r="A74" s="6" t="s">
        <v>422</v>
      </c>
      <c r="B74" s="45">
        <v>10461.36</v>
      </c>
      <c r="C74" s="18">
        <v>10093.1</v>
      </c>
      <c r="D74" s="18">
        <v>9924.33</v>
      </c>
      <c r="E74" s="18">
        <v>2580.44</v>
      </c>
      <c r="F74" s="18">
        <v>2539.2199999999998</v>
      </c>
      <c r="G74" s="18">
        <v>2447.7600000000002</v>
      </c>
      <c r="H74" s="18">
        <f t="shared" si="9"/>
        <v>10159.596666666666</v>
      </c>
      <c r="I74" s="42">
        <f t="shared" si="10"/>
        <v>2522.4733333333334</v>
      </c>
      <c r="J74" s="45">
        <v>10962.06</v>
      </c>
      <c r="K74" s="18">
        <v>10562.8</v>
      </c>
      <c r="L74" s="18">
        <v>10425.370000000001</v>
      </c>
      <c r="M74" s="18">
        <v>2707.69</v>
      </c>
      <c r="N74" s="18">
        <v>2700.13</v>
      </c>
      <c r="O74" s="18">
        <v>2786.78</v>
      </c>
      <c r="P74" s="18">
        <f t="shared" si="11"/>
        <v>10650.076666666668</v>
      </c>
      <c r="Q74" s="42">
        <f t="shared" si="12"/>
        <v>2731.5333333333333</v>
      </c>
      <c r="R74" s="21">
        <f t="shared" si="13"/>
        <v>1.0482727556354139</v>
      </c>
      <c r="S74" s="21">
        <f t="shared" si="14"/>
        <v>1.0828461300694017</v>
      </c>
      <c r="T74" s="6">
        <f t="shared" si="15"/>
        <v>6.0569093566063929E-3</v>
      </c>
      <c r="U74" s="10">
        <f t="shared" si="8"/>
        <v>6.8014148177181113E-2</v>
      </c>
      <c r="V74" s="10">
        <f t="shared" si="8"/>
        <v>0.11482825388158992</v>
      </c>
      <c r="W74" s="3" t="s">
        <v>722</v>
      </c>
      <c r="X74" s="64" t="s">
        <v>1236</v>
      </c>
      <c r="Y74" s="64" t="s">
        <v>1237</v>
      </c>
      <c r="Z74" s="64" t="s">
        <v>1238</v>
      </c>
    </row>
    <row r="75" spans="1:26" s="3" customFormat="1" x14ac:dyDescent="0.25">
      <c r="A75" s="6" t="s">
        <v>247</v>
      </c>
      <c r="B75" s="45">
        <v>356.78</v>
      </c>
      <c r="C75" s="18">
        <v>381.01</v>
      </c>
      <c r="D75" s="18">
        <v>424.31</v>
      </c>
      <c r="E75" s="18">
        <v>21.39</v>
      </c>
      <c r="F75" s="18">
        <v>25.78</v>
      </c>
      <c r="G75" s="18">
        <v>35.200000000000003</v>
      </c>
      <c r="H75" s="18">
        <f t="shared" si="9"/>
        <v>387.36666666666662</v>
      </c>
      <c r="I75" s="42">
        <f t="shared" si="10"/>
        <v>27.456666666666667</v>
      </c>
      <c r="J75" s="45">
        <v>360.52</v>
      </c>
      <c r="K75" s="18">
        <v>450.97</v>
      </c>
      <c r="L75" s="18">
        <v>363.07</v>
      </c>
      <c r="M75" s="18">
        <v>35.020000000000003</v>
      </c>
      <c r="N75" s="18">
        <v>31.72</v>
      </c>
      <c r="O75" s="18">
        <v>22.58</v>
      </c>
      <c r="P75" s="18">
        <f t="shared" si="11"/>
        <v>391.52</v>
      </c>
      <c r="Q75" s="42">
        <f t="shared" si="12"/>
        <v>29.773333333333337</v>
      </c>
      <c r="R75" s="21">
        <f t="shared" si="13"/>
        <v>1.010694360999056</v>
      </c>
      <c r="S75" s="21">
        <f t="shared" si="14"/>
        <v>1.0814103314981844</v>
      </c>
      <c r="T75" s="6">
        <f t="shared" si="15"/>
        <v>0.34806580430319084</v>
      </c>
      <c r="U75" s="10">
        <f t="shared" si="8"/>
        <v>1.5346785039093477E-2</v>
      </c>
      <c r="V75" s="10">
        <f t="shared" si="8"/>
        <v>0.11291404471175771</v>
      </c>
      <c r="W75" s="3" t="s">
        <v>547</v>
      </c>
      <c r="X75" s="64" t="s">
        <v>837</v>
      </c>
      <c r="Y75" s="64" t="s">
        <v>838</v>
      </c>
      <c r="Z75" s="64" t="s">
        <v>839</v>
      </c>
    </row>
    <row r="76" spans="1:26" s="3" customFormat="1" x14ac:dyDescent="0.25">
      <c r="A76" s="6" t="s">
        <v>412</v>
      </c>
      <c r="B76" s="45">
        <v>417.71</v>
      </c>
      <c r="C76" s="18">
        <v>406.7</v>
      </c>
      <c r="D76" s="18">
        <v>404.31</v>
      </c>
      <c r="E76" s="18">
        <v>52.13</v>
      </c>
      <c r="F76" s="18">
        <v>50.26</v>
      </c>
      <c r="G76" s="18">
        <v>38.85</v>
      </c>
      <c r="H76" s="18">
        <f t="shared" si="9"/>
        <v>409.57333333333332</v>
      </c>
      <c r="I76" s="42">
        <f t="shared" si="10"/>
        <v>47.080000000000005</v>
      </c>
      <c r="J76" s="45">
        <v>404.91</v>
      </c>
      <c r="K76" s="18">
        <v>429.7</v>
      </c>
      <c r="L76" s="18">
        <v>416.8</v>
      </c>
      <c r="M76" s="18">
        <v>49.38</v>
      </c>
      <c r="N76" s="18">
        <v>48.91</v>
      </c>
      <c r="O76" s="18">
        <v>54.51</v>
      </c>
      <c r="P76" s="18">
        <f t="shared" si="11"/>
        <v>417.13666666666671</v>
      </c>
      <c r="Q76" s="42">
        <f t="shared" si="12"/>
        <v>50.93333333333333</v>
      </c>
      <c r="R76" s="21">
        <f t="shared" si="13"/>
        <v>1.01842139447277</v>
      </c>
      <c r="S76" s="21">
        <f t="shared" si="14"/>
        <v>1.0801442041042704</v>
      </c>
      <c r="T76" s="6">
        <f t="shared" si="15"/>
        <v>0.22104017720161967</v>
      </c>
      <c r="U76" s="10">
        <f t="shared" si="8"/>
        <v>2.6334632065537864E-2</v>
      </c>
      <c r="V76" s="10">
        <f t="shared" si="8"/>
        <v>0.11122393151668952</v>
      </c>
      <c r="W76" s="3" t="s">
        <v>712</v>
      </c>
      <c r="X76" s="64" t="s">
        <v>712</v>
      </c>
      <c r="Y76" s="64" t="s">
        <v>918</v>
      </c>
      <c r="Z76" s="64" t="s">
        <v>919</v>
      </c>
    </row>
    <row r="77" spans="1:26" s="3" customFormat="1" x14ac:dyDescent="0.25">
      <c r="A77" s="6" t="s">
        <v>395</v>
      </c>
      <c r="B77" s="45">
        <v>337.61</v>
      </c>
      <c r="C77" s="18">
        <v>294.68</v>
      </c>
      <c r="D77" s="18">
        <v>305.25</v>
      </c>
      <c r="E77" s="18">
        <v>66.239999999999995</v>
      </c>
      <c r="F77" s="18">
        <v>59.34</v>
      </c>
      <c r="G77" s="18">
        <v>66.739999999999995</v>
      </c>
      <c r="H77" s="18">
        <f t="shared" si="9"/>
        <v>312.51333333333332</v>
      </c>
      <c r="I77" s="42">
        <f t="shared" si="10"/>
        <v>64.106666666666669</v>
      </c>
      <c r="J77" s="45">
        <v>322.08999999999997</v>
      </c>
      <c r="K77" s="18">
        <v>241.08</v>
      </c>
      <c r="L77" s="18">
        <v>202.56</v>
      </c>
      <c r="M77" s="18">
        <v>81.94</v>
      </c>
      <c r="N77" s="18">
        <v>68.22</v>
      </c>
      <c r="O77" s="18">
        <v>57.04</v>
      </c>
      <c r="P77" s="18">
        <f t="shared" si="11"/>
        <v>255.24333333333334</v>
      </c>
      <c r="Q77" s="42">
        <f t="shared" si="12"/>
        <v>69.066666666666663</v>
      </c>
      <c r="R77" s="21">
        <f t="shared" si="13"/>
        <v>0.81732834329215132</v>
      </c>
      <c r="S77" s="21">
        <f t="shared" si="14"/>
        <v>1.0761826745852958</v>
      </c>
      <c r="T77" s="6">
        <f t="shared" si="15"/>
        <v>0.27445064231371891</v>
      </c>
      <c r="U77" s="10">
        <f t="shared" si="8"/>
        <v>-0.29101232976298802</v>
      </c>
      <c r="V77" s="10">
        <f t="shared" si="8"/>
        <v>0.10592298621207702</v>
      </c>
      <c r="W77" s="3" t="s">
        <v>695</v>
      </c>
      <c r="X77" s="64" t="s">
        <v>788</v>
      </c>
      <c r="Y77" s="64" t="s">
        <v>789</v>
      </c>
      <c r="Z77" s="64" t="s">
        <v>790</v>
      </c>
    </row>
    <row r="78" spans="1:26" s="3" customFormat="1" x14ac:dyDescent="0.25">
      <c r="A78" s="6" t="s">
        <v>224</v>
      </c>
      <c r="B78" s="45">
        <v>54.91</v>
      </c>
      <c r="C78" s="18">
        <v>59.99</v>
      </c>
      <c r="D78" s="18">
        <v>68.86</v>
      </c>
      <c r="E78" s="18">
        <v>0.48</v>
      </c>
      <c r="F78" s="18">
        <v>1.85</v>
      </c>
      <c r="G78" s="18">
        <v>0.19</v>
      </c>
      <c r="H78" s="18">
        <f t="shared" si="9"/>
        <v>61.25333333333333</v>
      </c>
      <c r="I78" s="42">
        <f t="shared" si="10"/>
        <v>0.84</v>
      </c>
      <c r="J78" s="45">
        <v>63.03</v>
      </c>
      <c r="K78" s="18">
        <v>65.56</v>
      </c>
      <c r="L78" s="18">
        <v>52.56</v>
      </c>
      <c r="M78" s="18">
        <v>1.23</v>
      </c>
      <c r="N78" s="18">
        <v>0.53</v>
      </c>
      <c r="O78" s="18">
        <v>1.17</v>
      </c>
      <c r="P78" s="18">
        <f t="shared" si="11"/>
        <v>60.383333333333333</v>
      </c>
      <c r="Q78" s="42">
        <f t="shared" si="12"/>
        <v>0.97666666666666657</v>
      </c>
      <c r="R78" s="21">
        <f t="shared" si="13"/>
        <v>0.9860248447204969</v>
      </c>
      <c r="S78" s="21">
        <f t="shared" si="14"/>
        <v>1.0742753623188406</v>
      </c>
      <c r="T78" s="6">
        <f t="shared" si="15"/>
        <v>0.40940429422621272</v>
      </c>
      <c r="U78" s="10">
        <f t="shared" si="8"/>
        <v>-2.0304096455088776E-2</v>
      </c>
      <c r="V78" s="10">
        <f t="shared" si="8"/>
        <v>0.10336383776783459</v>
      </c>
      <c r="W78" s="3" t="s">
        <v>1444</v>
      </c>
      <c r="X78" s="64" t="s">
        <v>225</v>
      </c>
      <c r="Y78" s="64" t="s">
        <v>226</v>
      </c>
      <c r="Z78" s="64" t="s">
        <v>227</v>
      </c>
    </row>
    <row r="79" spans="1:26" s="3" customFormat="1" x14ac:dyDescent="0.25">
      <c r="A79" s="6" t="s">
        <v>214</v>
      </c>
      <c r="B79" s="45">
        <v>560.09</v>
      </c>
      <c r="C79" s="18">
        <v>648.9</v>
      </c>
      <c r="D79" s="18">
        <v>651.17999999999995</v>
      </c>
      <c r="E79" s="18">
        <v>23.77</v>
      </c>
      <c r="F79" s="18">
        <v>22.81</v>
      </c>
      <c r="G79" s="18">
        <v>17.89</v>
      </c>
      <c r="H79" s="18">
        <f t="shared" si="9"/>
        <v>620.05666666666673</v>
      </c>
      <c r="I79" s="42">
        <f t="shared" si="10"/>
        <v>21.49</v>
      </c>
      <c r="J79" s="45">
        <v>541.66</v>
      </c>
      <c r="K79" s="18">
        <v>565.08000000000004</v>
      </c>
      <c r="L79" s="18">
        <v>530.49</v>
      </c>
      <c r="M79" s="18">
        <v>33.090000000000003</v>
      </c>
      <c r="N79" s="18">
        <v>10.28</v>
      </c>
      <c r="O79" s="18">
        <v>25.7</v>
      </c>
      <c r="P79" s="18">
        <f t="shared" si="11"/>
        <v>545.74333333333334</v>
      </c>
      <c r="Q79" s="42">
        <f t="shared" si="12"/>
        <v>23.023333333333337</v>
      </c>
      <c r="R79" s="21">
        <f t="shared" si="13"/>
        <v>0.88034371528094579</v>
      </c>
      <c r="S79" s="21">
        <f t="shared" si="14"/>
        <v>1.06817844968134</v>
      </c>
      <c r="T79" s="6">
        <f t="shared" si="15"/>
        <v>0.41823004326425584</v>
      </c>
      <c r="U79" s="10">
        <f t="shared" si="8"/>
        <v>-0.18386118532442358</v>
      </c>
      <c r="V79" s="10">
        <f t="shared" si="8"/>
        <v>9.5152683509057229E-2</v>
      </c>
      <c r="W79" s="3" t="s">
        <v>8</v>
      </c>
      <c r="X79" s="64" t="s">
        <v>8</v>
      </c>
      <c r="Y79" s="64" t="s">
        <v>215</v>
      </c>
      <c r="Z79" s="64" t="s">
        <v>216</v>
      </c>
    </row>
    <row r="80" spans="1:26" s="3" customFormat="1" x14ac:dyDescent="0.25">
      <c r="A80" s="6" t="s">
        <v>297</v>
      </c>
      <c r="B80" s="45">
        <v>1247.1199999999999</v>
      </c>
      <c r="C80" s="18">
        <v>1199.42</v>
      </c>
      <c r="D80" s="18">
        <v>1280.81</v>
      </c>
      <c r="E80" s="18">
        <v>94.92</v>
      </c>
      <c r="F80" s="18">
        <v>79</v>
      </c>
      <c r="G80" s="18">
        <v>78.48</v>
      </c>
      <c r="H80" s="18">
        <f t="shared" si="9"/>
        <v>1242.45</v>
      </c>
      <c r="I80" s="42">
        <f t="shared" si="10"/>
        <v>84.13333333333334</v>
      </c>
      <c r="J80" s="45">
        <v>1206.5</v>
      </c>
      <c r="K80" s="18">
        <v>1345.81</v>
      </c>
      <c r="L80" s="18">
        <v>1235.6099999999999</v>
      </c>
      <c r="M80" s="18">
        <v>100.68</v>
      </c>
      <c r="N80" s="18">
        <v>72.47</v>
      </c>
      <c r="O80" s="18">
        <v>95.98</v>
      </c>
      <c r="P80" s="18">
        <f t="shared" si="11"/>
        <v>1262.6400000000001</v>
      </c>
      <c r="Q80" s="42">
        <f t="shared" si="12"/>
        <v>89.71</v>
      </c>
      <c r="R80" s="21">
        <f t="shared" si="13"/>
        <v>1.0162370823113114</v>
      </c>
      <c r="S80" s="21">
        <f t="shared" si="14"/>
        <v>1.0655050900548158</v>
      </c>
      <c r="T80" s="6">
        <f t="shared" si="15"/>
        <v>0.30780842713453149</v>
      </c>
      <c r="U80" s="10">
        <f t="shared" si="8"/>
        <v>2.3237013895524721E-2</v>
      </c>
      <c r="V80" s="10">
        <f t="shared" si="8"/>
        <v>9.1537485076787509E-2</v>
      </c>
      <c r="W80" s="3" t="s">
        <v>597</v>
      </c>
      <c r="X80" s="64" t="s">
        <v>597</v>
      </c>
      <c r="Y80" s="64" t="s">
        <v>969</v>
      </c>
      <c r="Z80" s="64" t="s">
        <v>970</v>
      </c>
    </row>
    <row r="81" spans="1:26" s="3" customFormat="1" x14ac:dyDescent="0.25">
      <c r="A81" s="6" t="s">
        <v>457</v>
      </c>
      <c r="B81" s="45">
        <v>343.08</v>
      </c>
      <c r="C81" s="18">
        <v>341.14</v>
      </c>
      <c r="D81" s="18">
        <v>355.26</v>
      </c>
      <c r="E81" s="18">
        <v>72.739999999999995</v>
      </c>
      <c r="F81" s="18">
        <v>43.58</v>
      </c>
      <c r="G81" s="18">
        <v>72.900000000000006</v>
      </c>
      <c r="H81" s="18">
        <f t="shared" si="9"/>
        <v>346.49333333333334</v>
      </c>
      <c r="I81" s="42">
        <f t="shared" si="10"/>
        <v>63.073333333333331</v>
      </c>
      <c r="J81" s="45">
        <v>362.97</v>
      </c>
      <c r="K81" s="18">
        <v>291.67</v>
      </c>
      <c r="L81" s="18">
        <v>319.56</v>
      </c>
      <c r="M81" s="18">
        <v>83</v>
      </c>
      <c r="N81" s="18">
        <v>53.34</v>
      </c>
      <c r="O81" s="18">
        <v>65.22</v>
      </c>
      <c r="P81" s="18">
        <f t="shared" si="11"/>
        <v>324.73333333333335</v>
      </c>
      <c r="Q81" s="42">
        <f t="shared" si="12"/>
        <v>67.186666666666667</v>
      </c>
      <c r="R81" s="21">
        <f t="shared" si="13"/>
        <v>0.93738009362289931</v>
      </c>
      <c r="S81" s="21">
        <f t="shared" si="14"/>
        <v>1.0641972739569245</v>
      </c>
      <c r="T81" s="6">
        <f t="shared" si="15"/>
        <v>0.38384867134007611</v>
      </c>
      <c r="U81" s="10">
        <f t="shared" si="8"/>
        <v>-9.3293937083932965E-2</v>
      </c>
      <c r="V81" s="10">
        <f t="shared" si="8"/>
        <v>8.9765613036944358E-2</v>
      </c>
      <c r="W81" s="3" t="s">
        <v>755</v>
      </c>
      <c r="X81" s="64" t="s">
        <v>458</v>
      </c>
      <c r="Y81" s="64" t="s">
        <v>1278</v>
      </c>
      <c r="Z81" s="64" t="s">
        <v>1279</v>
      </c>
    </row>
    <row r="82" spans="1:26" s="3" customFormat="1" x14ac:dyDescent="0.25">
      <c r="A82" s="6" t="s">
        <v>137</v>
      </c>
      <c r="B82" s="45">
        <v>235.48</v>
      </c>
      <c r="C82" s="18">
        <v>240.35</v>
      </c>
      <c r="D82" s="18">
        <v>257.74</v>
      </c>
      <c r="E82" s="18">
        <v>61.17</v>
      </c>
      <c r="F82" s="18">
        <v>65.09</v>
      </c>
      <c r="G82" s="18">
        <v>50.97</v>
      </c>
      <c r="H82" s="18">
        <f t="shared" si="9"/>
        <v>244.52333333333331</v>
      </c>
      <c r="I82" s="42">
        <f t="shared" si="10"/>
        <v>59.076666666666675</v>
      </c>
      <c r="J82" s="45">
        <v>244.7</v>
      </c>
      <c r="K82" s="18">
        <v>226.81</v>
      </c>
      <c r="L82" s="18">
        <v>217.45</v>
      </c>
      <c r="M82" s="18">
        <v>57.26</v>
      </c>
      <c r="N82" s="18">
        <v>66.09</v>
      </c>
      <c r="O82" s="18">
        <v>65.02</v>
      </c>
      <c r="P82" s="18">
        <f t="shared" si="11"/>
        <v>229.65333333333334</v>
      </c>
      <c r="Q82" s="42">
        <f t="shared" si="12"/>
        <v>62.79</v>
      </c>
      <c r="R82" s="21">
        <f t="shared" si="13"/>
        <v>0.93943549153508843</v>
      </c>
      <c r="S82" s="21">
        <f t="shared" si="14"/>
        <v>1.0618099095600064</v>
      </c>
      <c r="T82" s="6">
        <f t="shared" si="15"/>
        <v>0.25126292379255988</v>
      </c>
      <c r="U82" s="10">
        <f t="shared" si="8"/>
        <v>-9.0133995762143718E-2</v>
      </c>
      <c r="V82" s="10">
        <f t="shared" si="8"/>
        <v>8.6525510886172927E-2</v>
      </c>
      <c r="W82" s="3" t="s">
        <v>1457</v>
      </c>
      <c r="X82" s="64" t="s">
        <v>138</v>
      </c>
      <c r="Y82" s="64" t="s">
        <v>139</v>
      </c>
      <c r="Z82" s="64" t="s">
        <v>140</v>
      </c>
    </row>
    <row r="83" spans="1:26" s="3" customFormat="1" x14ac:dyDescent="0.25">
      <c r="A83" s="6" t="s">
        <v>369</v>
      </c>
      <c r="B83" s="45">
        <v>138.74</v>
      </c>
      <c r="C83" s="18">
        <v>141.04</v>
      </c>
      <c r="D83" s="18">
        <v>190.52</v>
      </c>
      <c r="E83" s="18">
        <v>48.97</v>
      </c>
      <c r="F83" s="18">
        <v>51.74</v>
      </c>
      <c r="G83" s="18">
        <v>70.209999999999994</v>
      </c>
      <c r="H83" s="18">
        <f t="shared" si="9"/>
        <v>156.76666666666665</v>
      </c>
      <c r="I83" s="42">
        <f t="shared" si="10"/>
        <v>56.973333333333336</v>
      </c>
      <c r="J83" s="45">
        <v>136.49</v>
      </c>
      <c r="K83" s="18">
        <v>165.95</v>
      </c>
      <c r="L83" s="18">
        <v>176.67</v>
      </c>
      <c r="M83" s="18">
        <v>65.489999999999995</v>
      </c>
      <c r="N83" s="18">
        <v>54.93</v>
      </c>
      <c r="O83" s="18">
        <v>60.93</v>
      </c>
      <c r="P83" s="18">
        <f t="shared" si="11"/>
        <v>159.70333333333335</v>
      </c>
      <c r="Q83" s="42">
        <f t="shared" si="12"/>
        <v>60.449999999999996</v>
      </c>
      <c r="R83" s="21">
        <f t="shared" si="13"/>
        <v>1.0186139869004862</v>
      </c>
      <c r="S83" s="21">
        <f t="shared" si="14"/>
        <v>1.0599701011959521</v>
      </c>
      <c r="T83" s="6">
        <f t="shared" si="15"/>
        <v>0.33009816870995079</v>
      </c>
      <c r="U83" s="10">
        <f t="shared" si="8"/>
        <v>2.6607432571358718E-2</v>
      </c>
      <c r="V83" s="10">
        <f t="shared" si="8"/>
        <v>8.4023570953870988E-2</v>
      </c>
      <c r="W83" s="3" t="s">
        <v>669</v>
      </c>
      <c r="X83" s="64" t="s">
        <v>669</v>
      </c>
      <c r="Y83" s="64" t="s">
        <v>1047</v>
      </c>
      <c r="Z83" s="64" t="s">
        <v>1048</v>
      </c>
    </row>
    <row r="84" spans="1:26" s="3" customFormat="1" x14ac:dyDescent="0.25">
      <c r="A84" s="6" t="s">
        <v>357</v>
      </c>
      <c r="B84" s="45">
        <v>971.07</v>
      </c>
      <c r="C84" s="18">
        <v>1044.8399999999999</v>
      </c>
      <c r="D84" s="18">
        <v>1021.44</v>
      </c>
      <c r="E84" s="18">
        <v>134.38</v>
      </c>
      <c r="F84" s="18">
        <v>137.61000000000001</v>
      </c>
      <c r="G84" s="18">
        <v>198.5</v>
      </c>
      <c r="H84" s="18">
        <f t="shared" si="9"/>
        <v>1012.4499999999999</v>
      </c>
      <c r="I84" s="42">
        <f t="shared" si="10"/>
        <v>156.83000000000001</v>
      </c>
      <c r="J84" s="45">
        <v>1027.55</v>
      </c>
      <c r="K84" s="18">
        <v>1017.02</v>
      </c>
      <c r="L84" s="18">
        <v>1034.99</v>
      </c>
      <c r="M84" s="18">
        <v>142.35</v>
      </c>
      <c r="N84" s="18">
        <v>164.62</v>
      </c>
      <c r="O84" s="18">
        <v>189.81</v>
      </c>
      <c r="P84" s="18">
        <f t="shared" si="11"/>
        <v>1026.52</v>
      </c>
      <c r="Q84" s="42">
        <f t="shared" si="12"/>
        <v>165.59333333333333</v>
      </c>
      <c r="R84" s="21">
        <f t="shared" si="13"/>
        <v>1.0138832700182545</v>
      </c>
      <c r="S84" s="21">
        <f t="shared" si="14"/>
        <v>1.0555238759002301</v>
      </c>
      <c r="T84" s="6">
        <f t="shared" si="15"/>
        <v>0.37160539194446118</v>
      </c>
      <c r="U84" s="10">
        <f t="shared" si="8"/>
        <v>1.9891562144186289E-2</v>
      </c>
      <c r="V84" s="10">
        <f t="shared" si="8"/>
        <v>7.7959212747860385E-2</v>
      </c>
      <c r="W84" s="3" t="s">
        <v>657</v>
      </c>
      <c r="X84" s="64" t="s">
        <v>1181</v>
      </c>
      <c r="Y84" s="64" t="s">
        <v>1182</v>
      </c>
      <c r="Z84" s="64" t="s">
        <v>1183</v>
      </c>
    </row>
    <row r="85" spans="1:26" s="3" customFormat="1" x14ac:dyDescent="0.25">
      <c r="A85" s="6" t="s">
        <v>237</v>
      </c>
      <c r="B85" s="45">
        <v>261.31</v>
      </c>
      <c r="C85" s="18">
        <v>319.81</v>
      </c>
      <c r="D85" s="18">
        <v>322.45999999999998</v>
      </c>
      <c r="E85" s="18">
        <v>12.36</v>
      </c>
      <c r="F85" s="18">
        <v>24.29</v>
      </c>
      <c r="G85" s="18">
        <v>38.08</v>
      </c>
      <c r="H85" s="18">
        <f t="shared" si="9"/>
        <v>301.19333333333333</v>
      </c>
      <c r="I85" s="42">
        <f t="shared" si="10"/>
        <v>24.909999999999997</v>
      </c>
      <c r="J85" s="45">
        <v>345.11</v>
      </c>
      <c r="K85" s="18">
        <v>349.17</v>
      </c>
      <c r="L85" s="18">
        <v>287.54000000000002</v>
      </c>
      <c r="M85" s="18">
        <v>28.89</v>
      </c>
      <c r="N85" s="18">
        <v>28.35</v>
      </c>
      <c r="O85" s="18">
        <v>21.8</v>
      </c>
      <c r="P85" s="18">
        <f t="shared" si="11"/>
        <v>327.27333333333331</v>
      </c>
      <c r="Q85" s="42">
        <f t="shared" si="12"/>
        <v>26.346666666666668</v>
      </c>
      <c r="R85" s="21">
        <f t="shared" si="13"/>
        <v>1.0863023671380352</v>
      </c>
      <c r="S85" s="21">
        <f t="shared" si="14"/>
        <v>1.0554483468416314</v>
      </c>
      <c r="T85" s="6">
        <f t="shared" si="15"/>
        <v>0.43117590582735421</v>
      </c>
      <c r="U85" s="10">
        <f t="shared" si="8"/>
        <v>0.11942572639692579</v>
      </c>
      <c r="V85" s="10">
        <f t="shared" si="8"/>
        <v>7.7855975578601563E-2</v>
      </c>
      <c r="W85" s="3" t="s">
        <v>537</v>
      </c>
      <c r="X85" s="64" t="s">
        <v>991</v>
      </c>
      <c r="Y85" s="64" t="s">
        <v>992</v>
      </c>
      <c r="Z85" s="64" t="s">
        <v>993</v>
      </c>
    </row>
    <row r="86" spans="1:26" s="3" customFormat="1" x14ac:dyDescent="0.25">
      <c r="A86" s="6" t="s">
        <v>332</v>
      </c>
      <c r="B86" s="45">
        <v>270.26</v>
      </c>
      <c r="C86" s="18">
        <v>292.27</v>
      </c>
      <c r="D86" s="18">
        <v>333.33</v>
      </c>
      <c r="E86" s="18">
        <v>44.37</v>
      </c>
      <c r="F86" s="18">
        <v>51.74</v>
      </c>
      <c r="G86" s="18">
        <v>53.47</v>
      </c>
      <c r="H86" s="18">
        <f t="shared" si="9"/>
        <v>298.61999999999995</v>
      </c>
      <c r="I86" s="42">
        <f t="shared" si="10"/>
        <v>49.859999999999992</v>
      </c>
      <c r="J86" s="45">
        <v>321.64999999999998</v>
      </c>
      <c r="K86" s="18">
        <v>315.94</v>
      </c>
      <c r="L86" s="18">
        <v>303.11</v>
      </c>
      <c r="M86" s="18">
        <v>51.13</v>
      </c>
      <c r="N86" s="18">
        <v>58.65</v>
      </c>
      <c r="O86" s="18">
        <v>47.7</v>
      </c>
      <c r="P86" s="18">
        <f t="shared" si="11"/>
        <v>313.56666666666666</v>
      </c>
      <c r="Q86" s="42">
        <f t="shared" si="12"/>
        <v>52.493333333333339</v>
      </c>
      <c r="R86" s="21">
        <f t="shared" si="13"/>
        <v>1.0498854104087401</v>
      </c>
      <c r="S86" s="21">
        <f t="shared" si="14"/>
        <v>1.0517761174465856</v>
      </c>
      <c r="T86" s="6">
        <f t="shared" si="15"/>
        <v>0.28544008255485737</v>
      </c>
      <c r="U86" s="10">
        <f t="shared" si="8"/>
        <v>7.0231873742335471E-2</v>
      </c>
      <c r="V86" s="10">
        <f t="shared" si="8"/>
        <v>7.2827643200918515E-2</v>
      </c>
      <c r="W86" s="3" t="s">
        <v>632</v>
      </c>
      <c r="X86" s="64" t="s">
        <v>1014</v>
      </c>
      <c r="Y86" s="64" t="s">
        <v>1015</v>
      </c>
      <c r="Z86" s="64" t="s">
        <v>1016</v>
      </c>
    </row>
    <row r="87" spans="1:26" s="3" customFormat="1" x14ac:dyDescent="0.25">
      <c r="A87" s="6" t="s">
        <v>337</v>
      </c>
      <c r="B87" s="45">
        <v>155.85</v>
      </c>
      <c r="C87" s="18">
        <v>179.98</v>
      </c>
      <c r="D87" s="18">
        <v>189.75</v>
      </c>
      <c r="E87" s="18">
        <v>8.08</v>
      </c>
      <c r="F87" s="18">
        <v>12.24</v>
      </c>
      <c r="G87" s="18">
        <v>4.04</v>
      </c>
      <c r="H87" s="18">
        <f t="shared" si="9"/>
        <v>175.1933333333333</v>
      </c>
      <c r="I87" s="42">
        <f t="shared" si="10"/>
        <v>8.1199999999999992</v>
      </c>
      <c r="J87" s="45">
        <v>139.03</v>
      </c>
      <c r="K87" s="18">
        <v>122.35</v>
      </c>
      <c r="L87" s="18">
        <v>140.16999999999999</v>
      </c>
      <c r="M87" s="18">
        <v>9.2799999999999994</v>
      </c>
      <c r="N87" s="18">
        <v>5.49</v>
      </c>
      <c r="O87" s="18">
        <v>10.9</v>
      </c>
      <c r="P87" s="18">
        <f t="shared" si="11"/>
        <v>133.85</v>
      </c>
      <c r="Q87" s="42">
        <f t="shared" si="12"/>
        <v>8.5566666666666666</v>
      </c>
      <c r="R87" s="21">
        <f t="shared" si="13"/>
        <v>0.76535245374399341</v>
      </c>
      <c r="S87" s="21">
        <f t="shared" si="14"/>
        <v>1.0478801169590644</v>
      </c>
      <c r="T87" s="6">
        <f t="shared" si="15"/>
        <v>0.44300022698671376</v>
      </c>
      <c r="U87" s="10">
        <f t="shared" si="8"/>
        <v>-0.3858038161417025</v>
      </c>
      <c r="V87" s="10">
        <f t="shared" si="8"/>
        <v>6.7473674354625826E-2</v>
      </c>
      <c r="W87" s="3" t="s">
        <v>637</v>
      </c>
      <c r="X87" s="64" t="s">
        <v>1033</v>
      </c>
      <c r="Y87" s="64" t="s">
        <v>1034</v>
      </c>
      <c r="Z87" s="64" t="s">
        <v>1035</v>
      </c>
    </row>
    <row r="88" spans="1:26" s="3" customFormat="1" x14ac:dyDescent="0.25">
      <c r="A88" s="6" t="s">
        <v>391</v>
      </c>
      <c r="B88" s="45">
        <v>8577.2199999999993</v>
      </c>
      <c r="C88" s="18">
        <v>8839.15</v>
      </c>
      <c r="D88" s="18">
        <v>8477.5300000000007</v>
      </c>
      <c r="E88" s="18">
        <v>280.32</v>
      </c>
      <c r="F88" s="18">
        <v>344.57</v>
      </c>
      <c r="G88" s="18">
        <v>264.47000000000003</v>
      </c>
      <c r="H88" s="18">
        <f t="shared" si="9"/>
        <v>8631.3000000000011</v>
      </c>
      <c r="I88" s="42">
        <f t="shared" si="10"/>
        <v>296.45333333333332</v>
      </c>
      <c r="J88" s="45">
        <v>9560.16</v>
      </c>
      <c r="K88" s="18">
        <v>10326.16</v>
      </c>
      <c r="L88" s="18">
        <v>8550.74</v>
      </c>
      <c r="M88" s="18">
        <v>305.89</v>
      </c>
      <c r="N88" s="18">
        <v>298.22000000000003</v>
      </c>
      <c r="O88" s="18">
        <v>317.91000000000003</v>
      </c>
      <c r="P88" s="18">
        <f t="shared" si="11"/>
        <v>9479.0199999999986</v>
      </c>
      <c r="Q88" s="42">
        <f t="shared" si="12"/>
        <v>307.33999999999997</v>
      </c>
      <c r="R88" s="21">
        <f t="shared" si="13"/>
        <v>1.0982032598496343</v>
      </c>
      <c r="S88" s="21">
        <f t="shared" si="14"/>
        <v>1.0365995786453897</v>
      </c>
      <c r="T88" s="6">
        <f t="shared" si="15"/>
        <v>0.3437195351304092</v>
      </c>
      <c r="U88" s="10">
        <f t="shared" ref="U88:V151" si="16">LOG(R88,2)</f>
        <v>0.13514509882235218</v>
      </c>
      <c r="V88" s="10">
        <f t="shared" si="16"/>
        <v>5.1858712412010122E-2</v>
      </c>
      <c r="W88" s="3" t="s">
        <v>691</v>
      </c>
      <c r="X88" s="64" t="s">
        <v>882</v>
      </c>
      <c r="Y88" s="64" t="s">
        <v>883</v>
      </c>
      <c r="Z88" s="64" t="s">
        <v>884</v>
      </c>
    </row>
    <row r="89" spans="1:26" s="3" customFormat="1" x14ac:dyDescent="0.25">
      <c r="A89" s="6" t="s">
        <v>403</v>
      </c>
      <c r="B89" s="45">
        <v>305.04000000000002</v>
      </c>
      <c r="C89" s="18">
        <v>348.56</v>
      </c>
      <c r="D89" s="18">
        <v>396.42</v>
      </c>
      <c r="E89" s="18">
        <v>19.02</v>
      </c>
      <c r="F89" s="18">
        <v>20.399999999999999</v>
      </c>
      <c r="G89" s="18">
        <v>32.89</v>
      </c>
      <c r="H89" s="18">
        <f t="shared" si="9"/>
        <v>350.00666666666666</v>
      </c>
      <c r="I89" s="42">
        <f t="shared" si="10"/>
        <v>24.103333333333335</v>
      </c>
      <c r="J89" s="45">
        <v>278.67</v>
      </c>
      <c r="K89" s="18">
        <v>352.36</v>
      </c>
      <c r="L89" s="18">
        <v>381.66</v>
      </c>
      <c r="M89" s="18">
        <v>18.91</v>
      </c>
      <c r="N89" s="18">
        <v>26.05</v>
      </c>
      <c r="O89" s="18">
        <v>29.98</v>
      </c>
      <c r="P89" s="18">
        <f t="shared" si="11"/>
        <v>337.56333333333333</v>
      </c>
      <c r="Q89" s="42">
        <f t="shared" si="12"/>
        <v>24.98</v>
      </c>
      <c r="R89" s="21">
        <f t="shared" si="13"/>
        <v>0.96454958120453549</v>
      </c>
      <c r="S89" s="21">
        <f t="shared" si="14"/>
        <v>1.0349223210728986</v>
      </c>
      <c r="T89" s="6">
        <f t="shared" si="15"/>
        <v>0.44025591726787788</v>
      </c>
      <c r="U89" s="10">
        <f t="shared" si="16"/>
        <v>-5.2072695162062477E-2</v>
      </c>
      <c r="V89" s="10">
        <f t="shared" si="16"/>
        <v>4.9522486363679445E-2</v>
      </c>
      <c r="W89" s="3" t="s">
        <v>703</v>
      </c>
      <c r="X89" s="64" t="s">
        <v>1196</v>
      </c>
      <c r="Y89" s="64" t="s">
        <v>1197</v>
      </c>
      <c r="Z89" s="64" t="s">
        <v>1198</v>
      </c>
    </row>
    <row r="90" spans="1:26" s="3" customFormat="1" x14ac:dyDescent="0.25">
      <c r="A90" s="6" t="s">
        <v>325</v>
      </c>
      <c r="B90" s="45">
        <v>104.51</v>
      </c>
      <c r="C90" s="18">
        <v>107.38</v>
      </c>
      <c r="D90" s="18">
        <v>129.63999999999999</v>
      </c>
      <c r="E90" s="18">
        <v>7.45</v>
      </c>
      <c r="F90" s="18">
        <v>6.49</v>
      </c>
      <c r="G90" s="18">
        <v>16.350000000000001</v>
      </c>
      <c r="H90" s="18">
        <f t="shared" si="9"/>
        <v>113.84333333333332</v>
      </c>
      <c r="I90" s="42">
        <f t="shared" si="10"/>
        <v>10.096666666666668</v>
      </c>
      <c r="J90" s="45">
        <v>116.44</v>
      </c>
      <c r="K90" s="18">
        <v>131.75</v>
      </c>
      <c r="L90" s="18">
        <v>108.14</v>
      </c>
      <c r="M90" s="18">
        <v>10.33</v>
      </c>
      <c r="N90" s="18">
        <v>9.0399999999999991</v>
      </c>
      <c r="O90" s="18">
        <v>11.88</v>
      </c>
      <c r="P90" s="18">
        <f t="shared" si="11"/>
        <v>118.77666666666666</v>
      </c>
      <c r="Q90" s="42">
        <f t="shared" si="12"/>
        <v>10.416666666666666</v>
      </c>
      <c r="R90" s="21">
        <f t="shared" si="13"/>
        <v>1.0429570719530956</v>
      </c>
      <c r="S90" s="21">
        <f t="shared" si="14"/>
        <v>1.0288374887353557</v>
      </c>
      <c r="T90" s="6">
        <f t="shared" si="15"/>
        <v>0.46308922685302584</v>
      </c>
      <c r="U90" s="10">
        <f t="shared" si="16"/>
        <v>6.0679777843367255E-2</v>
      </c>
      <c r="V90" s="10">
        <f t="shared" si="16"/>
        <v>4.1015117594987958E-2</v>
      </c>
      <c r="W90" s="3" t="s">
        <v>625</v>
      </c>
      <c r="X90" s="64" t="s">
        <v>625</v>
      </c>
      <c r="Y90" s="64" t="s">
        <v>1158</v>
      </c>
      <c r="Z90" s="64" t="s">
        <v>1159</v>
      </c>
    </row>
    <row r="91" spans="1:26" s="3" customFormat="1" x14ac:dyDescent="0.25">
      <c r="A91" s="6" t="s">
        <v>246</v>
      </c>
      <c r="B91" s="45">
        <v>39.700000000000003</v>
      </c>
      <c r="C91" s="18">
        <v>46.83</v>
      </c>
      <c r="D91" s="18">
        <v>52.99</v>
      </c>
      <c r="E91" s="18">
        <v>9.51</v>
      </c>
      <c r="F91" s="18">
        <v>13.72</v>
      </c>
      <c r="G91" s="18">
        <v>3.46</v>
      </c>
      <c r="H91" s="18">
        <f t="shared" si="9"/>
        <v>46.506666666666668</v>
      </c>
      <c r="I91" s="42">
        <f t="shared" si="10"/>
        <v>8.8966666666666665</v>
      </c>
      <c r="J91" s="45">
        <v>56.91</v>
      </c>
      <c r="K91" s="18">
        <v>34.020000000000003</v>
      </c>
      <c r="L91" s="18">
        <v>42.05</v>
      </c>
      <c r="M91" s="18">
        <v>8.75</v>
      </c>
      <c r="N91" s="18">
        <v>11.34</v>
      </c>
      <c r="O91" s="18">
        <v>7.4</v>
      </c>
      <c r="P91" s="18">
        <f t="shared" si="11"/>
        <v>44.326666666666675</v>
      </c>
      <c r="Q91" s="42">
        <f t="shared" si="12"/>
        <v>9.163333333333334</v>
      </c>
      <c r="R91" s="21">
        <f t="shared" si="13"/>
        <v>0.95411170362054465</v>
      </c>
      <c r="S91" s="21">
        <f t="shared" si="14"/>
        <v>1.026945099360054</v>
      </c>
      <c r="T91" s="6">
        <f t="shared" si="15"/>
        <v>0.46873828814920354</v>
      </c>
      <c r="U91" s="10">
        <f t="shared" si="16"/>
        <v>-6.7769913745265628E-2</v>
      </c>
      <c r="V91" s="10">
        <f t="shared" si="16"/>
        <v>3.8359057023092946E-2</v>
      </c>
      <c r="W91" s="3" t="s">
        <v>546</v>
      </c>
      <c r="X91" s="64" t="s">
        <v>945</v>
      </c>
      <c r="Y91" s="64" t="s">
        <v>946</v>
      </c>
      <c r="Z91" s="64" t="s">
        <v>947</v>
      </c>
    </row>
    <row r="92" spans="1:26" s="3" customFormat="1" x14ac:dyDescent="0.25">
      <c r="A92" s="6" t="s">
        <v>339</v>
      </c>
      <c r="B92" s="45">
        <v>1134.1300000000001</v>
      </c>
      <c r="C92" s="18">
        <v>1350.1</v>
      </c>
      <c r="D92" s="18">
        <v>1343.61</v>
      </c>
      <c r="E92" s="18">
        <v>131.05000000000001</v>
      </c>
      <c r="F92" s="18">
        <v>130.74</v>
      </c>
      <c r="G92" s="18">
        <v>169.84</v>
      </c>
      <c r="H92" s="18">
        <f t="shared" si="9"/>
        <v>1275.9466666666667</v>
      </c>
      <c r="I92" s="42">
        <f t="shared" si="10"/>
        <v>143.87666666666667</v>
      </c>
      <c r="J92" s="45">
        <v>1522.46</v>
      </c>
      <c r="K92" s="18">
        <v>1354.58</v>
      </c>
      <c r="L92" s="18">
        <v>1276.2</v>
      </c>
      <c r="M92" s="18">
        <v>141.47999999999999</v>
      </c>
      <c r="N92" s="18">
        <v>144.41999999999999</v>
      </c>
      <c r="O92" s="18">
        <v>155.94</v>
      </c>
      <c r="P92" s="18">
        <f t="shared" si="11"/>
        <v>1384.4133333333332</v>
      </c>
      <c r="Q92" s="42">
        <f t="shared" si="12"/>
        <v>147.28</v>
      </c>
      <c r="R92" s="21">
        <f t="shared" si="13"/>
        <v>1.0849422058869593</v>
      </c>
      <c r="S92" s="21">
        <f t="shared" si="14"/>
        <v>1.023491245427145</v>
      </c>
      <c r="T92" s="6">
        <f t="shared" si="15"/>
        <v>0.40809582497047536</v>
      </c>
      <c r="U92" s="10">
        <f t="shared" si="16"/>
        <v>0.11761819336006346</v>
      </c>
      <c r="V92" s="10">
        <f t="shared" si="16"/>
        <v>3.3498762124039884E-2</v>
      </c>
      <c r="W92" s="3" t="s">
        <v>639</v>
      </c>
      <c r="X92" s="64" t="s">
        <v>841</v>
      </c>
      <c r="Y92" s="64" t="s">
        <v>842</v>
      </c>
      <c r="Z92" s="64" t="s">
        <v>843</v>
      </c>
    </row>
    <row r="93" spans="1:26" s="3" customFormat="1" x14ac:dyDescent="0.25">
      <c r="A93" s="6" t="s">
        <v>260</v>
      </c>
      <c r="B93" s="45">
        <v>910.7</v>
      </c>
      <c r="C93" s="18">
        <v>848.91</v>
      </c>
      <c r="D93" s="18">
        <v>875.45</v>
      </c>
      <c r="E93" s="18">
        <v>87.16</v>
      </c>
      <c r="F93" s="18">
        <v>85.12</v>
      </c>
      <c r="G93" s="18">
        <v>64.05</v>
      </c>
      <c r="H93" s="18">
        <f t="shared" si="9"/>
        <v>878.35333333333347</v>
      </c>
      <c r="I93" s="42">
        <f t="shared" si="10"/>
        <v>78.776666666666657</v>
      </c>
      <c r="J93" s="45">
        <v>768.06</v>
      </c>
      <c r="K93" s="18">
        <v>819.89</v>
      </c>
      <c r="L93" s="18">
        <v>1008.91</v>
      </c>
      <c r="M93" s="18">
        <v>81.77</v>
      </c>
      <c r="N93" s="18">
        <v>67.33</v>
      </c>
      <c r="O93" s="18">
        <v>92.67</v>
      </c>
      <c r="P93" s="18">
        <f t="shared" si="11"/>
        <v>865.61999999999989</v>
      </c>
      <c r="Q93" s="42">
        <f t="shared" si="12"/>
        <v>80.589999999999989</v>
      </c>
      <c r="R93" s="21">
        <f t="shared" si="13"/>
        <v>0.98551966217599274</v>
      </c>
      <c r="S93" s="21">
        <f t="shared" si="14"/>
        <v>1.0227301215894371</v>
      </c>
      <c r="T93" s="6">
        <f t="shared" si="15"/>
        <v>0.43510414911744105</v>
      </c>
      <c r="U93" s="10">
        <f t="shared" si="16"/>
        <v>-2.1043440015532152E-2</v>
      </c>
      <c r="V93" s="10">
        <f t="shared" si="16"/>
        <v>3.2425496391889984E-2</v>
      </c>
      <c r="W93" s="3" t="s">
        <v>560</v>
      </c>
      <c r="X93" s="64" t="s">
        <v>560</v>
      </c>
      <c r="Y93" s="64" t="s">
        <v>965</v>
      </c>
      <c r="Z93" s="64" t="s">
        <v>966</v>
      </c>
    </row>
    <row r="94" spans="1:26" s="3" customFormat="1" x14ac:dyDescent="0.25">
      <c r="A94" s="6" t="s">
        <v>378</v>
      </c>
      <c r="B94" s="45">
        <v>436.33</v>
      </c>
      <c r="C94" s="18">
        <v>479.86</v>
      </c>
      <c r="D94" s="18">
        <v>470.86</v>
      </c>
      <c r="E94" s="18">
        <v>133.27000000000001</v>
      </c>
      <c r="F94" s="18">
        <v>106.82</v>
      </c>
      <c r="G94" s="18">
        <v>109.44</v>
      </c>
      <c r="H94" s="18">
        <f t="shared" si="9"/>
        <v>462.35000000000008</v>
      </c>
      <c r="I94" s="42">
        <f t="shared" si="10"/>
        <v>116.50999999999999</v>
      </c>
      <c r="J94" s="45">
        <v>439.84</v>
      </c>
      <c r="K94" s="18">
        <v>423.41</v>
      </c>
      <c r="L94" s="18">
        <v>459.63</v>
      </c>
      <c r="M94" s="18">
        <v>122.74</v>
      </c>
      <c r="N94" s="18">
        <v>125.81</v>
      </c>
      <c r="O94" s="18">
        <v>107.85</v>
      </c>
      <c r="P94" s="18">
        <f t="shared" si="11"/>
        <v>440.96000000000004</v>
      </c>
      <c r="Q94" s="42">
        <f t="shared" si="12"/>
        <v>118.8</v>
      </c>
      <c r="R94" s="21">
        <f t="shared" si="13"/>
        <v>0.95383619294269983</v>
      </c>
      <c r="S94" s="21">
        <f t="shared" si="14"/>
        <v>1.019487703174198</v>
      </c>
      <c r="T94" s="6">
        <f t="shared" si="15"/>
        <v>0.41569047275811044</v>
      </c>
      <c r="U94" s="10">
        <f t="shared" si="16"/>
        <v>-6.8186568615262177E-2</v>
      </c>
      <c r="V94" s="10">
        <f t="shared" si="16"/>
        <v>2.7844374004245519E-2</v>
      </c>
      <c r="W94" s="3" t="s">
        <v>678</v>
      </c>
      <c r="X94" s="64" t="s">
        <v>678</v>
      </c>
      <c r="Y94" s="64" t="s">
        <v>759</v>
      </c>
      <c r="Z94" s="64" t="s">
        <v>760</v>
      </c>
    </row>
    <row r="95" spans="1:26" s="3" customFormat="1" x14ac:dyDescent="0.25">
      <c r="A95" s="6" t="s">
        <v>376</v>
      </c>
      <c r="B95" s="45">
        <v>425.79</v>
      </c>
      <c r="C95" s="18">
        <v>417.27</v>
      </c>
      <c r="D95" s="18">
        <v>404.88</v>
      </c>
      <c r="E95" s="18">
        <v>101.73</v>
      </c>
      <c r="F95" s="18">
        <v>96.81</v>
      </c>
      <c r="G95" s="18">
        <v>75.400000000000006</v>
      </c>
      <c r="H95" s="18">
        <f t="shared" si="9"/>
        <v>415.98</v>
      </c>
      <c r="I95" s="42">
        <f t="shared" si="10"/>
        <v>91.313333333333347</v>
      </c>
      <c r="J95" s="45">
        <v>488.43</v>
      </c>
      <c r="K95" s="18">
        <v>453.18</v>
      </c>
      <c r="L95" s="18">
        <v>489.71</v>
      </c>
      <c r="M95" s="18">
        <v>77.739999999999995</v>
      </c>
      <c r="N95" s="18">
        <v>95.86</v>
      </c>
      <c r="O95" s="18">
        <v>105.32</v>
      </c>
      <c r="P95" s="18">
        <f t="shared" si="11"/>
        <v>477.10666666666663</v>
      </c>
      <c r="Q95" s="42">
        <f t="shared" si="12"/>
        <v>92.973333333333315</v>
      </c>
      <c r="R95" s="21">
        <f t="shared" si="13"/>
        <v>1.1465937614913584</v>
      </c>
      <c r="S95" s="21">
        <f t="shared" si="14"/>
        <v>1.0179822344190075</v>
      </c>
      <c r="T95" s="6">
        <f t="shared" si="15"/>
        <v>0.44580731780351113</v>
      </c>
      <c r="U95" s="10">
        <f t="shared" si="16"/>
        <v>0.19735433460270901</v>
      </c>
      <c r="V95" s="10">
        <f t="shared" si="16"/>
        <v>2.5712384066612016E-2</v>
      </c>
      <c r="W95" s="3" t="s">
        <v>676</v>
      </c>
      <c r="X95" s="64" t="s">
        <v>676</v>
      </c>
      <c r="Y95" s="64" t="s">
        <v>858</v>
      </c>
      <c r="Z95" s="64" t="s">
        <v>859</v>
      </c>
    </row>
    <row r="96" spans="1:26" s="3" customFormat="1" x14ac:dyDescent="0.25">
      <c r="A96" s="6" t="s">
        <v>242</v>
      </c>
      <c r="B96" s="45">
        <v>177.16</v>
      </c>
      <c r="C96" s="18">
        <v>153.93</v>
      </c>
      <c r="D96" s="18">
        <v>157.05000000000001</v>
      </c>
      <c r="E96" s="18">
        <v>22.03</v>
      </c>
      <c r="F96" s="18">
        <v>37.28</v>
      </c>
      <c r="G96" s="18">
        <v>62.7</v>
      </c>
      <c r="H96" s="18">
        <f t="shared" si="9"/>
        <v>162.71333333333334</v>
      </c>
      <c r="I96" s="42">
        <f t="shared" si="10"/>
        <v>40.67</v>
      </c>
      <c r="J96" s="45">
        <v>168.88</v>
      </c>
      <c r="K96" s="18">
        <v>189.6</v>
      </c>
      <c r="L96" s="18">
        <v>188.25</v>
      </c>
      <c r="M96" s="18">
        <v>38</v>
      </c>
      <c r="N96" s="18">
        <v>40.4</v>
      </c>
      <c r="O96" s="18">
        <v>44.97</v>
      </c>
      <c r="P96" s="18">
        <f t="shared" si="11"/>
        <v>182.24333333333334</v>
      </c>
      <c r="Q96" s="42">
        <f t="shared" si="12"/>
        <v>41.123333333333335</v>
      </c>
      <c r="R96" s="21">
        <f t="shared" si="13"/>
        <v>1.1192938876898644</v>
      </c>
      <c r="S96" s="21">
        <f t="shared" si="14"/>
        <v>1.0108791296696265</v>
      </c>
      <c r="T96" s="6">
        <f t="shared" si="15"/>
        <v>0.48588106486315619</v>
      </c>
      <c r="U96" s="10">
        <f t="shared" si="16"/>
        <v>0.16258888765059837</v>
      </c>
      <c r="V96" s="10">
        <f t="shared" si="16"/>
        <v>1.5610505202338974E-2</v>
      </c>
      <c r="W96" s="3" t="s">
        <v>542</v>
      </c>
      <c r="X96" s="64" t="s">
        <v>542</v>
      </c>
      <c r="Y96" s="64" t="s">
        <v>1135</v>
      </c>
      <c r="Z96" s="64" t="s">
        <v>1136</v>
      </c>
    </row>
    <row r="97" spans="1:26" s="3" customFormat="1" x14ac:dyDescent="0.25">
      <c r="A97" s="6" t="s">
        <v>423</v>
      </c>
      <c r="B97" s="45">
        <v>11891.9</v>
      </c>
      <c r="C97" s="18">
        <v>12505.1</v>
      </c>
      <c r="D97" s="18">
        <v>11696.49</v>
      </c>
      <c r="E97" s="18">
        <v>870.13</v>
      </c>
      <c r="F97" s="18">
        <v>914.1</v>
      </c>
      <c r="G97" s="18">
        <v>837.46</v>
      </c>
      <c r="H97" s="18">
        <f t="shared" si="9"/>
        <v>12031.163333333332</v>
      </c>
      <c r="I97" s="42">
        <f t="shared" si="10"/>
        <v>873.89666666666665</v>
      </c>
      <c r="J97" s="45">
        <v>12537.4</v>
      </c>
      <c r="K97" s="18">
        <v>12973.57</v>
      </c>
      <c r="L97" s="18">
        <v>13631.97</v>
      </c>
      <c r="M97" s="18">
        <v>866.38</v>
      </c>
      <c r="N97" s="18">
        <v>957.4</v>
      </c>
      <c r="O97" s="18">
        <v>818.22</v>
      </c>
      <c r="P97" s="18">
        <f t="shared" si="11"/>
        <v>13047.646666666667</v>
      </c>
      <c r="Q97" s="42">
        <f t="shared" si="12"/>
        <v>880.66666666666663</v>
      </c>
      <c r="R97" s="21">
        <f t="shared" si="13"/>
        <v>1.0844805132022535</v>
      </c>
      <c r="S97" s="21">
        <f t="shared" si="14"/>
        <v>1.0077380566847893</v>
      </c>
      <c r="T97" s="6">
        <f t="shared" si="15"/>
        <v>0.44559376477023716</v>
      </c>
      <c r="U97" s="10">
        <f t="shared" si="16"/>
        <v>0.1170041297653248</v>
      </c>
      <c r="V97" s="10">
        <f t="shared" si="16"/>
        <v>1.1120685035947878E-2</v>
      </c>
      <c r="W97" s="3" t="s">
        <v>723</v>
      </c>
      <c r="X97" s="64" t="s">
        <v>1242</v>
      </c>
      <c r="Y97" s="64" t="s">
        <v>1243</v>
      </c>
      <c r="Z97" s="64" t="s">
        <v>1244</v>
      </c>
    </row>
    <row r="98" spans="1:26" s="3" customFormat="1" x14ac:dyDescent="0.25">
      <c r="A98" s="6" t="s">
        <v>424</v>
      </c>
      <c r="B98" s="45">
        <v>3404.93</v>
      </c>
      <c r="C98" s="18">
        <v>3727.23</v>
      </c>
      <c r="D98" s="18">
        <v>3538.25</v>
      </c>
      <c r="E98" s="18">
        <v>1358.52</v>
      </c>
      <c r="F98" s="18">
        <v>1427.99</v>
      </c>
      <c r="G98" s="18">
        <v>1263.5</v>
      </c>
      <c r="H98" s="18">
        <f t="shared" si="9"/>
        <v>3556.8033333333333</v>
      </c>
      <c r="I98" s="42">
        <f t="shared" si="10"/>
        <v>1350.0033333333333</v>
      </c>
      <c r="J98" s="45">
        <v>4322.7700000000004</v>
      </c>
      <c r="K98" s="18">
        <v>4464.66</v>
      </c>
      <c r="L98" s="18">
        <v>4208.6899999999996</v>
      </c>
      <c r="M98" s="18">
        <v>1308.32</v>
      </c>
      <c r="N98" s="18">
        <v>1363.89</v>
      </c>
      <c r="O98" s="18">
        <v>1393.29</v>
      </c>
      <c r="P98" s="18">
        <f t="shared" si="11"/>
        <v>4332.04</v>
      </c>
      <c r="Q98" s="42">
        <f t="shared" si="12"/>
        <v>1355.1666666666667</v>
      </c>
      <c r="R98" s="21">
        <f t="shared" si="13"/>
        <v>1.2178975603860434</v>
      </c>
      <c r="S98" s="21">
        <f t="shared" si="14"/>
        <v>1.0038218509206738</v>
      </c>
      <c r="T98" s="6">
        <f t="shared" si="15"/>
        <v>0.4640736929553797</v>
      </c>
      <c r="U98" s="10">
        <f t="shared" si="16"/>
        <v>0.28439279060197964</v>
      </c>
      <c r="V98" s="10">
        <f t="shared" si="16"/>
        <v>5.5032557446153046E-3</v>
      </c>
      <c r="W98" s="3" t="s">
        <v>724</v>
      </c>
      <c r="X98" s="64" t="s">
        <v>1245</v>
      </c>
      <c r="Y98" s="64" t="s">
        <v>1246</v>
      </c>
      <c r="Z98" s="64" t="s">
        <v>1247</v>
      </c>
    </row>
    <row r="99" spans="1:26" s="3" customFormat="1" x14ac:dyDescent="0.25">
      <c r="A99" s="6" t="s">
        <v>290</v>
      </c>
      <c r="B99" s="45">
        <v>1068.53</v>
      </c>
      <c r="C99" s="18">
        <v>960.65</v>
      </c>
      <c r="D99" s="18">
        <v>1099.53</v>
      </c>
      <c r="E99" s="18">
        <v>85.89</v>
      </c>
      <c r="F99" s="18">
        <v>82.16</v>
      </c>
      <c r="G99" s="18">
        <v>50.39</v>
      </c>
      <c r="H99" s="18">
        <f t="shared" si="9"/>
        <v>1042.9033333333334</v>
      </c>
      <c r="I99" s="42">
        <f t="shared" si="10"/>
        <v>72.813333333333333</v>
      </c>
      <c r="J99" s="45">
        <v>1088.1300000000001</v>
      </c>
      <c r="K99" s="18">
        <v>1016.58</v>
      </c>
      <c r="L99" s="18">
        <v>902.91</v>
      </c>
      <c r="M99" s="18">
        <v>71.61</v>
      </c>
      <c r="N99" s="18">
        <v>57.06</v>
      </c>
      <c r="O99" s="18">
        <v>90.52</v>
      </c>
      <c r="P99" s="18">
        <f t="shared" si="11"/>
        <v>1002.54</v>
      </c>
      <c r="Q99" s="42">
        <f t="shared" si="12"/>
        <v>73.063333333333333</v>
      </c>
      <c r="R99" s="21">
        <f t="shared" si="13"/>
        <v>0.96133422315603922</v>
      </c>
      <c r="S99" s="21">
        <f t="shared" si="14"/>
        <v>1.003386921965318</v>
      </c>
      <c r="T99" s="6">
        <f t="shared" si="15"/>
        <v>0.49368958799149582</v>
      </c>
      <c r="U99" s="10">
        <f t="shared" si="16"/>
        <v>-5.6890000765640984E-2</v>
      </c>
      <c r="V99" s="10">
        <f t="shared" si="16"/>
        <v>4.8780394090480756E-3</v>
      </c>
      <c r="W99" s="3" t="s">
        <v>590</v>
      </c>
      <c r="X99" s="64" t="s">
        <v>590</v>
      </c>
      <c r="Y99" s="64" t="s">
        <v>1072</v>
      </c>
      <c r="Z99" s="64" t="s">
        <v>1073</v>
      </c>
    </row>
    <row r="100" spans="1:26" s="3" customFormat="1" x14ac:dyDescent="0.25">
      <c r="A100" s="6" t="s">
        <v>288</v>
      </c>
      <c r="B100" s="45">
        <v>5476.62</v>
      </c>
      <c r="C100" s="18">
        <v>4144.78</v>
      </c>
      <c r="D100" s="18">
        <v>3934.38</v>
      </c>
      <c r="E100" s="18">
        <v>106.96</v>
      </c>
      <c r="F100" s="18">
        <v>116.46</v>
      </c>
      <c r="G100" s="18">
        <v>133.49</v>
      </c>
      <c r="H100" s="18">
        <f t="shared" si="9"/>
        <v>4518.5933333333332</v>
      </c>
      <c r="I100" s="42">
        <f t="shared" si="10"/>
        <v>118.96999999999998</v>
      </c>
      <c r="J100" s="45">
        <v>8582.25</v>
      </c>
      <c r="K100" s="18">
        <v>7144.94</v>
      </c>
      <c r="L100" s="18">
        <v>3893.81</v>
      </c>
      <c r="M100" s="18">
        <v>132.02000000000001</v>
      </c>
      <c r="N100" s="18">
        <v>116.42</v>
      </c>
      <c r="O100" s="18">
        <v>109.6</v>
      </c>
      <c r="P100" s="18">
        <f t="shared" si="11"/>
        <v>6540.333333333333</v>
      </c>
      <c r="Q100" s="42">
        <f t="shared" si="12"/>
        <v>119.34666666666665</v>
      </c>
      <c r="R100" s="21">
        <f t="shared" si="13"/>
        <v>1.4473278569310808</v>
      </c>
      <c r="S100" s="21">
        <f t="shared" si="14"/>
        <v>1.0031396738073408</v>
      </c>
      <c r="T100" s="6">
        <f t="shared" si="15"/>
        <v>0.48617035424218191</v>
      </c>
      <c r="U100" s="10">
        <f t="shared" si="16"/>
        <v>0.53339176636963559</v>
      </c>
      <c r="V100" s="10">
        <f t="shared" si="16"/>
        <v>4.5224959600457613E-3</v>
      </c>
      <c r="W100" s="3" t="s">
        <v>588</v>
      </c>
      <c r="X100" s="64" t="s">
        <v>1053</v>
      </c>
      <c r="Y100" s="64" t="s">
        <v>779</v>
      </c>
      <c r="Z100" s="64" t="s">
        <v>1054</v>
      </c>
    </row>
    <row r="101" spans="1:26" s="3" customFormat="1" x14ac:dyDescent="0.25">
      <c r="A101" s="6" t="s">
        <v>445</v>
      </c>
      <c r="B101" s="45">
        <v>73.45</v>
      </c>
      <c r="C101" s="18">
        <v>58.97</v>
      </c>
      <c r="D101" s="18">
        <v>69.34</v>
      </c>
      <c r="E101" s="18">
        <v>29.32</v>
      </c>
      <c r="F101" s="18">
        <v>13.72</v>
      </c>
      <c r="G101" s="18">
        <v>12.69</v>
      </c>
      <c r="H101" s="18">
        <f t="shared" si="9"/>
        <v>67.253333333333345</v>
      </c>
      <c r="I101" s="42">
        <f t="shared" si="10"/>
        <v>18.576666666666664</v>
      </c>
      <c r="J101" s="45">
        <v>118.45</v>
      </c>
      <c r="K101" s="18">
        <v>100.12</v>
      </c>
      <c r="L101" s="18">
        <v>68.92</v>
      </c>
      <c r="M101" s="18">
        <v>14.36</v>
      </c>
      <c r="N101" s="18">
        <v>21.97</v>
      </c>
      <c r="O101" s="18">
        <v>19.47</v>
      </c>
      <c r="P101" s="18">
        <f t="shared" si="11"/>
        <v>95.83</v>
      </c>
      <c r="Q101" s="42">
        <f t="shared" si="12"/>
        <v>18.599999999999998</v>
      </c>
      <c r="R101" s="21">
        <f t="shared" si="13"/>
        <v>1.4186852900957216</v>
      </c>
      <c r="S101" s="21">
        <f t="shared" si="14"/>
        <v>1.0011918951132301</v>
      </c>
      <c r="T101" s="6">
        <f t="shared" si="15"/>
        <v>0.4984984745127885</v>
      </c>
      <c r="U101" s="10">
        <f t="shared" si="16"/>
        <v>0.50455458885318383</v>
      </c>
      <c r="V101" s="10">
        <f t="shared" si="16"/>
        <v>1.7185172262995521E-3</v>
      </c>
      <c r="W101" s="3" t="s">
        <v>745</v>
      </c>
      <c r="X101" s="64" t="s">
        <v>745</v>
      </c>
      <c r="Y101" s="64" t="s">
        <v>115</v>
      </c>
      <c r="Z101" s="64" t="s">
        <v>1271</v>
      </c>
    </row>
    <row r="102" spans="1:26" s="3" customFormat="1" x14ac:dyDescent="0.25">
      <c r="A102" s="6" t="s">
        <v>375</v>
      </c>
      <c r="B102" s="45">
        <v>22.98</v>
      </c>
      <c r="C102" s="18">
        <v>28.75</v>
      </c>
      <c r="D102" s="18">
        <v>17.7</v>
      </c>
      <c r="E102" s="18">
        <v>0</v>
      </c>
      <c r="F102" s="18">
        <v>0</v>
      </c>
      <c r="G102" s="18">
        <v>0</v>
      </c>
      <c r="H102" s="18">
        <f t="shared" si="9"/>
        <v>23.143333333333334</v>
      </c>
      <c r="I102" s="42">
        <f t="shared" si="10"/>
        <v>0</v>
      </c>
      <c r="J102" s="45">
        <v>21.89</v>
      </c>
      <c r="K102" s="18">
        <v>30.57</v>
      </c>
      <c r="L102" s="18">
        <v>32.409999999999997</v>
      </c>
      <c r="M102" s="18">
        <v>0</v>
      </c>
      <c r="N102" s="18">
        <v>0</v>
      </c>
      <c r="O102" s="18">
        <v>0</v>
      </c>
      <c r="P102" s="18">
        <f t="shared" si="11"/>
        <v>28.290000000000003</v>
      </c>
      <c r="Q102" s="42">
        <f t="shared" si="12"/>
        <v>0</v>
      </c>
      <c r="R102" s="21">
        <f t="shared" si="13"/>
        <v>1.213171337843435</v>
      </c>
      <c r="S102" s="21">
        <f t="shared" si="14"/>
        <v>1</v>
      </c>
      <c r="T102" s="6" t="e">
        <f t="shared" si="15"/>
        <v>#DIV/0!</v>
      </c>
      <c r="U102" s="10">
        <f t="shared" si="16"/>
        <v>0.27878331863719574</v>
      </c>
      <c r="V102" s="10">
        <f t="shared" si="16"/>
        <v>0</v>
      </c>
      <c r="W102" s="3" t="s">
        <v>675</v>
      </c>
      <c r="X102" s="64" t="s">
        <v>675</v>
      </c>
      <c r="Y102" s="64" t="s">
        <v>801</v>
      </c>
      <c r="Z102" s="64" t="s">
        <v>802</v>
      </c>
    </row>
    <row r="103" spans="1:26" s="3" customFormat="1" x14ac:dyDescent="0.25">
      <c r="A103" s="6" t="s">
        <v>295</v>
      </c>
      <c r="B103" s="45">
        <v>1114.72</v>
      </c>
      <c r="C103" s="18">
        <v>1226.1199999999999</v>
      </c>
      <c r="D103" s="18">
        <v>1389.68</v>
      </c>
      <c r="E103" s="18">
        <v>162.74</v>
      </c>
      <c r="F103" s="18">
        <v>169.13</v>
      </c>
      <c r="G103" s="18">
        <v>172.72</v>
      </c>
      <c r="H103" s="18">
        <f t="shared" si="9"/>
        <v>1243.5066666666669</v>
      </c>
      <c r="I103" s="42">
        <f t="shared" si="10"/>
        <v>168.19666666666669</v>
      </c>
      <c r="J103" s="45">
        <v>1681.45</v>
      </c>
      <c r="K103" s="18">
        <v>1491.82</v>
      </c>
      <c r="L103" s="18">
        <v>1362.63</v>
      </c>
      <c r="M103" s="18">
        <v>174.22</v>
      </c>
      <c r="N103" s="18">
        <v>163.38</v>
      </c>
      <c r="O103" s="18">
        <v>164.5</v>
      </c>
      <c r="P103" s="18">
        <f t="shared" si="11"/>
        <v>1511.9666666666665</v>
      </c>
      <c r="Q103" s="42">
        <f t="shared" si="12"/>
        <v>167.36666666666667</v>
      </c>
      <c r="R103" s="21">
        <f t="shared" si="13"/>
        <v>1.2157159999142897</v>
      </c>
      <c r="S103" s="21">
        <f t="shared" si="14"/>
        <v>0.99509446600602847</v>
      </c>
      <c r="T103" s="6">
        <f t="shared" si="15"/>
        <v>0.43150967795128581</v>
      </c>
      <c r="U103" s="10">
        <f t="shared" si="16"/>
        <v>0.28180624410307087</v>
      </c>
      <c r="V103" s="10">
        <f t="shared" si="16"/>
        <v>-7.094605241817869E-3</v>
      </c>
      <c r="W103" s="3" t="s">
        <v>595</v>
      </c>
      <c r="X103" s="64" t="s">
        <v>1167</v>
      </c>
      <c r="Y103" s="64" t="s">
        <v>1168</v>
      </c>
      <c r="Z103" s="64" t="s">
        <v>1169</v>
      </c>
    </row>
    <row r="104" spans="1:26" s="3" customFormat="1" x14ac:dyDescent="0.25">
      <c r="A104" s="6" t="s">
        <v>401</v>
      </c>
      <c r="B104" s="45">
        <v>48.41</v>
      </c>
      <c r="C104" s="18">
        <v>49.79</v>
      </c>
      <c r="D104" s="18">
        <v>52.32</v>
      </c>
      <c r="E104" s="18">
        <v>15.37</v>
      </c>
      <c r="F104" s="18">
        <v>19.100000000000001</v>
      </c>
      <c r="G104" s="18">
        <v>13.85</v>
      </c>
      <c r="H104" s="18">
        <f t="shared" si="9"/>
        <v>50.173333333333325</v>
      </c>
      <c r="I104" s="42">
        <f t="shared" si="10"/>
        <v>16.106666666666666</v>
      </c>
      <c r="J104" s="45">
        <v>74.94</v>
      </c>
      <c r="K104" s="18">
        <v>69.819999999999993</v>
      </c>
      <c r="L104" s="18">
        <v>72.13</v>
      </c>
      <c r="M104" s="18">
        <v>19.440000000000001</v>
      </c>
      <c r="N104" s="18">
        <v>14.71</v>
      </c>
      <c r="O104" s="18">
        <v>13.82</v>
      </c>
      <c r="P104" s="18">
        <f t="shared" si="11"/>
        <v>72.296666666666667</v>
      </c>
      <c r="Q104" s="42">
        <f t="shared" si="12"/>
        <v>15.990000000000002</v>
      </c>
      <c r="R104" s="21">
        <f t="shared" si="13"/>
        <v>1.4323215216258471</v>
      </c>
      <c r="S104" s="21">
        <f t="shared" si="14"/>
        <v>0.99318004676539384</v>
      </c>
      <c r="T104" s="6">
        <f t="shared" si="15"/>
        <v>0.48131067007402484</v>
      </c>
      <c r="U104" s="10">
        <f t="shared" si="16"/>
        <v>0.51835537918654506</v>
      </c>
      <c r="V104" s="10">
        <f t="shared" si="16"/>
        <v>-9.8728171843054432E-3</v>
      </c>
      <c r="W104" s="3" t="s">
        <v>701</v>
      </c>
      <c r="X104" s="64" t="s">
        <v>1172</v>
      </c>
      <c r="Y104" s="64" t="s">
        <v>1173</v>
      </c>
      <c r="Z104" s="64" t="s">
        <v>1174</v>
      </c>
    </row>
    <row r="105" spans="1:26" s="3" customFormat="1" x14ac:dyDescent="0.25">
      <c r="A105" s="6" t="s">
        <v>453</v>
      </c>
      <c r="B105" s="45">
        <v>55.07</v>
      </c>
      <c r="C105" s="18">
        <v>73.44</v>
      </c>
      <c r="D105" s="18">
        <v>60.78</v>
      </c>
      <c r="E105" s="18">
        <v>30.27</v>
      </c>
      <c r="F105" s="18">
        <v>43.21</v>
      </c>
      <c r="G105" s="18">
        <v>37.51</v>
      </c>
      <c r="H105" s="18">
        <f t="shared" si="9"/>
        <v>63.096666666666664</v>
      </c>
      <c r="I105" s="42">
        <f t="shared" si="10"/>
        <v>36.99666666666667</v>
      </c>
      <c r="J105" s="45">
        <v>70.48</v>
      </c>
      <c r="K105" s="18">
        <v>75.400000000000006</v>
      </c>
      <c r="L105" s="18">
        <v>95.1</v>
      </c>
      <c r="M105" s="18">
        <v>42.9</v>
      </c>
      <c r="N105" s="18">
        <v>24.1</v>
      </c>
      <c r="O105" s="18">
        <v>42.24</v>
      </c>
      <c r="P105" s="18">
        <f t="shared" si="11"/>
        <v>80.326666666666668</v>
      </c>
      <c r="Q105" s="42">
        <f t="shared" si="12"/>
        <v>36.413333333333334</v>
      </c>
      <c r="R105" s="21">
        <f t="shared" si="13"/>
        <v>1.2688127307712311</v>
      </c>
      <c r="S105" s="21">
        <f t="shared" si="14"/>
        <v>0.9846477761207123</v>
      </c>
      <c r="T105" s="6">
        <f t="shared" si="15"/>
        <v>0.46969459473213021</v>
      </c>
      <c r="U105" s="10">
        <f t="shared" si="16"/>
        <v>0.34347915166554716</v>
      </c>
      <c r="V105" s="10">
        <f t="shared" si="16"/>
        <v>-2.2320352572138522E-2</v>
      </c>
      <c r="W105" s="3" t="s">
        <v>753</v>
      </c>
      <c r="X105" s="64" t="s">
        <v>454</v>
      </c>
      <c r="Y105" s="64" t="s">
        <v>1296</v>
      </c>
      <c r="Z105" s="64" t="s">
        <v>1297</v>
      </c>
    </row>
    <row r="106" spans="1:26" s="3" customFormat="1" x14ac:dyDescent="0.25">
      <c r="A106" s="6" t="s">
        <v>37</v>
      </c>
      <c r="B106" s="45">
        <v>120.75</v>
      </c>
      <c r="C106" s="18">
        <v>142.34</v>
      </c>
      <c r="D106" s="18">
        <v>143.68</v>
      </c>
      <c r="E106" s="18">
        <v>12.52</v>
      </c>
      <c r="F106" s="18">
        <v>7.79</v>
      </c>
      <c r="G106" s="18">
        <v>7.69</v>
      </c>
      <c r="H106" s="18">
        <f t="shared" si="9"/>
        <v>135.59</v>
      </c>
      <c r="I106" s="42">
        <f t="shared" si="10"/>
        <v>9.3333333333333339</v>
      </c>
      <c r="J106" s="45">
        <v>129.66</v>
      </c>
      <c r="K106" s="18">
        <v>122.8</v>
      </c>
      <c r="L106" s="18">
        <v>136.86000000000001</v>
      </c>
      <c r="M106" s="18">
        <v>7.18</v>
      </c>
      <c r="N106" s="18">
        <v>13.64</v>
      </c>
      <c r="O106" s="18">
        <v>6.62</v>
      </c>
      <c r="P106" s="18">
        <f t="shared" si="11"/>
        <v>129.77333333333334</v>
      </c>
      <c r="Q106" s="42">
        <f t="shared" si="12"/>
        <v>9.1466666666666665</v>
      </c>
      <c r="R106" s="21">
        <f t="shared" si="13"/>
        <v>0.95741513531981359</v>
      </c>
      <c r="S106" s="21">
        <f t="shared" si="14"/>
        <v>0.98193548387096763</v>
      </c>
      <c r="T106" s="6">
        <f t="shared" si="15"/>
        <v>0.47465449593800585</v>
      </c>
      <c r="U106" s="10">
        <f t="shared" si="16"/>
        <v>-6.2783481770729926E-2</v>
      </c>
      <c r="V106" s="10">
        <f t="shared" si="16"/>
        <v>-2.6299856658054632E-2</v>
      </c>
      <c r="W106" s="3" t="s">
        <v>38</v>
      </c>
      <c r="X106" s="64" t="s">
        <v>38</v>
      </c>
      <c r="Y106" s="64" t="s">
        <v>39</v>
      </c>
      <c r="Z106" s="64" t="s">
        <v>40</v>
      </c>
    </row>
    <row r="107" spans="1:26" s="3" customFormat="1" x14ac:dyDescent="0.25">
      <c r="A107" s="6" t="s">
        <v>292</v>
      </c>
      <c r="B107" s="45">
        <v>820.61</v>
      </c>
      <c r="C107" s="18">
        <v>841.96</v>
      </c>
      <c r="D107" s="18">
        <v>850.06</v>
      </c>
      <c r="E107" s="18">
        <v>327.55</v>
      </c>
      <c r="F107" s="18">
        <v>319.16000000000003</v>
      </c>
      <c r="G107" s="18">
        <v>283.13</v>
      </c>
      <c r="H107" s="18">
        <f t="shared" si="9"/>
        <v>837.54333333333341</v>
      </c>
      <c r="I107" s="42">
        <f t="shared" si="10"/>
        <v>309.94666666666666</v>
      </c>
      <c r="J107" s="45">
        <v>956.81</v>
      </c>
      <c r="K107" s="18">
        <v>1024.9100000000001</v>
      </c>
      <c r="L107" s="18">
        <v>879.93</v>
      </c>
      <c r="M107" s="18">
        <v>338.46</v>
      </c>
      <c r="N107" s="18">
        <v>272.88</v>
      </c>
      <c r="O107" s="18">
        <v>300</v>
      </c>
      <c r="P107" s="18">
        <f t="shared" si="11"/>
        <v>953.88333333333333</v>
      </c>
      <c r="Q107" s="42">
        <f t="shared" si="12"/>
        <v>303.77999999999997</v>
      </c>
      <c r="R107" s="21">
        <f t="shared" si="13"/>
        <v>1.1387405938075152</v>
      </c>
      <c r="S107" s="21">
        <f t="shared" si="14"/>
        <v>0.98016808884696194</v>
      </c>
      <c r="T107" s="6">
        <f t="shared" si="15"/>
        <v>0.40258434238651342</v>
      </c>
      <c r="U107" s="10">
        <f t="shared" si="16"/>
        <v>0.18743913716822824</v>
      </c>
      <c r="V107" s="10">
        <f t="shared" si="16"/>
        <v>-2.8898916933464944E-2</v>
      </c>
      <c r="W107" s="3" t="s">
        <v>592</v>
      </c>
      <c r="X107" s="64" t="s">
        <v>592</v>
      </c>
      <c r="Y107" s="64" t="s">
        <v>976</v>
      </c>
      <c r="Z107" s="64" t="s">
        <v>977</v>
      </c>
    </row>
    <row r="108" spans="1:26" s="3" customFormat="1" x14ac:dyDescent="0.25">
      <c r="A108" s="6" t="s">
        <v>312</v>
      </c>
      <c r="B108" s="45">
        <v>737.34</v>
      </c>
      <c r="C108" s="18">
        <v>781.68</v>
      </c>
      <c r="D108" s="18">
        <v>875.45</v>
      </c>
      <c r="E108" s="18">
        <v>73.37</v>
      </c>
      <c r="F108" s="18">
        <v>76.959999999999994</v>
      </c>
      <c r="G108" s="18">
        <v>91.75</v>
      </c>
      <c r="H108" s="18">
        <f t="shared" si="9"/>
        <v>798.15666666666675</v>
      </c>
      <c r="I108" s="42">
        <f t="shared" si="10"/>
        <v>80.693333333333328</v>
      </c>
      <c r="J108" s="45">
        <v>748.54</v>
      </c>
      <c r="K108" s="18">
        <v>919.92</v>
      </c>
      <c r="L108" s="18">
        <v>917.31</v>
      </c>
      <c r="M108" s="18">
        <v>70.39</v>
      </c>
      <c r="N108" s="18">
        <v>86.83</v>
      </c>
      <c r="O108" s="18">
        <v>79.62</v>
      </c>
      <c r="P108" s="18">
        <f t="shared" si="11"/>
        <v>861.92333333333329</v>
      </c>
      <c r="Q108" s="42">
        <f t="shared" si="12"/>
        <v>78.946666666666673</v>
      </c>
      <c r="R108" s="21">
        <f t="shared" si="13"/>
        <v>1.0797924478721317</v>
      </c>
      <c r="S108" s="21">
        <f t="shared" si="14"/>
        <v>0.97861922637506138</v>
      </c>
      <c r="T108" s="6">
        <f t="shared" si="15"/>
        <v>0.41211604006864316</v>
      </c>
      <c r="U108" s="10">
        <f t="shared" si="16"/>
        <v>0.11075403164649632</v>
      </c>
      <c r="V108" s="10">
        <f t="shared" si="16"/>
        <v>-3.1180468029469163E-2</v>
      </c>
      <c r="W108" s="3" t="s">
        <v>612</v>
      </c>
      <c r="X108" s="64" t="s">
        <v>1121</v>
      </c>
      <c r="Y108" s="64" t="s">
        <v>1122</v>
      </c>
      <c r="Z108" s="64" t="s">
        <v>1123</v>
      </c>
    </row>
    <row r="109" spans="1:26" s="3" customFormat="1" x14ac:dyDescent="0.25">
      <c r="A109" s="6" t="s">
        <v>408</v>
      </c>
      <c r="B109" s="45">
        <v>196.81</v>
      </c>
      <c r="C109" s="18">
        <v>187.4</v>
      </c>
      <c r="D109" s="18">
        <v>235.24</v>
      </c>
      <c r="E109" s="18">
        <v>6.02</v>
      </c>
      <c r="F109" s="18">
        <v>8.7200000000000006</v>
      </c>
      <c r="G109" s="18">
        <v>19.43</v>
      </c>
      <c r="H109" s="18">
        <f t="shared" si="9"/>
        <v>206.48333333333335</v>
      </c>
      <c r="I109" s="42">
        <f t="shared" si="10"/>
        <v>11.39</v>
      </c>
      <c r="J109" s="45">
        <v>313.33</v>
      </c>
      <c r="K109" s="18">
        <v>287.41000000000003</v>
      </c>
      <c r="L109" s="18">
        <v>205.58</v>
      </c>
      <c r="M109" s="18">
        <v>10.16</v>
      </c>
      <c r="N109" s="18">
        <v>13.29</v>
      </c>
      <c r="O109" s="18">
        <v>9.73</v>
      </c>
      <c r="P109" s="18">
        <f t="shared" si="11"/>
        <v>268.77333333333337</v>
      </c>
      <c r="Q109" s="42">
        <f t="shared" si="12"/>
        <v>11.06</v>
      </c>
      <c r="R109" s="21">
        <f t="shared" si="13"/>
        <v>1.3002168848903528</v>
      </c>
      <c r="S109" s="21">
        <f t="shared" si="14"/>
        <v>0.97336561743341399</v>
      </c>
      <c r="T109" s="6">
        <f t="shared" si="15"/>
        <v>0.47088994435954129</v>
      </c>
      <c r="U109" s="10">
        <f t="shared" si="16"/>
        <v>0.37875229452872972</v>
      </c>
      <c r="V109" s="10">
        <f t="shared" si="16"/>
        <v>-3.8946280240516835E-2</v>
      </c>
      <c r="W109" s="3" t="s">
        <v>708</v>
      </c>
      <c r="X109" s="64" t="s">
        <v>959</v>
      </c>
      <c r="Y109" s="64" t="s">
        <v>960</v>
      </c>
      <c r="Z109" s="64" t="s">
        <v>961</v>
      </c>
    </row>
    <row r="110" spans="1:26" s="3" customFormat="1" x14ac:dyDescent="0.25">
      <c r="A110" s="6" t="s">
        <v>416</v>
      </c>
      <c r="B110" s="45">
        <v>557.72</v>
      </c>
      <c r="C110" s="18">
        <v>587.33000000000004</v>
      </c>
      <c r="D110" s="18">
        <v>667.24</v>
      </c>
      <c r="E110" s="18">
        <v>35.97</v>
      </c>
      <c r="F110" s="18">
        <v>40.43</v>
      </c>
      <c r="G110" s="18">
        <v>34.619999999999997</v>
      </c>
      <c r="H110" s="18">
        <f t="shared" si="9"/>
        <v>604.09666666666669</v>
      </c>
      <c r="I110" s="42">
        <f t="shared" si="10"/>
        <v>37.006666666666668</v>
      </c>
      <c r="J110" s="45">
        <v>430.04</v>
      </c>
      <c r="K110" s="18">
        <v>513.78</v>
      </c>
      <c r="L110" s="18">
        <v>537.5</v>
      </c>
      <c r="M110" s="18">
        <v>36.6</v>
      </c>
      <c r="N110" s="18">
        <v>36.33</v>
      </c>
      <c r="O110" s="18">
        <v>34.85</v>
      </c>
      <c r="P110" s="18">
        <f t="shared" si="11"/>
        <v>493.77333333333331</v>
      </c>
      <c r="Q110" s="42">
        <f t="shared" si="12"/>
        <v>35.926666666666669</v>
      </c>
      <c r="R110" s="21">
        <f t="shared" si="13"/>
        <v>0.81767651449630629</v>
      </c>
      <c r="S110" s="21">
        <f t="shared" si="14"/>
        <v>0.97158393264339593</v>
      </c>
      <c r="T110" s="6">
        <f t="shared" si="15"/>
        <v>0.2941684789901946</v>
      </c>
      <c r="U110" s="10">
        <f t="shared" si="16"/>
        <v>-0.2903978913717935</v>
      </c>
      <c r="V110" s="10">
        <f t="shared" si="16"/>
        <v>-4.1589462969740573E-2</v>
      </c>
      <c r="W110" s="3" t="s">
        <v>716</v>
      </c>
      <c r="X110" s="64" t="s">
        <v>848</v>
      </c>
      <c r="Y110" s="64" t="s">
        <v>849</v>
      </c>
      <c r="Z110" s="64" t="s">
        <v>850</v>
      </c>
    </row>
    <row r="111" spans="1:26" s="3" customFormat="1" x14ac:dyDescent="0.25">
      <c r="A111" s="6" t="s">
        <v>373</v>
      </c>
      <c r="B111" s="45">
        <v>2722.26</v>
      </c>
      <c r="C111" s="18">
        <v>2693.52</v>
      </c>
      <c r="D111" s="18">
        <v>2654.05</v>
      </c>
      <c r="E111" s="18">
        <v>713.09</v>
      </c>
      <c r="F111" s="18">
        <v>690.44</v>
      </c>
      <c r="G111" s="18">
        <v>663.01</v>
      </c>
      <c r="H111" s="18">
        <f t="shared" si="9"/>
        <v>2689.9433333333336</v>
      </c>
      <c r="I111" s="42">
        <f t="shared" si="10"/>
        <v>688.84666666666669</v>
      </c>
      <c r="J111" s="45">
        <v>2706.37</v>
      </c>
      <c r="K111" s="18">
        <v>2825.23</v>
      </c>
      <c r="L111" s="18">
        <v>2836.04</v>
      </c>
      <c r="M111" s="18">
        <v>599.70000000000005</v>
      </c>
      <c r="N111" s="18">
        <v>644.47</v>
      </c>
      <c r="O111" s="18">
        <v>763.32</v>
      </c>
      <c r="P111" s="18">
        <f t="shared" si="11"/>
        <v>2789.2133333333331</v>
      </c>
      <c r="Q111" s="42">
        <f t="shared" si="12"/>
        <v>669.16333333333341</v>
      </c>
      <c r="R111" s="21">
        <f t="shared" si="13"/>
        <v>1.0368904089396158</v>
      </c>
      <c r="S111" s="21">
        <f t="shared" si="14"/>
        <v>0.9714670893048698</v>
      </c>
      <c r="T111" s="6">
        <f t="shared" si="15"/>
        <v>0.35938936000521615</v>
      </c>
      <c r="U111" s="10">
        <f t="shared" si="16"/>
        <v>5.2263420829686685E-2</v>
      </c>
      <c r="V111" s="10">
        <f t="shared" si="16"/>
        <v>-4.1762972881062128E-2</v>
      </c>
      <c r="W111" s="3" t="s">
        <v>673</v>
      </c>
      <c r="X111" s="64" t="s">
        <v>1042</v>
      </c>
      <c r="Y111" s="64" t="s">
        <v>1043</v>
      </c>
      <c r="Z111" s="64" t="s">
        <v>1044</v>
      </c>
    </row>
    <row r="112" spans="1:26" s="3" customFormat="1" x14ac:dyDescent="0.25">
      <c r="A112" s="6" t="s">
        <v>331</v>
      </c>
      <c r="B112" s="45">
        <v>298.79000000000002</v>
      </c>
      <c r="C112" s="18">
        <v>349.02</v>
      </c>
      <c r="D112" s="18">
        <v>378.15</v>
      </c>
      <c r="E112" s="18">
        <v>77.33</v>
      </c>
      <c r="F112" s="18">
        <v>94.95</v>
      </c>
      <c r="G112" s="18">
        <v>86.75</v>
      </c>
      <c r="H112" s="18">
        <f t="shared" si="9"/>
        <v>341.98666666666668</v>
      </c>
      <c r="I112" s="42">
        <f t="shared" si="10"/>
        <v>86.34333333333332</v>
      </c>
      <c r="J112" s="45">
        <v>331.11</v>
      </c>
      <c r="K112" s="18">
        <v>300.26</v>
      </c>
      <c r="L112" s="18">
        <v>314.89</v>
      </c>
      <c r="M112" s="18">
        <v>95.78</v>
      </c>
      <c r="N112" s="18">
        <v>77.790000000000006</v>
      </c>
      <c r="O112" s="18">
        <v>77.680000000000007</v>
      </c>
      <c r="P112" s="18">
        <f t="shared" si="11"/>
        <v>315.42</v>
      </c>
      <c r="Q112" s="42">
        <f t="shared" si="12"/>
        <v>83.75</v>
      </c>
      <c r="R112" s="21">
        <f t="shared" si="13"/>
        <v>0.92254315036541756</v>
      </c>
      <c r="S112" s="21">
        <f t="shared" si="14"/>
        <v>0.97030874327367111</v>
      </c>
      <c r="T112" s="6">
        <f t="shared" si="15"/>
        <v>0.37929430064149888</v>
      </c>
      <c r="U112" s="10">
        <f t="shared" si="16"/>
        <v>-0.11631170256279083</v>
      </c>
      <c r="V112" s="10">
        <f t="shared" si="16"/>
        <v>-4.3484222311646441E-2</v>
      </c>
      <c r="W112" s="3" t="s">
        <v>631</v>
      </c>
      <c r="X112" s="64" t="s">
        <v>962</v>
      </c>
      <c r="Y112" s="64" t="s">
        <v>963</v>
      </c>
      <c r="Z112" s="64" t="s">
        <v>964</v>
      </c>
    </row>
    <row r="113" spans="1:26" s="3" customFormat="1" x14ac:dyDescent="0.25">
      <c r="A113" s="6" t="s">
        <v>425</v>
      </c>
      <c r="B113" s="45">
        <v>459.55</v>
      </c>
      <c r="C113" s="18">
        <v>534.94000000000005</v>
      </c>
      <c r="D113" s="18">
        <v>565.01</v>
      </c>
      <c r="E113" s="18">
        <v>205.69</v>
      </c>
      <c r="F113" s="18">
        <v>241.46</v>
      </c>
      <c r="G113" s="18">
        <v>226.58</v>
      </c>
      <c r="H113" s="18">
        <f t="shared" si="9"/>
        <v>519.83333333333337</v>
      </c>
      <c r="I113" s="42">
        <f t="shared" si="10"/>
        <v>224.57666666666668</v>
      </c>
      <c r="J113" s="45">
        <v>483.09</v>
      </c>
      <c r="K113" s="18">
        <v>563.49</v>
      </c>
      <c r="L113" s="18">
        <v>519.1</v>
      </c>
      <c r="M113" s="18">
        <v>199.43</v>
      </c>
      <c r="N113" s="18">
        <v>231.95</v>
      </c>
      <c r="O113" s="18">
        <v>221.93</v>
      </c>
      <c r="P113" s="18">
        <f t="shared" si="11"/>
        <v>521.89333333333332</v>
      </c>
      <c r="Q113" s="42">
        <f t="shared" si="12"/>
        <v>217.76999999999998</v>
      </c>
      <c r="R113" s="21">
        <f t="shared" si="13"/>
        <v>1.0039551999999998</v>
      </c>
      <c r="S113" s="21">
        <f t="shared" si="14"/>
        <v>0.96982548431427584</v>
      </c>
      <c r="T113" s="6">
        <f t="shared" si="15"/>
        <v>0.32775552818519071</v>
      </c>
      <c r="U113" s="10">
        <f t="shared" si="16"/>
        <v>5.6948926154974161E-3</v>
      </c>
      <c r="V113" s="10">
        <f t="shared" si="16"/>
        <v>-4.4202930645007805E-2</v>
      </c>
      <c r="W113" s="3" t="s">
        <v>725</v>
      </c>
      <c r="X113" s="64" t="s">
        <v>1223</v>
      </c>
      <c r="Y113" s="64" t="s">
        <v>1224</v>
      </c>
      <c r="Z113" s="64" t="s">
        <v>1225</v>
      </c>
    </row>
    <row r="114" spans="1:26" s="3" customFormat="1" x14ac:dyDescent="0.25">
      <c r="A114" s="6" t="s">
        <v>352</v>
      </c>
      <c r="B114" s="45">
        <v>71.63</v>
      </c>
      <c r="C114" s="18">
        <v>107.93</v>
      </c>
      <c r="D114" s="18">
        <v>81.84</v>
      </c>
      <c r="E114" s="18">
        <v>8.24</v>
      </c>
      <c r="F114" s="18">
        <v>4.2699999999999996</v>
      </c>
      <c r="G114" s="18">
        <v>13.27</v>
      </c>
      <c r="H114" s="18">
        <f t="shared" si="9"/>
        <v>87.133333333333326</v>
      </c>
      <c r="I114" s="42">
        <f t="shared" si="10"/>
        <v>8.5933333333333337</v>
      </c>
      <c r="J114" s="45">
        <v>104.97</v>
      </c>
      <c r="K114" s="18">
        <v>88.6</v>
      </c>
      <c r="L114" s="18">
        <v>86.53</v>
      </c>
      <c r="M114" s="18">
        <v>13.66</v>
      </c>
      <c r="N114" s="18">
        <v>6.73</v>
      </c>
      <c r="O114" s="18">
        <v>4.4800000000000004</v>
      </c>
      <c r="P114" s="18">
        <f t="shared" si="11"/>
        <v>93.366666666666674</v>
      </c>
      <c r="Q114" s="42">
        <f t="shared" si="12"/>
        <v>8.2900000000000009</v>
      </c>
      <c r="R114" s="21">
        <f t="shared" si="13"/>
        <v>1.0707261724659609</v>
      </c>
      <c r="S114" s="21">
        <f t="shared" si="14"/>
        <v>0.96838082001389858</v>
      </c>
      <c r="T114" s="6">
        <f t="shared" si="15"/>
        <v>0.47007683383038751</v>
      </c>
      <c r="U114" s="10">
        <f t="shared" si="16"/>
        <v>9.8589572398055714E-2</v>
      </c>
      <c r="V114" s="10">
        <f t="shared" si="16"/>
        <v>-4.6353589636488751E-2</v>
      </c>
      <c r="W114" s="3" t="s">
        <v>652</v>
      </c>
      <c r="X114" s="64" t="s">
        <v>1074</v>
      </c>
      <c r="Y114" s="64" t="s">
        <v>1075</v>
      </c>
      <c r="Z114" s="64" t="s">
        <v>1076</v>
      </c>
    </row>
    <row r="115" spans="1:26" s="3" customFormat="1" x14ac:dyDescent="0.25">
      <c r="A115" s="6" t="s">
        <v>349</v>
      </c>
      <c r="B115" s="45">
        <v>504.63</v>
      </c>
      <c r="C115" s="18">
        <v>533.64</v>
      </c>
      <c r="D115" s="18">
        <v>454.03</v>
      </c>
      <c r="E115" s="18">
        <v>119.96</v>
      </c>
      <c r="F115" s="18">
        <v>109.6</v>
      </c>
      <c r="G115" s="18">
        <v>123.87</v>
      </c>
      <c r="H115" s="18">
        <f t="shared" si="9"/>
        <v>497.43333333333334</v>
      </c>
      <c r="I115" s="42">
        <f t="shared" si="10"/>
        <v>117.81</v>
      </c>
      <c r="J115" s="45">
        <v>475.3</v>
      </c>
      <c r="K115" s="18">
        <v>473.56</v>
      </c>
      <c r="L115" s="18">
        <v>468</v>
      </c>
      <c r="M115" s="18">
        <v>115.04</v>
      </c>
      <c r="N115" s="18">
        <v>86.47</v>
      </c>
      <c r="O115" s="18">
        <v>139.97</v>
      </c>
      <c r="P115" s="18">
        <f t="shared" si="11"/>
        <v>472.28666666666669</v>
      </c>
      <c r="Q115" s="42">
        <f t="shared" si="12"/>
        <v>113.82666666666667</v>
      </c>
      <c r="R115" s="21">
        <f t="shared" si="13"/>
        <v>0.9495485855681135</v>
      </c>
      <c r="S115" s="21">
        <f t="shared" si="14"/>
        <v>0.96647308026821532</v>
      </c>
      <c r="T115" s="6">
        <f t="shared" si="15"/>
        <v>0.40800423348754911</v>
      </c>
      <c r="U115" s="10">
        <f t="shared" si="16"/>
        <v>-7.4686274223078164E-2</v>
      </c>
      <c r="V115" s="10">
        <f t="shared" si="16"/>
        <v>-4.9198546107775208E-2</v>
      </c>
      <c r="W115" s="3" t="s">
        <v>649</v>
      </c>
      <c r="X115" s="64" t="s">
        <v>891</v>
      </c>
      <c r="Y115" s="64" t="s">
        <v>892</v>
      </c>
      <c r="Z115" s="64" t="s">
        <v>893</v>
      </c>
    </row>
    <row r="116" spans="1:26" s="3" customFormat="1" x14ac:dyDescent="0.25">
      <c r="A116" s="6" t="s">
        <v>345</v>
      </c>
      <c r="B116" s="45">
        <v>112.11</v>
      </c>
      <c r="C116" s="18">
        <v>110.72</v>
      </c>
      <c r="D116" s="18">
        <v>122.33</v>
      </c>
      <c r="E116" s="18">
        <v>10.78</v>
      </c>
      <c r="F116" s="18">
        <v>11.13</v>
      </c>
      <c r="G116" s="18">
        <v>11.54</v>
      </c>
      <c r="H116" s="18">
        <f t="shared" si="9"/>
        <v>115.05333333333333</v>
      </c>
      <c r="I116" s="42">
        <f t="shared" si="10"/>
        <v>11.15</v>
      </c>
      <c r="J116" s="45">
        <v>151.02000000000001</v>
      </c>
      <c r="K116" s="18">
        <v>139.37</v>
      </c>
      <c r="L116" s="18">
        <v>138.32</v>
      </c>
      <c r="M116" s="18">
        <v>13.48</v>
      </c>
      <c r="N116" s="18">
        <v>8.15</v>
      </c>
      <c r="O116" s="18">
        <v>10.51</v>
      </c>
      <c r="P116" s="18">
        <f t="shared" si="11"/>
        <v>142.90333333333334</v>
      </c>
      <c r="Q116" s="42">
        <f t="shared" si="12"/>
        <v>10.713333333333333</v>
      </c>
      <c r="R116" s="21">
        <f t="shared" si="13"/>
        <v>1.2399758731617647</v>
      </c>
      <c r="S116" s="21">
        <f t="shared" si="14"/>
        <v>0.9640603566529492</v>
      </c>
      <c r="T116" s="6">
        <f t="shared" si="15"/>
        <v>0.39655400582586553</v>
      </c>
      <c r="U116" s="10">
        <f t="shared" si="16"/>
        <v>0.31031204963754777</v>
      </c>
      <c r="V116" s="10">
        <f t="shared" si="16"/>
        <v>-5.2804623205923405E-2</v>
      </c>
      <c r="W116" s="3" t="s">
        <v>645</v>
      </c>
      <c r="X116" s="64" t="s">
        <v>645</v>
      </c>
      <c r="Y116" s="64" t="s">
        <v>1149</v>
      </c>
      <c r="Z116" s="64" t="s">
        <v>1150</v>
      </c>
    </row>
    <row r="117" spans="1:26" s="3" customFormat="1" x14ac:dyDescent="0.25">
      <c r="A117" s="6" t="s">
        <v>385</v>
      </c>
      <c r="B117" s="45">
        <v>561.84</v>
      </c>
      <c r="C117" s="18">
        <v>606.25</v>
      </c>
      <c r="D117" s="18">
        <v>583.86</v>
      </c>
      <c r="E117" s="18">
        <v>354.17</v>
      </c>
      <c r="F117" s="18">
        <v>358.48</v>
      </c>
      <c r="G117" s="18">
        <v>346.22</v>
      </c>
      <c r="H117" s="18">
        <f t="shared" si="9"/>
        <v>583.98333333333346</v>
      </c>
      <c r="I117" s="42">
        <f t="shared" si="10"/>
        <v>352.95666666666671</v>
      </c>
      <c r="J117" s="45">
        <v>583.77</v>
      </c>
      <c r="K117" s="18">
        <v>648.9</v>
      </c>
      <c r="L117" s="18">
        <v>666.96</v>
      </c>
      <c r="M117" s="18">
        <v>338.99</v>
      </c>
      <c r="N117" s="18">
        <v>336.32</v>
      </c>
      <c r="O117" s="18">
        <v>344.77</v>
      </c>
      <c r="P117" s="18">
        <f t="shared" si="11"/>
        <v>633.21</v>
      </c>
      <c r="Q117" s="42">
        <f t="shared" si="12"/>
        <v>340.02666666666664</v>
      </c>
      <c r="R117" s="21">
        <f t="shared" si="13"/>
        <v>1.0841505455995895</v>
      </c>
      <c r="S117" s="21">
        <f t="shared" si="14"/>
        <v>0.96347010462674321</v>
      </c>
      <c r="T117" s="6">
        <f t="shared" si="15"/>
        <v>2.0826830616972464E-2</v>
      </c>
      <c r="U117" s="10">
        <f t="shared" si="16"/>
        <v>0.11656510384087453</v>
      </c>
      <c r="V117" s="10">
        <f t="shared" si="16"/>
        <v>-5.3688192845734915E-2</v>
      </c>
      <c r="W117" s="3" t="s">
        <v>685</v>
      </c>
      <c r="X117" s="64" t="s">
        <v>685</v>
      </c>
      <c r="Y117" s="64" t="s">
        <v>1186</v>
      </c>
      <c r="Z117" s="64" t="s">
        <v>1187</v>
      </c>
    </row>
    <row r="118" spans="1:26" s="3" customFormat="1" x14ac:dyDescent="0.25">
      <c r="A118" s="6" t="s">
        <v>285</v>
      </c>
      <c r="B118" s="45">
        <v>327.39</v>
      </c>
      <c r="C118" s="18">
        <v>348.65</v>
      </c>
      <c r="D118" s="18">
        <v>313.42</v>
      </c>
      <c r="E118" s="18">
        <v>47.38</v>
      </c>
      <c r="F118" s="18">
        <v>28.19</v>
      </c>
      <c r="G118" s="18">
        <v>66.739999999999995</v>
      </c>
      <c r="H118" s="18">
        <f t="shared" si="9"/>
        <v>329.82</v>
      </c>
      <c r="I118" s="42">
        <f t="shared" si="10"/>
        <v>47.436666666666667</v>
      </c>
      <c r="J118" s="45">
        <v>302.48</v>
      </c>
      <c r="K118" s="18">
        <v>378.14</v>
      </c>
      <c r="L118" s="18">
        <v>372.61</v>
      </c>
      <c r="M118" s="18">
        <v>38.700000000000003</v>
      </c>
      <c r="N118" s="18">
        <v>54.05</v>
      </c>
      <c r="O118" s="18">
        <v>44</v>
      </c>
      <c r="P118" s="18">
        <f t="shared" si="11"/>
        <v>351.07666666666665</v>
      </c>
      <c r="Q118" s="42">
        <f t="shared" si="12"/>
        <v>45.583333333333336</v>
      </c>
      <c r="R118" s="21">
        <f t="shared" si="13"/>
        <v>1.0642544787699253</v>
      </c>
      <c r="S118" s="21">
        <f t="shared" si="14"/>
        <v>0.96173697612001929</v>
      </c>
      <c r="T118" s="6">
        <f t="shared" si="15"/>
        <v>0.44239007123189827</v>
      </c>
      <c r="U118" s="10">
        <f t="shared" si="16"/>
        <v>8.9843161517848671E-2</v>
      </c>
      <c r="V118" s="10">
        <f t="shared" si="16"/>
        <v>-5.6285707266210058E-2</v>
      </c>
      <c r="W118" s="3" t="s">
        <v>585</v>
      </c>
      <c r="X118" s="64" t="s">
        <v>1020</v>
      </c>
      <c r="Y118" s="64" t="s">
        <v>1021</v>
      </c>
      <c r="Z118" s="64" t="s">
        <v>1022</v>
      </c>
    </row>
    <row r="119" spans="1:26" s="3" customFormat="1" x14ac:dyDescent="0.25">
      <c r="A119" s="6" t="s">
        <v>263</v>
      </c>
      <c r="B119" s="45">
        <v>340.94</v>
      </c>
      <c r="C119" s="18">
        <v>391.03</v>
      </c>
      <c r="D119" s="18">
        <v>442.39</v>
      </c>
      <c r="E119" s="18">
        <v>18.86</v>
      </c>
      <c r="F119" s="18">
        <v>21.51</v>
      </c>
      <c r="G119" s="18">
        <v>17.12</v>
      </c>
      <c r="H119" s="18">
        <f t="shared" si="9"/>
        <v>391.45333333333338</v>
      </c>
      <c r="I119" s="42">
        <f t="shared" si="10"/>
        <v>19.163333333333338</v>
      </c>
      <c r="J119" s="45">
        <v>414.28</v>
      </c>
      <c r="K119" s="18">
        <v>425.72</v>
      </c>
      <c r="L119" s="18">
        <v>440.45</v>
      </c>
      <c r="M119" s="18">
        <v>24.16</v>
      </c>
      <c r="N119" s="18">
        <v>15.42</v>
      </c>
      <c r="O119" s="18">
        <v>15.57</v>
      </c>
      <c r="P119" s="18">
        <f t="shared" si="11"/>
        <v>426.81666666666666</v>
      </c>
      <c r="Q119" s="42">
        <f t="shared" si="12"/>
        <v>18.383333333333333</v>
      </c>
      <c r="R119" s="21">
        <f t="shared" si="13"/>
        <v>1.0901083780661818</v>
      </c>
      <c r="S119" s="21">
        <f t="shared" si="14"/>
        <v>0.96131591998677446</v>
      </c>
      <c r="T119" s="6">
        <f t="shared" si="15"/>
        <v>0.40853845560968577</v>
      </c>
      <c r="U119" s="10">
        <f t="shared" si="16"/>
        <v>0.12447157420029242</v>
      </c>
      <c r="V119" s="10">
        <f t="shared" si="16"/>
        <v>-5.6917468988734829E-2</v>
      </c>
      <c r="W119" s="3" t="s">
        <v>563</v>
      </c>
      <c r="X119" s="64" t="s">
        <v>563</v>
      </c>
      <c r="Y119" s="64" t="s">
        <v>1194</v>
      </c>
      <c r="Z119" s="64" t="s">
        <v>1195</v>
      </c>
    </row>
    <row r="120" spans="1:26" s="3" customFormat="1" x14ac:dyDescent="0.25">
      <c r="A120" s="6" t="s">
        <v>281</v>
      </c>
      <c r="B120" s="45">
        <v>720.38</v>
      </c>
      <c r="C120" s="18">
        <v>628.5</v>
      </c>
      <c r="D120" s="18">
        <v>588.86</v>
      </c>
      <c r="E120" s="18">
        <v>157.99</v>
      </c>
      <c r="F120" s="18">
        <v>143.54</v>
      </c>
      <c r="G120" s="18">
        <v>115.79</v>
      </c>
      <c r="H120" s="18">
        <f t="shared" si="9"/>
        <v>645.91333333333341</v>
      </c>
      <c r="I120" s="42">
        <f t="shared" si="10"/>
        <v>139.10666666666665</v>
      </c>
      <c r="J120" s="45">
        <v>638.14</v>
      </c>
      <c r="K120" s="18">
        <v>654.83000000000004</v>
      </c>
      <c r="L120" s="18">
        <v>741.33</v>
      </c>
      <c r="M120" s="18">
        <v>144.44999999999999</v>
      </c>
      <c r="N120" s="18">
        <v>117.48</v>
      </c>
      <c r="O120" s="18">
        <v>138.80000000000001</v>
      </c>
      <c r="P120" s="18">
        <f t="shared" si="11"/>
        <v>678.1</v>
      </c>
      <c r="Q120" s="42">
        <f t="shared" si="12"/>
        <v>133.57666666666668</v>
      </c>
      <c r="R120" s="21">
        <f t="shared" si="13"/>
        <v>1.0497542174634418</v>
      </c>
      <c r="S120" s="21">
        <f t="shared" si="14"/>
        <v>0.9605300723258472</v>
      </c>
      <c r="T120" s="6">
        <f t="shared" si="15"/>
        <v>0.36431331884822171</v>
      </c>
      <c r="U120" s="10">
        <f t="shared" si="16"/>
        <v>7.0051584316173726E-2</v>
      </c>
      <c r="V120" s="10">
        <f t="shared" si="16"/>
        <v>-5.8097312317530597E-2</v>
      </c>
      <c r="W120" s="3" t="s">
        <v>581</v>
      </c>
      <c r="X120" s="64" t="s">
        <v>1132</v>
      </c>
      <c r="Y120" s="64" t="s">
        <v>1133</v>
      </c>
      <c r="Z120" s="64" t="s">
        <v>1134</v>
      </c>
    </row>
    <row r="121" spans="1:26" s="3" customFormat="1" x14ac:dyDescent="0.25">
      <c r="A121" s="6" t="s">
        <v>377</v>
      </c>
      <c r="B121" s="45">
        <v>1001.18</v>
      </c>
      <c r="C121" s="18">
        <v>1055.8800000000001</v>
      </c>
      <c r="D121" s="18">
        <v>1050.77</v>
      </c>
      <c r="E121" s="18">
        <v>209.17</v>
      </c>
      <c r="F121" s="18">
        <v>186.38</v>
      </c>
      <c r="G121" s="18">
        <v>187.92</v>
      </c>
      <c r="H121" s="18">
        <f t="shared" si="9"/>
        <v>1035.9433333333334</v>
      </c>
      <c r="I121" s="42">
        <f t="shared" si="10"/>
        <v>194.48999999999998</v>
      </c>
      <c r="J121" s="45">
        <v>1051.8900000000001</v>
      </c>
      <c r="K121" s="18">
        <v>1022.78</v>
      </c>
      <c r="L121" s="18">
        <v>1058.26</v>
      </c>
      <c r="M121" s="18">
        <v>188.05</v>
      </c>
      <c r="N121" s="18">
        <v>172.06</v>
      </c>
      <c r="O121" s="18">
        <v>199.93</v>
      </c>
      <c r="P121" s="18">
        <f t="shared" si="11"/>
        <v>1044.3100000000002</v>
      </c>
      <c r="Q121" s="42">
        <f t="shared" si="12"/>
        <v>186.67999999999998</v>
      </c>
      <c r="R121" s="21">
        <f t="shared" si="13"/>
        <v>1.0080685861972529</v>
      </c>
      <c r="S121" s="21">
        <f t="shared" si="14"/>
        <v>0.96004910737122107</v>
      </c>
      <c r="T121" s="6">
        <f t="shared" si="15"/>
        <v>0.25702528507510897</v>
      </c>
      <c r="U121" s="10">
        <f t="shared" si="16"/>
        <v>1.1593799155752977E-2</v>
      </c>
      <c r="V121" s="10">
        <f t="shared" si="16"/>
        <v>-5.8819892023403833E-2</v>
      </c>
      <c r="W121" s="3" t="s">
        <v>677</v>
      </c>
      <c r="X121" s="64" t="s">
        <v>1188</v>
      </c>
      <c r="Y121" s="64" t="s">
        <v>1189</v>
      </c>
      <c r="Z121" s="64" t="s">
        <v>1190</v>
      </c>
    </row>
    <row r="122" spans="1:26" s="3" customFormat="1" x14ac:dyDescent="0.25">
      <c r="A122" s="6" t="s">
        <v>322</v>
      </c>
      <c r="B122" s="45">
        <v>1976.53</v>
      </c>
      <c r="C122" s="18">
        <v>2156.8200000000002</v>
      </c>
      <c r="D122" s="18">
        <v>2025.95</v>
      </c>
      <c r="E122" s="18">
        <v>283.97000000000003</v>
      </c>
      <c r="F122" s="18">
        <v>349.95</v>
      </c>
      <c r="G122" s="18">
        <v>306.60000000000002</v>
      </c>
      <c r="H122" s="18">
        <f t="shared" si="9"/>
        <v>2053.1</v>
      </c>
      <c r="I122" s="42">
        <f t="shared" si="10"/>
        <v>313.50666666666672</v>
      </c>
      <c r="J122" s="45">
        <v>2396.0100000000002</v>
      </c>
      <c r="K122" s="18">
        <v>2205.13</v>
      </c>
      <c r="L122" s="18">
        <v>2187.08</v>
      </c>
      <c r="M122" s="18">
        <v>312.2</v>
      </c>
      <c r="N122" s="18">
        <v>300.7</v>
      </c>
      <c r="O122" s="18">
        <v>287.54000000000002</v>
      </c>
      <c r="P122" s="18">
        <f t="shared" si="11"/>
        <v>2262.7400000000002</v>
      </c>
      <c r="Q122" s="42">
        <f t="shared" si="12"/>
        <v>300.1466666666667</v>
      </c>
      <c r="R122" s="21">
        <f t="shared" si="13"/>
        <v>1.1020592960420623</v>
      </c>
      <c r="S122" s="21">
        <f t="shared" si="14"/>
        <v>0.95752077327454632</v>
      </c>
      <c r="T122" s="6">
        <f t="shared" si="15"/>
        <v>0.27623736134386812</v>
      </c>
      <c r="U122" s="10">
        <f t="shared" si="16"/>
        <v>0.14020184986586937</v>
      </c>
      <c r="V122" s="10">
        <f t="shared" si="16"/>
        <v>-6.2624308450209734E-2</v>
      </c>
      <c r="W122" s="3" t="s">
        <v>622</v>
      </c>
      <c r="X122" s="64" t="s">
        <v>973</v>
      </c>
      <c r="Y122" s="64" t="s">
        <v>974</v>
      </c>
      <c r="Z122" s="64" t="s">
        <v>975</v>
      </c>
    </row>
    <row r="123" spans="1:26" s="3" customFormat="1" x14ac:dyDescent="0.25">
      <c r="A123" s="6" t="s">
        <v>25</v>
      </c>
      <c r="B123" s="45">
        <v>4204.3100000000004</v>
      </c>
      <c r="C123" s="18">
        <v>3793.63</v>
      </c>
      <c r="D123" s="18">
        <v>3870.14</v>
      </c>
      <c r="E123" s="18">
        <v>280.32</v>
      </c>
      <c r="F123" s="18">
        <v>190.46</v>
      </c>
      <c r="G123" s="18">
        <v>246.01</v>
      </c>
      <c r="H123" s="18">
        <f t="shared" si="9"/>
        <v>3956.0266666666666</v>
      </c>
      <c r="I123" s="42">
        <f t="shared" si="10"/>
        <v>238.92999999999998</v>
      </c>
      <c r="J123" s="45">
        <v>3819.55</v>
      </c>
      <c r="K123" s="18">
        <v>4004.21</v>
      </c>
      <c r="L123" s="18">
        <v>3809.71</v>
      </c>
      <c r="M123" s="18">
        <v>233.05</v>
      </c>
      <c r="N123" s="18">
        <v>197.22</v>
      </c>
      <c r="O123" s="18">
        <v>255.8</v>
      </c>
      <c r="P123" s="18">
        <f t="shared" si="11"/>
        <v>3877.8233333333337</v>
      </c>
      <c r="Q123" s="42">
        <f t="shared" si="12"/>
        <v>228.68999999999997</v>
      </c>
      <c r="R123" s="21">
        <f t="shared" si="13"/>
        <v>0.9802368444994054</v>
      </c>
      <c r="S123" s="21">
        <f t="shared" si="14"/>
        <v>0.95732088525820025</v>
      </c>
      <c r="T123" s="6">
        <f t="shared" si="15"/>
        <v>0.37976938824840939</v>
      </c>
      <c r="U123" s="10">
        <f t="shared" si="16"/>
        <v>-2.8797720045855998E-2</v>
      </c>
      <c r="V123" s="10">
        <f t="shared" si="16"/>
        <v>-6.2925510849560148E-2</v>
      </c>
      <c r="W123" s="3" t="s">
        <v>1446</v>
      </c>
      <c r="X123" s="64" t="s">
        <v>26</v>
      </c>
      <c r="Y123" s="64" t="s">
        <v>27</v>
      </c>
      <c r="Z123" s="64" t="s">
        <v>28</v>
      </c>
    </row>
    <row r="124" spans="1:26" s="3" customFormat="1" x14ac:dyDescent="0.25">
      <c r="A124" s="6" t="s">
        <v>277</v>
      </c>
      <c r="B124" s="45">
        <v>1081.3599999999999</v>
      </c>
      <c r="C124" s="18">
        <v>903.16</v>
      </c>
      <c r="D124" s="18">
        <v>811.69</v>
      </c>
      <c r="E124" s="18">
        <v>99.67</v>
      </c>
      <c r="F124" s="18">
        <v>74.180000000000007</v>
      </c>
      <c r="G124" s="18">
        <v>70.59</v>
      </c>
      <c r="H124" s="18">
        <f t="shared" si="9"/>
        <v>932.07</v>
      </c>
      <c r="I124" s="42">
        <f t="shared" si="10"/>
        <v>81.48</v>
      </c>
      <c r="J124" s="45">
        <v>782.94</v>
      </c>
      <c r="K124" s="18">
        <v>822.28</v>
      </c>
      <c r="L124" s="18">
        <v>900.67</v>
      </c>
      <c r="M124" s="18">
        <v>71.790000000000006</v>
      </c>
      <c r="N124" s="18">
        <v>68.400000000000006</v>
      </c>
      <c r="O124" s="18">
        <v>93.64</v>
      </c>
      <c r="P124" s="18">
        <f t="shared" si="11"/>
        <v>835.29666666666662</v>
      </c>
      <c r="Q124" s="42">
        <f t="shared" si="12"/>
        <v>77.943333333333328</v>
      </c>
      <c r="R124" s="21">
        <f t="shared" si="13"/>
        <v>0.89628502327442372</v>
      </c>
      <c r="S124" s="21">
        <f t="shared" si="14"/>
        <v>0.95712091820239242</v>
      </c>
      <c r="T124" s="6">
        <f t="shared" si="15"/>
        <v>0.39227824865018196</v>
      </c>
      <c r="U124" s="10">
        <f t="shared" si="16"/>
        <v>-0.15797050515416045</v>
      </c>
      <c r="V124" s="10">
        <f t="shared" si="16"/>
        <v>-6.3226895284733686E-2</v>
      </c>
      <c r="W124" s="3" t="s">
        <v>577</v>
      </c>
      <c r="X124" s="64" t="s">
        <v>577</v>
      </c>
      <c r="Y124" s="64" t="s">
        <v>1142</v>
      </c>
      <c r="Z124" s="64" t="s">
        <v>1143</v>
      </c>
    </row>
    <row r="125" spans="1:26" s="3" customFormat="1" x14ac:dyDescent="0.25">
      <c r="A125" s="6" t="s">
        <v>409</v>
      </c>
      <c r="B125" s="45">
        <v>632.99</v>
      </c>
      <c r="C125" s="18">
        <v>621.45000000000005</v>
      </c>
      <c r="D125" s="18">
        <v>619.73</v>
      </c>
      <c r="E125" s="18">
        <v>149.75</v>
      </c>
      <c r="F125" s="18">
        <v>132.78</v>
      </c>
      <c r="G125" s="18">
        <v>166.57</v>
      </c>
      <c r="H125" s="18">
        <f t="shared" si="9"/>
        <v>624.72333333333336</v>
      </c>
      <c r="I125" s="42">
        <f t="shared" si="10"/>
        <v>149.69999999999999</v>
      </c>
      <c r="J125" s="45">
        <v>613.71</v>
      </c>
      <c r="K125" s="18">
        <v>657.49</v>
      </c>
      <c r="L125" s="18">
        <v>683.31</v>
      </c>
      <c r="M125" s="18">
        <v>143.75</v>
      </c>
      <c r="N125" s="18">
        <v>137.5</v>
      </c>
      <c r="O125" s="18">
        <v>147.76</v>
      </c>
      <c r="P125" s="18">
        <f t="shared" si="11"/>
        <v>651.50333333333333</v>
      </c>
      <c r="Q125" s="42">
        <f t="shared" si="12"/>
        <v>143.00333333333333</v>
      </c>
      <c r="R125" s="21">
        <f t="shared" si="13"/>
        <v>1.0427984679064761</v>
      </c>
      <c r="S125" s="21">
        <f t="shared" si="14"/>
        <v>0.9555629285556293</v>
      </c>
      <c r="T125" s="6">
        <f t="shared" si="15"/>
        <v>0.2736829256972344</v>
      </c>
      <c r="U125" s="10">
        <f t="shared" si="16"/>
        <v>6.0460368360720697E-2</v>
      </c>
      <c r="V125" s="10">
        <f t="shared" si="16"/>
        <v>-6.55772099361287E-2</v>
      </c>
      <c r="W125" s="3" t="s">
        <v>709</v>
      </c>
      <c r="X125" s="64" t="s">
        <v>814</v>
      </c>
      <c r="Y125" s="64" t="s">
        <v>815</v>
      </c>
      <c r="Z125" s="64" t="s">
        <v>816</v>
      </c>
    </row>
    <row r="126" spans="1:26" s="3" customFormat="1" x14ac:dyDescent="0.25">
      <c r="A126" s="6" t="s">
        <v>235</v>
      </c>
      <c r="B126" s="45">
        <v>13.71</v>
      </c>
      <c r="C126" s="18">
        <v>15.3</v>
      </c>
      <c r="D126" s="18">
        <v>18.75</v>
      </c>
      <c r="E126" s="18">
        <v>0.16</v>
      </c>
      <c r="F126" s="18">
        <v>0</v>
      </c>
      <c r="G126" s="18">
        <v>0</v>
      </c>
      <c r="H126" s="18">
        <f t="shared" si="9"/>
        <v>15.920000000000002</v>
      </c>
      <c r="I126" s="42">
        <f t="shared" si="10"/>
        <v>5.3333333333333337E-2</v>
      </c>
      <c r="J126" s="45">
        <v>37.729999999999997</v>
      </c>
      <c r="K126" s="18">
        <v>22.5</v>
      </c>
      <c r="L126" s="18">
        <v>14.6</v>
      </c>
      <c r="M126" s="18">
        <v>0</v>
      </c>
      <c r="N126" s="18">
        <v>0</v>
      </c>
      <c r="O126" s="18">
        <v>0</v>
      </c>
      <c r="P126" s="18">
        <f t="shared" si="11"/>
        <v>24.943333333333332</v>
      </c>
      <c r="Q126" s="42">
        <f t="shared" si="12"/>
        <v>0</v>
      </c>
      <c r="R126" s="21">
        <f t="shared" si="13"/>
        <v>1.5332939322301022</v>
      </c>
      <c r="S126" s="21">
        <f t="shared" si="14"/>
        <v>0.949367088607595</v>
      </c>
      <c r="T126" s="6">
        <f t="shared" si="15"/>
        <v>0.18695048315002952</v>
      </c>
      <c r="U126" s="10">
        <f t="shared" si="16"/>
        <v>0.61663428794419728</v>
      </c>
      <c r="V126" s="10">
        <f t="shared" si="16"/>
        <v>-7.4962057681221952E-2</v>
      </c>
      <c r="W126" s="3" t="s">
        <v>535</v>
      </c>
      <c r="X126" s="64" t="s">
        <v>908</v>
      </c>
      <c r="Y126" s="64" t="s">
        <v>909</v>
      </c>
      <c r="Z126" s="64" t="s">
        <v>910</v>
      </c>
    </row>
    <row r="127" spans="1:26" s="3" customFormat="1" x14ac:dyDescent="0.25">
      <c r="A127" s="6" t="s">
        <v>33</v>
      </c>
      <c r="B127" s="45">
        <v>2565.23</v>
      </c>
      <c r="C127" s="18">
        <v>2482.38</v>
      </c>
      <c r="D127" s="18">
        <v>2336.59</v>
      </c>
      <c r="E127" s="18">
        <v>161.94999999999999</v>
      </c>
      <c r="F127" s="18">
        <v>145.4</v>
      </c>
      <c r="G127" s="18">
        <v>179.46</v>
      </c>
      <c r="H127" s="18">
        <f t="shared" si="9"/>
        <v>2461.4</v>
      </c>
      <c r="I127" s="42">
        <f t="shared" si="10"/>
        <v>162.27000000000001</v>
      </c>
      <c r="J127" s="45">
        <v>2343.4899999999998</v>
      </c>
      <c r="K127" s="18">
        <v>2505.48</v>
      </c>
      <c r="L127" s="18">
        <v>2645.45</v>
      </c>
      <c r="M127" s="18">
        <v>120.47</v>
      </c>
      <c r="N127" s="18">
        <v>196.51</v>
      </c>
      <c r="O127" s="18">
        <v>144.63999999999999</v>
      </c>
      <c r="P127" s="18">
        <f t="shared" si="11"/>
        <v>2498.14</v>
      </c>
      <c r="Q127" s="42">
        <f t="shared" si="12"/>
        <v>153.87333333333333</v>
      </c>
      <c r="R127" s="21">
        <f t="shared" si="13"/>
        <v>1.0149204028589993</v>
      </c>
      <c r="S127" s="21">
        <f t="shared" si="14"/>
        <v>0.94857189522467888</v>
      </c>
      <c r="T127" s="6">
        <f t="shared" si="15"/>
        <v>0.37449096837823209</v>
      </c>
      <c r="U127" s="10">
        <f t="shared" si="16"/>
        <v>2.1366585633574228E-2</v>
      </c>
      <c r="V127" s="10">
        <f t="shared" si="16"/>
        <v>-7.6170970746375272E-2</v>
      </c>
      <c r="W127" s="3" t="s">
        <v>1451</v>
      </c>
      <c r="X127" s="64" t="s">
        <v>34</v>
      </c>
      <c r="Y127" s="64" t="s">
        <v>35</v>
      </c>
      <c r="Z127" s="64" t="s">
        <v>36</v>
      </c>
    </row>
    <row r="128" spans="1:26" s="3" customFormat="1" x14ac:dyDescent="0.25">
      <c r="A128" s="6" t="s">
        <v>276</v>
      </c>
      <c r="B128" s="45">
        <v>5904.47</v>
      </c>
      <c r="C128" s="18">
        <v>5345.78</v>
      </c>
      <c r="D128" s="18">
        <v>6623.92</v>
      </c>
      <c r="E128" s="18">
        <v>46.11</v>
      </c>
      <c r="F128" s="18">
        <v>69.92</v>
      </c>
      <c r="G128" s="18">
        <v>53.66</v>
      </c>
      <c r="H128" s="18">
        <f t="shared" si="9"/>
        <v>5958.0566666666664</v>
      </c>
      <c r="I128" s="42">
        <f t="shared" si="10"/>
        <v>56.563333333333333</v>
      </c>
      <c r="J128" s="45">
        <v>4544.09</v>
      </c>
      <c r="K128" s="18">
        <v>4409.8100000000004</v>
      </c>
      <c r="L128" s="18">
        <v>6675.53</v>
      </c>
      <c r="M128" s="18">
        <v>63.38</v>
      </c>
      <c r="N128" s="18">
        <v>38.979999999999997</v>
      </c>
      <c r="O128" s="18">
        <v>57.82</v>
      </c>
      <c r="P128" s="18">
        <f t="shared" si="11"/>
        <v>5209.8100000000004</v>
      </c>
      <c r="Q128" s="42">
        <f t="shared" si="12"/>
        <v>53.393333333333338</v>
      </c>
      <c r="R128" s="21">
        <f t="shared" si="13"/>
        <v>0.87443538322900116</v>
      </c>
      <c r="S128" s="21">
        <f t="shared" si="14"/>
        <v>0.94493022178470099</v>
      </c>
      <c r="T128" s="6">
        <f t="shared" si="15"/>
        <v>0.38564929206767617</v>
      </c>
      <c r="U128" s="10">
        <f t="shared" si="16"/>
        <v>-0.19357631535946682</v>
      </c>
      <c r="V128" s="10">
        <f t="shared" si="16"/>
        <v>-8.1720297195994537E-2</v>
      </c>
      <c r="W128" s="3" t="s">
        <v>576</v>
      </c>
      <c r="X128" s="64"/>
      <c r="Y128" s="64"/>
      <c r="Z128" s="64"/>
    </row>
    <row r="129" spans="1:26" s="3" customFormat="1" x14ac:dyDescent="0.25">
      <c r="A129" s="6" t="s">
        <v>245</v>
      </c>
      <c r="B129" s="45">
        <v>401.55</v>
      </c>
      <c r="C129" s="18">
        <v>398.54</v>
      </c>
      <c r="D129" s="18">
        <v>408.06</v>
      </c>
      <c r="E129" s="18">
        <v>14.1</v>
      </c>
      <c r="F129" s="18">
        <v>33.75</v>
      </c>
      <c r="G129" s="18">
        <v>26.16</v>
      </c>
      <c r="H129" s="18">
        <f t="shared" si="9"/>
        <v>402.7166666666667</v>
      </c>
      <c r="I129" s="42">
        <f t="shared" si="10"/>
        <v>24.67</v>
      </c>
      <c r="J129" s="45">
        <v>420.84</v>
      </c>
      <c r="K129" s="18">
        <v>435.55</v>
      </c>
      <c r="L129" s="18">
        <v>408.33</v>
      </c>
      <c r="M129" s="18">
        <v>20.49</v>
      </c>
      <c r="N129" s="18">
        <v>22.33</v>
      </c>
      <c r="O129" s="18">
        <v>26.87</v>
      </c>
      <c r="P129" s="18">
        <f t="shared" si="11"/>
        <v>421.57333333333332</v>
      </c>
      <c r="Q129" s="42">
        <f t="shared" si="12"/>
        <v>23.23</v>
      </c>
      <c r="R129" s="21">
        <f t="shared" si="13"/>
        <v>1.0467076745242123</v>
      </c>
      <c r="S129" s="21">
        <f t="shared" si="14"/>
        <v>0.94390338917023764</v>
      </c>
      <c r="T129" s="6">
        <f t="shared" si="15"/>
        <v>0.41145503797550975</v>
      </c>
      <c r="U129" s="10">
        <f t="shared" si="16"/>
        <v>6.5858581332482333E-2</v>
      </c>
      <c r="V129" s="10">
        <f t="shared" si="16"/>
        <v>-8.3288891124071882E-2</v>
      </c>
      <c r="W129" s="3" t="s">
        <v>545</v>
      </c>
      <c r="X129" s="64" t="s">
        <v>545</v>
      </c>
      <c r="Y129" s="64" t="s">
        <v>911</v>
      </c>
      <c r="Z129" s="64" t="s">
        <v>912</v>
      </c>
    </row>
    <row r="130" spans="1:26" s="3" customFormat="1" x14ac:dyDescent="0.25">
      <c r="A130" s="6" t="s">
        <v>381</v>
      </c>
      <c r="B130" s="45">
        <v>698.04</v>
      </c>
      <c r="C130" s="18">
        <v>653.54</v>
      </c>
      <c r="D130" s="18">
        <v>790.72</v>
      </c>
      <c r="E130" s="18">
        <v>32.799999999999997</v>
      </c>
      <c r="F130" s="18">
        <v>36.159999999999997</v>
      </c>
      <c r="G130" s="18">
        <v>11.54</v>
      </c>
      <c r="H130" s="18">
        <f t="shared" si="9"/>
        <v>714.1</v>
      </c>
      <c r="I130" s="42">
        <f t="shared" si="10"/>
        <v>26.833333333333332</v>
      </c>
      <c r="J130" s="45">
        <v>824.7</v>
      </c>
      <c r="K130" s="18">
        <v>774.09</v>
      </c>
      <c r="L130" s="18">
        <v>672.12</v>
      </c>
      <c r="M130" s="18">
        <v>22.24</v>
      </c>
      <c r="N130" s="18">
        <v>29.95</v>
      </c>
      <c r="O130" s="18">
        <v>23.56</v>
      </c>
      <c r="P130" s="18">
        <f t="shared" si="11"/>
        <v>756.96999999999991</v>
      </c>
      <c r="Q130" s="42">
        <f t="shared" si="12"/>
        <v>25.25</v>
      </c>
      <c r="R130" s="21">
        <f t="shared" si="13"/>
        <v>1.0599496573905747</v>
      </c>
      <c r="S130" s="21">
        <f t="shared" si="14"/>
        <v>0.94311377245508987</v>
      </c>
      <c r="T130" s="6">
        <f t="shared" si="15"/>
        <v>0.42698440705388985</v>
      </c>
      <c r="U130" s="10">
        <f t="shared" si="16"/>
        <v>8.3995745205734607E-2</v>
      </c>
      <c r="V130" s="10">
        <f t="shared" si="16"/>
        <v>-8.4496274086773335E-2</v>
      </c>
      <c r="W130" s="3" t="s">
        <v>681</v>
      </c>
      <c r="X130" s="64" t="s">
        <v>681</v>
      </c>
      <c r="Y130" s="64" t="s">
        <v>1215</v>
      </c>
      <c r="Z130" s="64" t="s">
        <v>1216</v>
      </c>
    </row>
    <row r="131" spans="1:26" s="3" customFormat="1" x14ac:dyDescent="0.25">
      <c r="A131" s="6" t="s">
        <v>367</v>
      </c>
      <c r="B131" s="45">
        <v>788.6</v>
      </c>
      <c r="C131" s="18">
        <v>723.54</v>
      </c>
      <c r="D131" s="18">
        <v>768.41</v>
      </c>
      <c r="E131" s="18">
        <v>54.67</v>
      </c>
      <c r="F131" s="18">
        <v>50.26</v>
      </c>
      <c r="G131" s="18">
        <v>64.819999999999993</v>
      </c>
      <c r="H131" s="18">
        <f t="shared" si="9"/>
        <v>760.18333333333328</v>
      </c>
      <c r="I131" s="42">
        <f t="shared" si="10"/>
        <v>56.583333333333336</v>
      </c>
      <c r="J131" s="45">
        <v>743.98</v>
      </c>
      <c r="K131" s="18">
        <v>866.14</v>
      </c>
      <c r="L131" s="18">
        <v>848.88</v>
      </c>
      <c r="M131" s="18">
        <v>61.11</v>
      </c>
      <c r="N131" s="18">
        <v>48.37</v>
      </c>
      <c r="O131" s="18">
        <v>50.42</v>
      </c>
      <c r="P131" s="18">
        <f t="shared" si="11"/>
        <v>819.66666666666663</v>
      </c>
      <c r="Q131" s="42">
        <f t="shared" si="12"/>
        <v>53.29999999999999</v>
      </c>
      <c r="R131" s="21">
        <f t="shared" si="13"/>
        <v>1.0781458693700599</v>
      </c>
      <c r="S131" s="21">
        <f t="shared" si="14"/>
        <v>0.9429811866859622</v>
      </c>
      <c r="T131" s="6">
        <f t="shared" si="15"/>
        <v>0.30218226633461864</v>
      </c>
      <c r="U131" s="10">
        <f t="shared" si="16"/>
        <v>0.10855238289554182</v>
      </c>
      <c r="V131" s="10">
        <f t="shared" si="16"/>
        <v>-8.4699106750103406E-2</v>
      </c>
      <c r="W131" s="3" t="s">
        <v>667</v>
      </c>
      <c r="X131" s="64" t="s">
        <v>667</v>
      </c>
      <c r="Y131" s="64" t="s">
        <v>1165</v>
      </c>
      <c r="Z131" s="64" t="s">
        <v>1166</v>
      </c>
    </row>
    <row r="132" spans="1:26" s="3" customFormat="1" x14ac:dyDescent="0.25">
      <c r="A132" s="6" t="s">
        <v>343</v>
      </c>
      <c r="B132" s="45">
        <v>1254.01</v>
      </c>
      <c r="C132" s="18">
        <v>1197.93</v>
      </c>
      <c r="D132" s="18">
        <v>1211.57</v>
      </c>
      <c r="E132" s="18">
        <v>113.94</v>
      </c>
      <c r="F132" s="18">
        <v>73.62</v>
      </c>
      <c r="G132" s="18">
        <v>134.26</v>
      </c>
      <c r="H132" s="18">
        <f t="shared" si="9"/>
        <v>1221.17</v>
      </c>
      <c r="I132" s="42">
        <f t="shared" si="10"/>
        <v>107.27333333333333</v>
      </c>
      <c r="J132" s="45">
        <v>1176.9100000000001</v>
      </c>
      <c r="K132" s="18">
        <v>1282.02</v>
      </c>
      <c r="L132" s="18">
        <v>1230.45</v>
      </c>
      <c r="M132" s="18">
        <v>76.17</v>
      </c>
      <c r="N132" s="18">
        <v>108.44</v>
      </c>
      <c r="O132" s="18">
        <v>117.58</v>
      </c>
      <c r="P132" s="18">
        <f t="shared" si="11"/>
        <v>1229.7933333333333</v>
      </c>
      <c r="Q132" s="42">
        <f t="shared" si="12"/>
        <v>100.73</v>
      </c>
      <c r="R132" s="21">
        <f t="shared" si="13"/>
        <v>1.0070557560186661</v>
      </c>
      <c r="S132" s="21">
        <f t="shared" si="14"/>
        <v>0.93956652915460881</v>
      </c>
      <c r="T132" s="6">
        <f t="shared" si="15"/>
        <v>0.38951378960699828</v>
      </c>
      <c r="U132" s="10">
        <f t="shared" si="16"/>
        <v>1.0143560906586902E-2</v>
      </c>
      <c r="V132" s="10">
        <f t="shared" si="16"/>
        <v>-8.9932774771344537E-2</v>
      </c>
      <c r="W132" s="3" t="s">
        <v>643</v>
      </c>
      <c r="X132" s="64" t="s">
        <v>876</v>
      </c>
      <c r="Y132" s="64" t="s">
        <v>877</v>
      </c>
      <c r="Z132" s="64" t="s">
        <v>878</v>
      </c>
    </row>
    <row r="133" spans="1:26" s="3" customFormat="1" x14ac:dyDescent="0.25">
      <c r="A133" s="6" t="s">
        <v>414</v>
      </c>
      <c r="B133" s="45">
        <v>19.02</v>
      </c>
      <c r="C133" s="18">
        <v>18.27</v>
      </c>
      <c r="D133" s="18">
        <v>17.309999999999999</v>
      </c>
      <c r="E133" s="18">
        <v>1.43</v>
      </c>
      <c r="F133" s="18">
        <v>9.4600000000000009</v>
      </c>
      <c r="G133" s="18">
        <v>2.12</v>
      </c>
      <c r="H133" s="18">
        <f t="shared" si="9"/>
        <v>18.2</v>
      </c>
      <c r="I133" s="42">
        <f t="shared" si="10"/>
        <v>4.3366666666666669</v>
      </c>
      <c r="J133" s="45">
        <v>18.47</v>
      </c>
      <c r="K133" s="18">
        <v>18.96</v>
      </c>
      <c r="L133" s="18">
        <v>14.7</v>
      </c>
      <c r="M133" s="18">
        <v>2.63</v>
      </c>
      <c r="N133" s="18">
        <v>5.32</v>
      </c>
      <c r="O133" s="18">
        <v>4.09</v>
      </c>
      <c r="P133" s="18">
        <f t="shared" si="11"/>
        <v>17.376666666666665</v>
      </c>
      <c r="Q133" s="42">
        <f t="shared" si="12"/>
        <v>4.0133333333333328</v>
      </c>
      <c r="R133" s="21">
        <f t="shared" si="13"/>
        <v>0.95711805555555551</v>
      </c>
      <c r="S133" s="21">
        <f t="shared" si="14"/>
        <v>0.93941286695815096</v>
      </c>
      <c r="T133" s="6">
        <f t="shared" si="15"/>
        <v>0.45496850970361252</v>
      </c>
      <c r="U133" s="10">
        <f t="shared" si="16"/>
        <v>-6.3231210238563429E-2</v>
      </c>
      <c r="V133" s="10">
        <f t="shared" si="16"/>
        <v>-9.0168740838619879E-2</v>
      </c>
      <c r="W133" s="3" t="s">
        <v>714</v>
      </c>
      <c r="X133" s="64" t="s">
        <v>1097</v>
      </c>
      <c r="Y133" s="64" t="s">
        <v>1098</v>
      </c>
      <c r="Z133" s="64" t="s">
        <v>1099</v>
      </c>
    </row>
    <row r="134" spans="1:26" s="3" customFormat="1" x14ac:dyDescent="0.25">
      <c r="A134" s="6" t="s">
        <v>286</v>
      </c>
      <c r="B134" s="45">
        <v>3348.99</v>
      </c>
      <c r="C134" s="18">
        <v>3401.21</v>
      </c>
      <c r="D134" s="18">
        <v>3227.42</v>
      </c>
      <c r="E134" s="18">
        <v>249.26</v>
      </c>
      <c r="F134" s="18">
        <v>277.81</v>
      </c>
      <c r="G134" s="18">
        <v>255.24</v>
      </c>
      <c r="H134" s="18">
        <f t="shared" si="9"/>
        <v>3325.873333333333</v>
      </c>
      <c r="I134" s="42">
        <f t="shared" si="10"/>
        <v>260.77</v>
      </c>
      <c r="J134" s="45">
        <v>4225.8599999999997</v>
      </c>
      <c r="K134" s="18">
        <v>4138.6099999999997</v>
      </c>
      <c r="L134" s="18">
        <v>3400.99</v>
      </c>
      <c r="M134" s="18">
        <v>250.21</v>
      </c>
      <c r="N134" s="18">
        <v>217.95</v>
      </c>
      <c r="O134" s="18">
        <v>266.51</v>
      </c>
      <c r="P134" s="18">
        <f t="shared" si="11"/>
        <v>3921.8199999999997</v>
      </c>
      <c r="Q134" s="42">
        <f t="shared" si="12"/>
        <v>244.89</v>
      </c>
      <c r="R134" s="21">
        <f t="shared" si="13"/>
        <v>1.1791311561806781</v>
      </c>
      <c r="S134" s="21">
        <f t="shared" si="14"/>
        <v>0.93933605837185319</v>
      </c>
      <c r="T134" s="6">
        <f t="shared" si="15"/>
        <v>0.19785182288301992</v>
      </c>
      <c r="U134" s="10">
        <f t="shared" si="16"/>
        <v>0.23772419995258842</v>
      </c>
      <c r="V134" s="10">
        <f t="shared" si="16"/>
        <v>-9.0286703771417579E-2</v>
      </c>
      <c r="W134" s="3" t="s">
        <v>586</v>
      </c>
      <c r="X134" s="64" t="s">
        <v>586</v>
      </c>
      <c r="Y134" s="64" t="s">
        <v>1144</v>
      </c>
      <c r="Z134" s="64" t="s">
        <v>1145</v>
      </c>
    </row>
    <row r="135" spans="1:26" s="3" customFormat="1" x14ac:dyDescent="0.25">
      <c r="A135" s="6" t="s">
        <v>314</v>
      </c>
      <c r="B135" s="45">
        <v>936.84</v>
      </c>
      <c r="C135" s="18">
        <v>991.9</v>
      </c>
      <c r="D135" s="18">
        <v>985.86</v>
      </c>
      <c r="E135" s="18">
        <v>55.46</v>
      </c>
      <c r="F135" s="18">
        <v>54.15</v>
      </c>
      <c r="G135" s="18">
        <v>62.7</v>
      </c>
      <c r="H135" s="18">
        <f t="shared" si="9"/>
        <v>971.5333333333333</v>
      </c>
      <c r="I135" s="42">
        <f t="shared" si="10"/>
        <v>57.436666666666667</v>
      </c>
      <c r="J135" s="45">
        <v>913.91</v>
      </c>
      <c r="K135" s="18">
        <v>1013.12</v>
      </c>
      <c r="L135" s="18">
        <v>932.11</v>
      </c>
      <c r="M135" s="18">
        <v>51.3</v>
      </c>
      <c r="N135" s="18">
        <v>65.92</v>
      </c>
      <c r="O135" s="18">
        <v>44.39</v>
      </c>
      <c r="P135" s="18">
        <f t="shared" si="11"/>
        <v>953.04666666666662</v>
      </c>
      <c r="Q135" s="42">
        <f t="shared" si="12"/>
        <v>53.870000000000005</v>
      </c>
      <c r="R135" s="21">
        <f t="shared" si="13"/>
        <v>0.98099122566493002</v>
      </c>
      <c r="S135" s="21">
        <f t="shared" si="14"/>
        <v>0.93896526153670645</v>
      </c>
      <c r="T135" s="6">
        <f t="shared" si="15"/>
        <v>0.31578849738461878</v>
      </c>
      <c r="U135" s="10">
        <f t="shared" si="16"/>
        <v>-2.7687862363647814E-2</v>
      </c>
      <c r="V135" s="10">
        <f t="shared" si="16"/>
        <v>-9.0856310741846247E-2</v>
      </c>
      <c r="W135" s="3" t="s">
        <v>614</v>
      </c>
      <c r="X135" s="64" t="s">
        <v>950</v>
      </c>
      <c r="Y135" s="64" t="s">
        <v>951</v>
      </c>
      <c r="Z135" s="64" t="s">
        <v>952</v>
      </c>
    </row>
    <row r="136" spans="1:26" s="3" customFormat="1" x14ac:dyDescent="0.25">
      <c r="A136" s="6" t="s">
        <v>397</v>
      </c>
      <c r="B136" s="45">
        <v>1465.88</v>
      </c>
      <c r="C136" s="18">
        <v>1490.86</v>
      </c>
      <c r="D136" s="18">
        <v>1391.7</v>
      </c>
      <c r="E136" s="18">
        <v>70.36</v>
      </c>
      <c r="F136" s="18">
        <v>32.83</v>
      </c>
      <c r="G136" s="18">
        <v>35.78</v>
      </c>
      <c r="H136" s="18">
        <f t="shared" ref="H136:H199" si="17">AVERAGE(B136,C136,D136)</f>
        <v>1449.4799999999998</v>
      </c>
      <c r="I136" s="42">
        <f t="shared" ref="I136:I199" si="18">AVERAGE(E136,F136,G136)</f>
        <v>46.323333333333331</v>
      </c>
      <c r="J136" s="45">
        <v>1497.42</v>
      </c>
      <c r="K136" s="18">
        <v>1499.88</v>
      </c>
      <c r="L136" s="18">
        <v>1414.61</v>
      </c>
      <c r="M136" s="18">
        <v>42.72</v>
      </c>
      <c r="N136" s="18">
        <v>34.200000000000003</v>
      </c>
      <c r="O136" s="18">
        <v>53.15</v>
      </c>
      <c r="P136" s="18">
        <f t="shared" ref="P136:P199" si="19">AVERAGE(J136,K136,L136)</f>
        <v>1470.6366666666665</v>
      </c>
      <c r="Q136" s="42">
        <f t="shared" ref="Q136:Q199" si="20">AVERAGE(M136,N136,O136)</f>
        <v>43.356666666666662</v>
      </c>
      <c r="R136" s="21">
        <f t="shared" ref="R136:R199" si="21">(P136+1)/(H136+1)</f>
        <v>1.0145859761366354</v>
      </c>
      <c r="S136" s="21">
        <f t="shared" ref="S136:S199" si="22">(Q136+1)/(I136+1)</f>
        <v>0.93731069944354439</v>
      </c>
      <c r="T136" s="6">
        <f t="shared" ref="T136:T199" si="23">_xlfn.T.TEST(E136:G136,M136:O136,1,2)</f>
        <v>0.41681725460117125</v>
      </c>
      <c r="U136" s="10">
        <f t="shared" si="16"/>
        <v>2.089112442462656E-2</v>
      </c>
      <c r="V136" s="10">
        <f t="shared" si="16"/>
        <v>-9.3400743645140727E-2</v>
      </c>
      <c r="W136" s="3" t="s">
        <v>697</v>
      </c>
      <c r="X136" s="64" t="s">
        <v>697</v>
      </c>
      <c r="Y136" s="64" t="s">
        <v>820</v>
      </c>
      <c r="Z136" s="64" t="s">
        <v>821</v>
      </c>
    </row>
    <row r="137" spans="1:26" s="3" customFormat="1" x14ac:dyDescent="0.25">
      <c r="A137" s="6" t="s">
        <v>125</v>
      </c>
      <c r="B137" s="45">
        <v>562.15</v>
      </c>
      <c r="C137" s="18">
        <v>554.69000000000005</v>
      </c>
      <c r="D137" s="18">
        <v>518.27</v>
      </c>
      <c r="E137" s="18">
        <v>224.07</v>
      </c>
      <c r="F137" s="18">
        <v>186.38</v>
      </c>
      <c r="G137" s="18">
        <v>195.61</v>
      </c>
      <c r="H137" s="18">
        <f t="shared" si="17"/>
        <v>545.03666666666675</v>
      </c>
      <c r="I137" s="42">
        <f t="shared" si="18"/>
        <v>202.01999999999998</v>
      </c>
      <c r="J137" s="45">
        <v>482.74</v>
      </c>
      <c r="K137" s="18">
        <v>616.03</v>
      </c>
      <c r="L137" s="18">
        <v>560.66999999999996</v>
      </c>
      <c r="M137" s="18">
        <v>166.69</v>
      </c>
      <c r="N137" s="18">
        <v>194.39</v>
      </c>
      <c r="O137" s="18">
        <v>206.55</v>
      </c>
      <c r="P137" s="18">
        <f t="shared" si="19"/>
        <v>553.14666666666665</v>
      </c>
      <c r="Q137" s="42">
        <f t="shared" si="20"/>
        <v>189.21</v>
      </c>
      <c r="R137" s="21">
        <f t="shared" si="21"/>
        <v>1.0148524824340244</v>
      </c>
      <c r="S137" s="21">
        <f t="shared" si="22"/>
        <v>0.93690276820017748</v>
      </c>
      <c r="T137" s="6">
        <f t="shared" si="23"/>
        <v>0.23873497231531743</v>
      </c>
      <c r="U137" s="10">
        <f t="shared" si="16"/>
        <v>2.1270034476513277E-2</v>
      </c>
      <c r="V137" s="10">
        <f t="shared" si="16"/>
        <v>-9.4028762172680636E-2</v>
      </c>
      <c r="W137" s="3" t="s">
        <v>1463</v>
      </c>
      <c r="X137" s="64" t="s">
        <v>126</v>
      </c>
      <c r="Y137" s="64" t="s">
        <v>127</v>
      </c>
      <c r="Z137" s="64" t="s">
        <v>128</v>
      </c>
    </row>
    <row r="138" spans="1:26" s="3" customFormat="1" x14ac:dyDescent="0.25">
      <c r="A138" s="6" t="s">
        <v>328</v>
      </c>
      <c r="B138" s="45">
        <v>565.72</v>
      </c>
      <c r="C138" s="18">
        <v>619.32000000000005</v>
      </c>
      <c r="D138" s="18">
        <v>768.7</v>
      </c>
      <c r="E138" s="18">
        <v>42.63</v>
      </c>
      <c r="F138" s="18">
        <v>36.159999999999997</v>
      </c>
      <c r="G138" s="18">
        <v>46.16</v>
      </c>
      <c r="H138" s="18">
        <f t="shared" si="17"/>
        <v>651.24666666666667</v>
      </c>
      <c r="I138" s="42">
        <f t="shared" si="18"/>
        <v>41.65</v>
      </c>
      <c r="J138" s="45">
        <v>572.04</v>
      </c>
      <c r="K138" s="18">
        <v>648.36</v>
      </c>
      <c r="L138" s="18">
        <v>661.9</v>
      </c>
      <c r="M138" s="18">
        <v>26.09</v>
      </c>
      <c r="N138" s="18">
        <v>44.12</v>
      </c>
      <c r="O138" s="18">
        <v>46.33</v>
      </c>
      <c r="P138" s="18">
        <f t="shared" si="19"/>
        <v>627.43333333333339</v>
      </c>
      <c r="Q138" s="42">
        <f t="shared" si="20"/>
        <v>38.846666666666664</v>
      </c>
      <c r="R138" s="21">
        <f t="shared" si="21"/>
        <v>0.9634902950826375</v>
      </c>
      <c r="S138" s="21">
        <f t="shared" si="22"/>
        <v>0.93427119968737782</v>
      </c>
      <c r="T138" s="6">
        <f t="shared" si="23"/>
        <v>0.35554979017388078</v>
      </c>
      <c r="U138" s="10">
        <f t="shared" si="16"/>
        <v>-5.3657960080601336E-2</v>
      </c>
      <c r="V138" s="10">
        <f t="shared" si="16"/>
        <v>-9.8086699501203453E-2</v>
      </c>
      <c r="W138" s="3" t="s">
        <v>628</v>
      </c>
      <c r="X138" s="64" t="s">
        <v>628</v>
      </c>
      <c r="Y138" s="64" t="s">
        <v>1036</v>
      </c>
      <c r="Z138" s="64" t="s">
        <v>1037</v>
      </c>
    </row>
    <row r="139" spans="1:26" s="3" customFormat="1" x14ac:dyDescent="0.25">
      <c r="A139" s="6" t="s">
        <v>359</v>
      </c>
      <c r="B139" s="45">
        <v>803.42</v>
      </c>
      <c r="C139" s="18">
        <v>822.95</v>
      </c>
      <c r="D139" s="18">
        <v>800.24</v>
      </c>
      <c r="E139" s="18">
        <v>47.54</v>
      </c>
      <c r="F139" s="18">
        <v>74</v>
      </c>
      <c r="G139" s="18">
        <v>47.7</v>
      </c>
      <c r="H139" s="18">
        <f t="shared" si="17"/>
        <v>808.86999999999989</v>
      </c>
      <c r="I139" s="42">
        <f t="shared" si="18"/>
        <v>56.413333333333334</v>
      </c>
      <c r="J139" s="45">
        <v>844.14</v>
      </c>
      <c r="K139" s="18">
        <v>816.35</v>
      </c>
      <c r="L139" s="18">
        <v>896.77</v>
      </c>
      <c r="M139" s="18">
        <v>58.31</v>
      </c>
      <c r="N139" s="18">
        <v>58.12</v>
      </c>
      <c r="O139" s="18">
        <v>41.47</v>
      </c>
      <c r="P139" s="18">
        <f t="shared" si="19"/>
        <v>852.42000000000007</v>
      </c>
      <c r="Q139" s="42">
        <f t="shared" si="20"/>
        <v>52.633333333333333</v>
      </c>
      <c r="R139" s="21">
        <f t="shared" si="21"/>
        <v>1.053774062503859</v>
      </c>
      <c r="S139" s="21">
        <f t="shared" si="22"/>
        <v>0.93416163492800741</v>
      </c>
      <c r="T139" s="6">
        <f t="shared" si="23"/>
        <v>0.36751460310018624</v>
      </c>
      <c r="U139" s="10">
        <f t="shared" si="16"/>
        <v>7.5565574900345364E-2</v>
      </c>
      <c r="V139" s="10">
        <f t="shared" si="16"/>
        <v>-9.825589855642515E-2</v>
      </c>
      <c r="W139" s="3" t="s">
        <v>659</v>
      </c>
      <c r="X139" s="64" t="s">
        <v>659</v>
      </c>
      <c r="Y139" s="64" t="s">
        <v>781</v>
      </c>
      <c r="Z139" s="64" t="s">
        <v>782</v>
      </c>
    </row>
    <row r="140" spans="1:26" s="3" customFormat="1" x14ac:dyDescent="0.25">
      <c r="A140" s="6" t="s">
        <v>370</v>
      </c>
      <c r="B140" s="45">
        <v>166.23</v>
      </c>
      <c r="C140" s="18">
        <v>141.13</v>
      </c>
      <c r="D140" s="18">
        <v>155.99</v>
      </c>
      <c r="E140" s="18">
        <v>81.45</v>
      </c>
      <c r="F140" s="18">
        <v>82.9</v>
      </c>
      <c r="G140" s="18">
        <v>72.319999999999993</v>
      </c>
      <c r="H140" s="18">
        <f t="shared" si="17"/>
        <v>154.45000000000002</v>
      </c>
      <c r="I140" s="42">
        <f t="shared" si="18"/>
        <v>78.89</v>
      </c>
      <c r="J140" s="45">
        <v>154.26</v>
      </c>
      <c r="K140" s="18">
        <v>171.44</v>
      </c>
      <c r="L140" s="18">
        <v>182.02</v>
      </c>
      <c r="M140" s="18">
        <v>43.95</v>
      </c>
      <c r="N140" s="18">
        <v>83.64</v>
      </c>
      <c r="O140" s="18">
        <v>93.06</v>
      </c>
      <c r="P140" s="18">
        <f t="shared" si="19"/>
        <v>169.24</v>
      </c>
      <c r="Q140" s="42">
        <f t="shared" si="20"/>
        <v>73.55</v>
      </c>
      <c r="R140" s="21">
        <f t="shared" si="21"/>
        <v>1.0951431328401415</v>
      </c>
      <c r="S140" s="21">
        <f t="shared" si="22"/>
        <v>0.93315809237701841</v>
      </c>
      <c r="T140" s="6">
        <f t="shared" si="23"/>
        <v>0.3731865309088348</v>
      </c>
      <c r="U140" s="10">
        <f t="shared" si="16"/>
        <v>0.13111943927276318</v>
      </c>
      <c r="V140" s="10">
        <f t="shared" si="16"/>
        <v>-9.9806576760965673E-2</v>
      </c>
      <c r="W140" s="3" t="s">
        <v>670</v>
      </c>
      <c r="X140" s="64" t="s">
        <v>670</v>
      </c>
      <c r="Y140" s="64" t="s">
        <v>948</v>
      </c>
      <c r="Z140" s="64" t="s">
        <v>949</v>
      </c>
    </row>
    <row r="141" spans="1:26" s="3" customFormat="1" x14ac:dyDescent="0.25">
      <c r="A141" s="6" t="s">
        <v>327</v>
      </c>
      <c r="B141" s="45">
        <v>682.11</v>
      </c>
      <c r="C141" s="18">
        <v>852.06</v>
      </c>
      <c r="D141" s="18">
        <v>887.76</v>
      </c>
      <c r="E141" s="18">
        <v>85.41</v>
      </c>
      <c r="F141" s="18">
        <v>130.93</v>
      </c>
      <c r="G141" s="18">
        <v>107.14</v>
      </c>
      <c r="H141" s="18">
        <f t="shared" si="17"/>
        <v>807.31000000000006</v>
      </c>
      <c r="I141" s="42">
        <f t="shared" si="18"/>
        <v>107.82666666666667</v>
      </c>
      <c r="J141" s="45">
        <v>621.41999999999996</v>
      </c>
      <c r="K141" s="18">
        <v>774.09</v>
      </c>
      <c r="L141" s="18">
        <v>793.4</v>
      </c>
      <c r="M141" s="18">
        <v>72.489999999999995</v>
      </c>
      <c r="N141" s="18">
        <v>117.84</v>
      </c>
      <c r="O141" s="18">
        <v>110.58</v>
      </c>
      <c r="P141" s="18">
        <f t="shared" si="19"/>
        <v>729.63666666666666</v>
      </c>
      <c r="Q141" s="42">
        <f t="shared" si="20"/>
        <v>100.30333333333333</v>
      </c>
      <c r="R141" s="21">
        <f t="shared" si="21"/>
        <v>0.90390650451765608</v>
      </c>
      <c r="S141" s="21">
        <f t="shared" si="22"/>
        <v>0.93086865964224452</v>
      </c>
      <c r="T141" s="6">
        <f t="shared" si="23"/>
        <v>0.35792840598105974</v>
      </c>
      <c r="U141" s="10">
        <f t="shared" si="16"/>
        <v>-0.14575453955266851</v>
      </c>
      <c r="V141" s="10">
        <f t="shared" si="16"/>
        <v>-0.10335046893975471</v>
      </c>
      <c r="W141" s="3" t="s">
        <v>627</v>
      </c>
      <c r="X141" s="64" t="s">
        <v>873</v>
      </c>
      <c r="Y141" s="64" t="s">
        <v>874</v>
      </c>
      <c r="Z141" s="64" t="s">
        <v>875</v>
      </c>
    </row>
    <row r="142" spans="1:26" s="3" customFormat="1" x14ac:dyDescent="0.25">
      <c r="A142" s="6" t="s">
        <v>57</v>
      </c>
      <c r="B142" s="45">
        <v>6370.83</v>
      </c>
      <c r="C142" s="18">
        <v>6979.06</v>
      </c>
      <c r="D142" s="18">
        <v>6709.8</v>
      </c>
      <c r="E142" s="18">
        <v>361.93</v>
      </c>
      <c r="F142" s="18">
        <v>350.69</v>
      </c>
      <c r="G142" s="18">
        <v>361.22</v>
      </c>
      <c r="H142" s="18">
        <f t="shared" si="17"/>
        <v>6686.5633333333326</v>
      </c>
      <c r="I142" s="42">
        <f t="shared" si="18"/>
        <v>357.94666666666672</v>
      </c>
      <c r="J142" s="45">
        <v>7853.5</v>
      </c>
      <c r="K142" s="18">
        <v>7257.19</v>
      </c>
      <c r="L142" s="18">
        <v>6470.05</v>
      </c>
      <c r="M142" s="18">
        <v>352.12</v>
      </c>
      <c r="N142" s="18">
        <v>316.12</v>
      </c>
      <c r="O142" s="18">
        <v>331.14</v>
      </c>
      <c r="P142" s="18">
        <f t="shared" si="19"/>
        <v>7193.579999999999</v>
      </c>
      <c r="Q142" s="42">
        <f t="shared" si="20"/>
        <v>333.12666666666667</v>
      </c>
      <c r="R142" s="21">
        <f t="shared" si="21"/>
        <v>1.0758148583265754</v>
      </c>
      <c r="S142" s="21">
        <f t="shared" si="22"/>
        <v>0.93085323724973057</v>
      </c>
      <c r="T142" s="6">
        <f t="shared" si="23"/>
        <v>4.4050537622423593E-2</v>
      </c>
      <c r="U142" s="10">
        <f t="shared" si="16"/>
        <v>0.10542981957088342</v>
      </c>
      <c r="V142" s="10">
        <f t="shared" si="16"/>
        <v>-0.10337437133810558</v>
      </c>
      <c r="W142" s="3" t="s">
        <v>1464</v>
      </c>
      <c r="X142" s="64" t="s">
        <v>58</v>
      </c>
      <c r="Y142" s="64" t="s">
        <v>59</v>
      </c>
      <c r="Z142" s="64" t="s">
        <v>60</v>
      </c>
    </row>
    <row r="143" spans="1:26" s="3" customFormat="1" x14ac:dyDescent="0.25">
      <c r="A143" s="6" t="s">
        <v>380</v>
      </c>
      <c r="B143" s="45">
        <v>843.9</v>
      </c>
      <c r="C143" s="18">
        <v>825.36</v>
      </c>
      <c r="D143" s="18">
        <v>895.93</v>
      </c>
      <c r="E143" s="18">
        <v>19.97</v>
      </c>
      <c r="F143" s="18">
        <v>25.78</v>
      </c>
      <c r="G143" s="18">
        <v>25.77</v>
      </c>
      <c r="H143" s="18">
        <f t="shared" si="17"/>
        <v>855.06333333333339</v>
      </c>
      <c r="I143" s="42">
        <f t="shared" si="18"/>
        <v>23.84</v>
      </c>
      <c r="J143" s="45">
        <v>838.01</v>
      </c>
      <c r="K143" s="18">
        <v>885.99</v>
      </c>
      <c r="L143" s="18">
        <v>1046.19</v>
      </c>
      <c r="M143" s="18">
        <v>21.19</v>
      </c>
      <c r="N143" s="18">
        <v>21.8</v>
      </c>
      <c r="O143" s="18">
        <v>23.17</v>
      </c>
      <c r="P143" s="18">
        <f t="shared" si="19"/>
        <v>923.39666666666665</v>
      </c>
      <c r="Q143" s="42">
        <f t="shared" si="20"/>
        <v>22.053333333333331</v>
      </c>
      <c r="R143" s="21">
        <f t="shared" si="21"/>
        <v>1.0798227545469765</v>
      </c>
      <c r="S143" s="21">
        <f t="shared" si="22"/>
        <v>0.92807300053676856</v>
      </c>
      <c r="T143" s="6">
        <f t="shared" si="23"/>
        <v>0.21336867855926059</v>
      </c>
      <c r="U143" s="10">
        <f t="shared" si="16"/>
        <v>0.11079452338730121</v>
      </c>
      <c r="V143" s="10">
        <f t="shared" si="16"/>
        <v>-0.10768980529935598</v>
      </c>
      <c r="W143" s="3" t="s">
        <v>680</v>
      </c>
      <c r="X143" s="64" t="s">
        <v>1191</v>
      </c>
      <c r="Y143" s="64" t="s">
        <v>1192</v>
      </c>
      <c r="Z143" s="64" t="s">
        <v>1193</v>
      </c>
    </row>
    <row r="144" spans="1:26" s="3" customFormat="1" x14ac:dyDescent="0.25">
      <c r="A144" s="6" t="s">
        <v>296</v>
      </c>
      <c r="B144" s="45">
        <v>387.13</v>
      </c>
      <c r="C144" s="18">
        <v>384.17</v>
      </c>
      <c r="D144" s="18">
        <v>415.75</v>
      </c>
      <c r="E144" s="18">
        <v>19.97</v>
      </c>
      <c r="F144" s="18">
        <v>17.8</v>
      </c>
      <c r="G144" s="18">
        <v>9.42</v>
      </c>
      <c r="H144" s="18">
        <f t="shared" si="17"/>
        <v>395.68333333333334</v>
      </c>
      <c r="I144" s="42">
        <f t="shared" si="18"/>
        <v>15.729999999999999</v>
      </c>
      <c r="J144" s="45">
        <v>411.65</v>
      </c>
      <c r="K144" s="18">
        <v>496.33</v>
      </c>
      <c r="L144" s="18">
        <v>470.34</v>
      </c>
      <c r="M144" s="18">
        <v>16.63</v>
      </c>
      <c r="N144" s="18">
        <v>13.47</v>
      </c>
      <c r="O144" s="18">
        <v>13.24</v>
      </c>
      <c r="P144" s="18">
        <f t="shared" si="19"/>
        <v>459.44</v>
      </c>
      <c r="Q144" s="42">
        <f t="shared" si="20"/>
        <v>14.446666666666667</v>
      </c>
      <c r="R144" s="21">
        <f t="shared" si="21"/>
        <v>1.1607243393134743</v>
      </c>
      <c r="S144" s="21">
        <f t="shared" si="22"/>
        <v>0.92329149232914942</v>
      </c>
      <c r="T144" s="6">
        <f t="shared" si="23"/>
        <v>0.36240789541799612</v>
      </c>
      <c r="U144" s="10">
        <f t="shared" si="16"/>
        <v>0.2150253869098222</v>
      </c>
      <c r="V144" s="10">
        <f t="shared" si="16"/>
        <v>-0.11514190189468676</v>
      </c>
      <c r="W144" s="3" t="s">
        <v>596</v>
      </c>
      <c r="X144" s="64" t="s">
        <v>596</v>
      </c>
      <c r="Y144" s="64" t="s">
        <v>135</v>
      </c>
      <c r="Z144" s="64" t="s">
        <v>775</v>
      </c>
    </row>
    <row r="145" spans="1:26" s="3" customFormat="1" x14ac:dyDescent="0.25">
      <c r="A145" s="6" t="s">
        <v>133</v>
      </c>
      <c r="B145" s="45">
        <v>88.66</v>
      </c>
      <c r="C145" s="18">
        <v>109.32</v>
      </c>
      <c r="D145" s="18">
        <v>96.56</v>
      </c>
      <c r="E145" s="18">
        <v>31.53</v>
      </c>
      <c r="F145" s="18">
        <v>47.11</v>
      </c>
      <c r="G145" s="18">
        <v>57.13</v>
      </c>
      <c r="H145" s="18">
        <f t="shared" si="17"/>
        <v>98.179999999999993</v>
      </c>
      <c r="I145" s="42">
        <f t="shared" si="18"/>
        <v>45.256666666666668</v>
      </c>
      <c r="J145" s="45">
        <v>80.81</v>
      </c>
      <c r="K145" s="18">
        <v>69.989999999999995</v>
      </c>
      <c r="L145" s="18">
        <v>96.27</v>
      </c>
      <c r="M145" s="18">
        <v>35.020000000000003</v>
      </c>
      <c r="N145" s="18">
        <v>27.47</v>
      </c>
      <c r="O145" s="18">
        <v>61.71</v>
      </c>
      <c r="P145" s="18">
        <f t="shared" si="19"/>
        <v>82.356666666666669</v>
      </c>
      <c r="Q145" s="42">
        <f t="shared" si="20"/>
        <v>41.4</v>
      </c>
      <c r="R145" s="21">
        <f t="shared" si="21"/>
        <v>0.84045842575788143</v>
      </c>
      <c r="S145" s="21">
        <f t="shared" si="22"/>
        <v>0.91662463068386535</v>
      </c>
      <c r="T145" s="6">
        <f t="shared" si="23"/>
        <v>0.38893765854222007</v>
      </c>
      <c r="U145" s="10">
        <f t="shared" si="16"/>
        <v>-0.25075163822945645</v>
      </c>
      <c r="V145" s="10">
        <f t="shared" si="16"/>
        <v>-0.12559704189602258</v>
      </c>
      <c r="W145" s="3" t="s">
        <v>134</v>
      </c>
      <c r="X145" s="64" t="s">
        <v>134</v>
      </c>
      <c r="Y145" s="64" t="s">
        <v>135</v>
      </c>
      <c r="Z145" s="64" t="s">
        <v>136</v>
      </c>
    </row>
    <row r="146" spans="1:26" s="3" customFormat="1" x14ac:dyDescent="0.25">
      <c r="A146" s="6" t="s">
        <v>251</v>
      </c>
      <c r="B146" s="45">
        <v>1257.81</v>
      </c>
      <c r="C146" s="18">
        <v>1317.92</v>
      </c>
      <c r="D146" s="18">
        <v>1266.3900000000001</v>
      </c>
      <c r="E146" s="18">
        <v>176.53</v>
      </c>
      <c r="F146" s="18">
        <v>201.22</v>
      </c>
      <c r="G146" s="18">
        <v>258.32</v>
      </c>
      <c r="H146" s="18">
        <f t="shared" si="17"/>
        <v>1280.7066666666667</v>
      </c>
      <c r="I146" s="42">
        <f t="shared" si="18"/>
        <v>212.02333333333331</v>
      </c>
      <c r="J146" s="45">
        <v>1762.69</v>
      </c>
      <c r="K146" s="18">
        <v>1674.07</v>
      </c>
      <c r="L146" s="18">
        <v>1345.11</v>
      </c>
      <c r="M146" s="18">
        <v>180</v>
      </c>
      <c r="N146" s="18">
        <v>182.16</v>
      </c>
      <c r="O146" s="18">
        <v>220.37</v>
      </c>
      <c r="P146" s="18">
        <f t="shared" si="19"/>
        <v>1593.9566666666667</v>
      </c>
      <c r="Q146" s="42">
        <f t="shared" si="20"/>
        <v>194.17666666666665</v>
      </c>
      <c r="R146" s="21">
        <f t="shared" si="21"/>
        <v>1.2444006949067909</v>
      </c>
      <c r="S146" s="21">
        <f t="shared" si="22"/>
        <v>0.91622201010843884</v>
      </c>
      <c r="T146" s="6">
        <f t="shared" si="23"/>
        <v>0.27615661745153031</v>
      </c>
      <c r="U146" s="10">
        <f t="shared" si="16"/>
        <v>0.31545110562484024</v>
      </c>
      <c r="V146" s="10">
        <f t="shared" si="16"/>
        <v>-0.12623087421340581</v>
      </c>
      <c r="W146" s="3" t="s">
        <v>551</v>
      </c>
      <c r="X146" s="64" t="s">
        <v>551</v>
      </c>
      <c r="Y146" s="64" t="s">
        <v>930</v>
      </c>
      <c r="Z146" s="64" t="s">
        <v>931</v>
      </c>
    </row>
    <row r="147" spans="1:26" s="3" customFormat="1" x14ac:dyDescent="0.25">
      <c r="A147" s="6" t="s">
        <v>145</v>
      </c>
      <c r="B147" s="45">
        <v>162.03</v>
      </c>
      <c r="C147" s="18">
        <v>229.87</v>
      </c>
      <c r="D147" s="18">
        <v>271.97000000000003</v>
      </c>
      <c r="E147" s="18">
        <v>33.44</v>
      </c>
      <c r="F147" s="18">
        <v>56.38</v>
      </c>
      <c r="G147" s="18">
        <v>59.43</v>
      </c>
      <c r="H147" s="18">
        <f t="shared" si="17"/>
        <v>221.29</v>
      </c>
      <c r="I147" s="42">
        <f t="shared" si="18"/>
        <v>49.75</v>
      </c>
      <c r="J147" s="45">
        <v>170.72</v>
      </c>
      <c r="K147" s="18">
        <v>192.35</v>
      </c>
      <c r="L147" s="18">
        <v>210.83</v>
      </c>
      <c r="M147" s="18">
        <v>43.77</v>
      </c>
      <c r="N147" s="18">
        <v>40.22</v>
      </c>
      <c r="O147" s="18">
        <v>52.37</v>
      </c>
      <c r="P147" s="18">
        <f t="shared" si="19"/>
        <v>191.29999999999998</v>
      </c>
      <c r="Q147" s="42">
        <f t="shared" si="20"/>
        <v>45.45333333333334</v>
      </c>
      <c r="R147" s="21">
        <f t="shared" si="21"/>
        <v>0.86508614872463896</v>
      </c>
      <c r="S147" s="21">
        <f t="shared" si="22"/>
        <v>0.91533661740558303</v>
      </c>
      <c r="T147" s="6">
        <f t="shared" si="23"/>
        <v>0.32830594388441237</v>
      </c>
      <c r="U147" s="10">
        <f t="shared" si="16"/>
        <v>-0.20908428566499912</v>
      </c>
      <c r="V147" s="10">
        <f t="shared" si="16"/>
        <v>-0.12762569908219235</v>
      </c>
      <c r="W147" s="3" t="s">
        <v>1442</v>
      </c>
      <c r="X147" s="64" t="s">
        <v>146</v>
      </c>
      <c r="Y147" s="64" t="s">
        <v>147</v>
      </c>
      <c r="Z147" s="64" t="s">
        <v>148</v>
      </c>
    </row>
    <row r="148" spans="1:26" s="3" customFormat="1" x14ac:dyDescent="0.25">
      <c r="A148" s="6" t="s">
        <v>315</v>
      </c>
      <c r="B148" s="45">
        <v>448.38</v>
      </c>
      <c r="C148" s="18">
        <v>453.8</v>
      </c>
      <c r="D148" s="18">
        <v>449.7</v>
      </c>
      <c r="E148" s="18">
        <v>42.47</v>
      </c>
      <c r="F148" s="18">
        <v>36.909999999999997</v>
      </c>
      <c r="G148" s="18">
        <v>8.66</v>
      </c>
      <c r="H148" s="18">
        <f t="shared" si="17"/>
        <v>450.62666666666672</v>
      </c>
      <c r="I148" s="42">
        <f t="shared" si="18"/>
        <v>29.346666666666664</v>
      </c>
      <c r="J148" s="45">
        <v>465.41</v>
      </c>
      <c r="K148" s="18">
        <v>406.84</v>
      </c>
      <c r="L148" s="18">
        <v>463.43</v>
      </c>
      <c r="M148" s="18">
        <v>30.64</v>
      </c>
      <c r="N148" s="18">
        <v>23.39</v>
      </c>
      <c r="O148" s="18">
        <v>26.28</v>
      </c>
      <c r="P148" s="18">
        <f t="shared" si="19"/>
        <v>445.22666666666669</v>
      </c>
      <c r="Q148" s="42">
        <f t="shared" si="20"/>
        <v>26.77</v>
      </c>
      <c r="R148" s="21">
        <f t="shared" si="21"/>
        <v>0.98804322153991486</v>
      </c>
      <c r="S148" s="21">
        <f t="shared" si="22"/>
        <v>0.91509226713532521</v>
      </c>
      <c r="T148" s="6">
        <f t="shared" si="23"/>
        <v>0.41058422952385831</v>
      </c>
      <c r="U148" s="10">
        <f t="shared" si="16"/>
        <v>-1.7353941602290836E-2</v>
      </c>
      <c r="V148" s="10">
        <f t="shared" si="16"/>
        <v>-0.12801087976657965</v>
      </c>
      <c r="W148" s="3" t="s">
        <v>615</v>
      </c>
      <c r="X148" s="64" t="s">
        <v>615</v>
      </c>
      <c r="Y148" s="64" t="s">
        <v>155</v>
      </c>
      <c r="Z148" s="64" t="s">
        <v>1141</v>
      </c>
    </row>
    <row r="149" spans="1:26" s="3" customFormat="1" x14ac:dyDescent="0.25">
      <c r="A149" s="6" t="s">
        <v>405</v>
      </c>
      <c r="B149" s="45">
        <v>6206.43</v>
      </c>
      <c r="C149" s="18">
        <v>7403.56</v>
      </c>
      <c r="D149" s="18">
        <v>7634.01</v>
      </c>
      <c r="E149" s="18">
        <v>1426.82</v>
      </c>
      <c r="F149" s="18">
        <v>1249.4000000000001</v>
      </c>
      <c r="G149" s="18">
        <v>1398.53</v>
      </c>
      <c r="H149" s="18">
        <f t="shared" si="17"/>
        <v>7081.333333333333</v>
      </c>
      <c r="I149" s="42">
        <f t="shared" si="18"/>
        <v>1358.25</v>
      </c>
      <c r="J149" s="45">
        <v>6375.77</v>
      </c>
      <c r="K149" s="18">
        <v>6239.99</v>
      </c>
      <c r="L149" s="18">
        <v>8287.93</v>
      </c>
      <c r="M149" s="18">
        <v>1386.94</v>
      </c>
      <c r="N149" s="18">
        <v>1105.71</v>
      </c>
      <c r="O149" s="18">
        <v>1233.8499999999999</v>
      </c>
      <c r="P149" s="18">
        <f t="shared" si="19"/>
        <v>6967.8966666666674</v>
      </c>
      <c r="Q149" s="42">
        <f t="shared" si="20"/>
        <v>1242.1666666666667</v>
      </c>
      <c r="R149" s="21">
        <f t="shared" si="21"/>
        <v>0.98398315056243246</v>
      </c>
      <c r="S149" s="21">
        <f t="shared" si="22"/>
        <v>0.91459751088222674</v>
      </c>
      <c r="T149" s="6">
        <f t="shared" si="23"/>
        <v>0.15124787481204147</v>
      </c>
      <c r="U149" s="10">
        <f t="shared" si="16"/>
        <v>-2.3294483396166191E-2</v>
      </c>
      <c r="V149" s="10">
        <f t="shared" si="16"/>
        <v>-0.12879110209581435</v>
      </c>
      <c r="W149" s="3" t="s">
        <v>705</v>
      </c>
      <c r="X149" s="64" t="s">
        <v>1112</v>
      </c>
      <c r="Y149" s="64" t="s">
        <v>1113</v>
      </c>
      <c r="Z149" s="64" t="s">
        <v>1114</v>
      </c>
    </row>
    <row r="150" spans="1:26" s="3" customFormat="1" x14ac:dyDescent="0.25">
      <c r="A150" s="6" t="s">
        <v>335</v>
      </c>
      <c r="B150" s="45">
        <v>82.88</v>
      </c>
      <c r="C150" s="18">
        <v>91.43</v>
      </c>
      <c r="D150" s="18">
        <v>91.84</v>
      </c>
      <c r="E150" s="18">
        <v>12.84</v>
      </c>
      <c r="F150" s="18">
        <v>30.97</v>
      </c>
      <c r="G150" s="18">
        <v>21.93</v>
      </c>
      <c r="H150" s="18">
        <f t="shared" si="17"/>
        <v>88.716666666666654</v>
      </c>
      <c r="I150" s="42">
        <f t="shared" si="18"/>
        <v>21.913333333333338</v>
      </c>
      <c r="J150" s="45">
        <v>110.66</v>
      </c>
      <c r="K150" s="18">
        <v>100.83</v>
      </c>
      <c r="L150" s="18">
        <v>94.81</v>
      </c>
      <c r="M150" s="18">
        <v>18.91</v>
      </c>
      <c r="N150" s="18">
        <v>18.78</v>
      </c>
      <c r="O150" s="18">
        <v>22</v>
      </c>
      <c r="P150" s="18">
        <f t="shared" si="19"/>
        <v>102.10000000000001</v>
      </c>
      <c r="Q150" s="42">
        <f t="shared" si="20"/>
        <v>19.896666666666665</v>
      </c>
      <c r="R150" s="21">
        <f t="shared" si="21"/>
        <v>1.1491733234255994</v>
      </c>
      <c r="S150" s="21">
        <f t="shared" si="22"/>
        <v>0.91198719813791074</v>
      </c>
      <c r="T150" s="6">
        <f t="shared" si="23"/>
        <v>0.36239830785833049</v>
      </c>
      <c r="U150" s="10">
        <f t="shared" si="16"/>
        <v>0.20059640806983434</v>
      </c>
      <c r="V150" s="10">
        <f t="shared" si="16"/>
        <v>-0.13291452193657641</v>
      </c>
      <c r="W150" s="3" t="s">
        <v>635</v>
      </c>
      <c r="X150" s="64" t="s">
        <v>1005</v>
      </c>
      <c r="Y150" s="64" t="s">
        <v>1006</v>
      </c>
      <c r="Z150" s="64" t="s">
        <v>1007</v>
      </c>
    </row>
    <row r="151" spans="1:26" s="3" customFormat="1" x14ac:dyDescent="0.25">
      <c r="A151" s="6" t="s">
        <v>334</v>
      </c>
      <c r="B151" s="45">
        <v>310.04000000000002</v>
      </c>
      <c r="C151" s="18">
        <v>402.15</v>
      </c>
      <c r="D151" s="18">
        <v>343.52</v>
      </c>
      <c r="E151" s="18">
        <v>6.34</v>
      </c>
      <c r="F151" s="18">
        <v>10.76</v>
      </c>
      <c r="G151" s="18">
        <v>8.08</v>
      </c>
      <c r="H151" s="18">
        <f t="shared" si="17"/>
        <v>351.90333333333336</v>
      </c>
      <c r="I151" s="42">
        <f t="shared" si="18"/>
        <v>8.3933333333333326</v>
      </c>
      <c r="J151" s="45">
        <v>360.44</v>
      </c>
      <c r="K151" s="18">
        <v>381.24</v>
      </c>
      <c r="L151" s="18">
        <v>400.55</v>
      </c>
      <c r="M151" s="18">
        <v>5.43</v>
      </c>
      <c r="N151" s="18">
        <v>7.27</v>
      </c>
      <c r="O151" s="18">
        <v>9.93</v>
      </c>
      <c r="P151" s="18">
        <f t="shared" si="19"/>
        <v>380.74333333333334</v>
      </c>
      <c r="Q151" s="42">
        <f t="shared" si="20"/>
        <v>7.543333333333333</v>
      </c>
      <c r="R151" s="21">
        <f t="shared" si="21"/>
        <v>1.0817220957580451</v>
      </c>
      <c r="S151" s="21">
        <f t="shared" si="22"/>
        <v>0.90951029098651526</v>
      </c>
      <c r="T151" s="6">
        <f t="shared" si="23"/>
        <v>0.33345360762459053</v>
      </c>
      <c r="U151" s="10">
        <f t="shared" si="16"/>
        <v>0.11332990529345338</v>
      </c>
      <c r="V151" s="10">
        <f t="shared" si="16"/>
        <v>-0.13683813301805908</v>
      </c>
      <c r="W151" s="3" t="s">
        <v>634</v>
      </c>
      <c r="X151" s="64" t="s">
        <v>634</v>
      </c>
      <c r="Y151" s="64" t="s">
        <v>858</v>
      </c>
      <c r="Z151" s="64" t="s">
        <v>887</v>
      </c>
    </row>
    <row r="152" spans="1:26" s="3" customFormat="1" x14ac:dyDescent="0.25">
      <c r="A152" s="6" t="s">
        <v>338</v>
      </c>
      <c r="B152" s="45">
        <v>2607.3000000000002</v>
      </c>
      <c r="C152" s="18">
        <v>2885.83</v>
      </c>
      <c r="D152" s="18">
        <v>2954.49</v>
      </c>
      <c r="E152" s="18">
        <v>214.88</v>
      </c>
      <c r="F152" s="18">
        <v>229.03</v>
      </c>
      <c r="G152" s="18">
        <v>212.15</v>
      </c>
      <c r="H152" s="18">
        <f t="shared" si="17"/>
        <v>2815.873333333333</v>
      </c>
      <c r="I152" s="42">
        <f t="shared" si="18"/>
        <v>218.68666666666664</v>
      </c>
      <c r="J152" s="45">
        <v>2705.93</v>
      </c>
      <c r="K152" s="18">
        <v>2980.45</v>
      </c>
      <c r="L152" s="18">
        <v>2856.67</v>
      </c>
      <c r="M152" s="18">
        <v>170.37</v>
      </c>
      <c r="N152" s="18">
        <v>200.23</v>
      </c>
      <c r="O152" s="18">
        <v>224.85</v>
      </c>
      <c r="P152" s="18">
        <f t="shared" si="19"/>
        <v>2847.6833333333329</v>
      </c>
      <c r="Q152" s="42">
        <f t="shared" si="20"/>
        <v>198.48333333333335</v>
      </c>
      <c r="R152" s="21">
        <f t="shared" si="21"/>
        <v>1.0112926625502034</v>
      </c>
      <c r="S152" s="21">
        <f t="shared" si="22"/>
        <v>0.90803568719084771</v>
      </c>
      <c r="T152" s="6">
        <f t="shared" si="23"/>
        <v>0.14520188868444636</v>
      </c>
      <c r="U152" s="10">
        <f t="shared" ref="U152:V215" si="24">LOG(R152,2)</f>
        <v>1.6200565697362168E-2</v>
      </c>
      <c r="V152" s="10">
        <f t="shared" si="24"/>
        <v>-0.13917909613602672</v>
      </c>
      <c r="W152" s="3" t="s">
        <v>638</v>
      </c>
      <c r="X152" s="64" t="s">
        <v>1178</v>
      </c>
      <c r="Y152" s="64" t="s">
        <v>1179</v>
      </c>
      <c r="Z152" s="64" t="s">
        <v>1180</v>
      </c>
    </row>
    <row r="153" spans="1:26" s="3" customFormat="1" x14ac:dyDescent="0.25">
      <c r="A153" s="6" t="s">
        <v>324</v>
      </c>
      <c r="B153" s="45">
        <v>817.68</v>
      </c>
      <c r="C153" s="18">
        <v>823.32</v>
      </c>
      <c r="D153" s="18">
        <v>885.07</v>
      </c>
      <c r="E153" s="18">
        <v>56.73</v>
      </c>
      <c r="F153" s="18">
        <v>44.51</v>
      </c>
      <c r="G153" s="18">
        <v>46.16</v>
      </c>
      <c r="H153" s="18">
        <f t="shared" si="17"/>
        <v>842.02333333333343</v>
      </c>
      <c r="I153" s="42">
        <f t="shared" si="18"/>
        <v>49.133333333333326</v>
      </c>
      <c r="J153" s="45">
        <v>883.36</v>
      </c>
      <c r="K153" s="18">
        <v>925.32</v>
      </c>
      <c r="L153" s="18">
        <v>864.65</v>
      </c>
      <c r="M153" s="18">
        <v>53.23</v>
      </c>
      <c r="N153" s="18">
        <v>45.72</v>
      </c>
      <c r="O153" s="18">
        <v>34.26</v>
      </c>
      <c r="P153" s="18">
        <f t="shared" si="19"/>
        <v>891.11</v>
      </c>
      <c r="Q153" s="42">
        <f t="shared" si="20"/>
        <v>44.403333333333329</v>
      </c>
      <c r="R153" s="21">
        <f t="shared" si="21"/>
        <v>1.0582269371745343</v>
      </c>
      <c r="S153" s="21">
        <f t="shared" si="22"/>
        <v>0.9056515957446809</v>
      </c>
      <c r="T153" s="6">
        <f t="shared" si="23"/>
        <v>0.25998487321450559</v>
      </c>
      <c r="U153" s="10">
        <f t="shared" si="24"/>
        <v>8.164904713826604E-2</v>
      </c>
      <c r="V153" s="10">
        <f t="shared" si="24"/>
        <v>-0.14297194280792236</v>
      </c>
      <c r="W153" s="3" t="s">
        <v>624</v>
      </c>
      <c r="X153" s="64" t="s">
        <v>624</v>
      </c>
      <c r="Y153" s="64" t="s">
        <v>1170</v>
      </c>
      <c r="Z153" s="64" t="s">
        <v>1171</v>
      </c>
    </row>
    <row r="154" spans="1:26" s="3" customFormat="1" x14ac:dyDescent="0.25">
      <c r="A154" s="6" t="s">
        <v>363</v>
      </c>
      <c r="B154" s="45">
        <v>804.29</v>
      </c>
      <c r="C154" s="18">
        <v>862.54</v>
      </c>
      <c r="D154" s="18">
        <v>934.98</v>
      </c>
      <c r="E154" s="18">
        <v>242.29</v>
      </c>
      <c r="F154" s="18">
        <v>339.56</v>
      </c>
      <c r="G154" s="18">
        <v>292.36</v>
      </c>
      <c r="H154" s="18">
        <f t="shared" si="17"/>
        <v>867.27</v>
      </c>
      <c r="I154" s="42">
        <f t="shared" si="18"/>
        <v>291.40333333333336</v>
      </c>
      <c r="J154" s="45">
        <v>623.52</v>
      </c>
      <c r="K154" s="18">
        <v>779.31</v>
      </c>
      <c r="L154" s="18">
        <v>841.29</v>
      </c>
      <c r="M154" s="18">
        <v>232.88</v>
      </c>
      <c r="N154" s="18">
        <v>232.66</v>
      </c>
      <c r="O154" s="18">
        <v>321.60000000000002</v>
      </c>
      <c r="P154" s="18">
        <f t="shared" si="19"/>
        <v>748.04</v>
      </c>
      <c r="Q154" s="42">
        <f t="shared" si="20"/>
        <v>262.38</v>
      </c>
      <c r="R154" s="21">
        <f t="shared" si="21"/>
        <v>0.86268096329482757</v>
      </c>
      <c r="S154" s="21">
        <f t="shared" si="22"/>
        <v>0.90074212560276323</v>
      </c>
      <c r="T154" s="6">
        <f t="shared" si="23"/>
        <v>0.25812169847954108</v>
      </c>
      <c r="U154" s="10">
        <f t="shared" si="24"/>
        <v>-0.21310097438342437</v>
      </c>
      <c r="V154" s="10">
        <f t="shared" si="24"/>
        <v>-0.15081396039571879</v>
      </c>
      <c r="W154" s="3" t="s">
        <v>663</v>
      </c>
      <c r="X154" s="64" t="s">
        <v>663</v>
      </c>
      <c r="Y154" s="64" t="s">
        <v>1055</v>
      </c>
      <c r="Z154" s="64" t="s">
        <v>1056</v>
      </c>
    </row>
    <row r="155" spans="1:26" s="3" customFormat="1" x14ac:dyDescent="0.25">
      <c r="A155" s="6" t="s">
        <v>177</v>
      </c>
      <c r="B155" s="45">
        <v>54.59</v>
      </c>
      <c r="C155" s="18">
        <v>63.7</v>
      </c>
      <c r="D155" s="18">
        <v>66.94</v>
      </c>
      <c r="E155" s="18">
        <v>0</v>
      </c>
      <c r="F155" s="18">
        <v>0.37</v>
      </c>
      <c r="G155" s="18">
        <v>0.96</v>
      </c>
      <c r="H155" s="18">
        <f t="shared" si="17"/>
        <v>61.743333333333339</v>
      </c>
      <c r="I155" s="42">
        <f t="shared" si="18"/>
        <v>0.44333333333333336</v>
      </c>
      <c r="J155" s="45">
        <v>62.6</v>
      </c>
      <c r="K155" s="18">
        <v>61.04</v>
      </c>
      <c r="L155" s="18">
        <v>75.63</v>
      </c>
      <c r="M155" s="18">
        <v>0.18</v>
      </c>
      <c r="N155" s="18">
        <v>0.53</v>
      </c>
      <c r="O155" s="18">
        <v>0.19</v>
      </c>
      <c r="P155" s="18">
        <f t="shared" si="19"/>
        <v>66.423333333333332</v>
      </c>
      <c r="Q155" s="42">
        <f t="shared" si="20"/>
        <v>0.3</v>
      </c>
      <c r="R155" s="21">
        <f t="shared" si="21"/>
        <v>1.0745895978324389</v>
      </c>
      <c r="S155" s="21">
        <f t="shared" si="22"/>
        <v>0.90069284064665134</v>
      </c>
      <c r="T155" s="6">
        <f t="shared" si="23"/>
        <v>0.33005414889082751</v>
      </c>
      <c r="U155" s="10">
        <f t="shared" si="24"/>
        <v>0.10378577774896684</v>
      </c>
      <c r="V155" s="10">
        <f t="shared" si="24"/>
        <v>-0.15089290097711411</v>
      </c>
      <c r="W155" s="3" t="s">
        <v>178</v>
      </c>
      <c r="X155" s="64" t="s">
        <v>178</v>
      </c>
      <c r="Y155" s="64" t="s">
        <v>39</v>
      </c>
      <c r="Z155" s="64" t="s">
        <v>179</v>
      </c>
    </row>
    <row r="156" spans="1:26" s="3" customFormat="1" x14ac:dyDescent="0.25">
      <c r="A156" s="6" t="s">
        <v>389</v>
      </c>
      <c r="B156" s="45">
        <v>4382.18</v>
      </c>
      <c r="C156" s="18">
        <v>5180.63</v>
      </c>
      <c r="D156" s="18">
        <v>4639.99</v>
      </c>
      <c r="E156" s="18">
        <v>422.31</v>
      </c>
      <c r="F156" s="18">
        <v>498.5</v>
      </c>
      <c r="G156" s="18">
        <v>397.77</v>
      </c>
      <c r="H156" s="18">
        <f t="shared" si="17"/>
        <v>4734.2666666666673</v>
      </c>
      <c r="I156" s="42">
        <f t="shared" si="18"/>
        <v>439.52666666666664</v>
      </c>
      <c r="J156" s="45">
        <v>4846.13</v>
      </c>
      <c r="K156" s="18">
        <v>4886.74</v>
      </c>
      <c r="L156" s="18">
        <v>4730.2299999999996</v>
      </c>
      <c r="M156" s="18">
        <v>384.34</v>
      </c>
      <c r="N156" s="18">
        <v>389.3</v>
      </c>
      <c r="O156" s="18">
        <v>411.74</v>
      </c>
      <c r="P156" s="18">
        <f t="shared" si="19"/>
        <v>4821.0333333333328</v>
      </c>
      <c r="Q156" s="42">
        <f t="shared" si="20"/>
        <v>395.12666666666672</v>
      </c>
      <c r="R156" s="21">
        <f t="shared" si="21"/>
        <v>1.0183235016683323</v>
      </c>
      <c r="S156" s="21">
        <f t="shared" si="22"/>
        <v>0.89921154981158935</v>
      </c>
      <c r="T156" s="6">
        <f t="shared" si="23"/>
        <v>0.11558892644489635</v>
      </c>
      <c r="U156" s="10">
        <f t="shared" si="24"/>
        <v>2.6195950521396175E-2</v>
      </c>
      <c r="V156" s="10">
        <f t="shared" si="24"/>
        <v>-0.15326752869141175</v>
      </c>
      <c r="W156" s="3" t="s">
        <v>689</v>
      </c>
      <c r="X156" s="64" t="s">
        <v>1137</v>
      </c>
      <c r="Y156" s="64" t="s">
        <v>59</v>
      </c>
      <c r="Z156" s="64" t="s">
        <v>1138</v>
      </c>
    </row>
    <row r="157" spans="1:26" s="3" customFormat="1" x14ac:dyDescent="0.25">
      <c r="A157" s="6" t="s">
        <v>393</v>
      </c>
      <c r="B157" s="45">
        <v>44.77</v>
      </c>
      <c r="C157" s="18">
        <v>57.3</v>
      </c>
      <c r="D157" s="18">
        <v>65.88</v>
      </c>
      <c r="E157" s="18">
        <v>0.16</v>
      </c>
      <c r="F157" s="18">
        <v>0</v>
      </c>
      <c r="G157" s="18">
        <v>0.19</v>
      </c>
      <c r="H157" s="18">
        <f t="shared" si="17"/>
        <v>55.983333333333327</v>
      </c>
      <c r="I157" s="42">
        <f t="shared" si="18"/>
        <v>0.11666666666666665</v>
      </c>
      <c r="J157" s="45">
        <v>50.78</v>
      </c>
      <c r="K157" s="18">
        <v>62.64</v>
      </c>
      <c r="L157" s="18">
        <v>78.84</v>
      </c>
      <c r="M157" s="18">
        <v>0</v>
      </c>
      <c r="N157" s="18">
        <v>0</v>
      </c>
      <c r="O157" s="18">
        <v>0</v>
      </c>
      <c r="P157" s="18">
        <f t="shared" si="19"/>
        <v>64.086666666666659</v>
      </c>
      <c r="Q157" s="42">
        <f t="shared" si="20"/>
        <v>0</v>
      </c>
      <c r="R157" s="21">
        <f t="shared" si="21"/>
        <v>1.1422053231939164</v>
      </c>
      <c r="S157" s="21">
        <f t="shared" si="22"/>
        <v>0.89552238805970152</v>
      </c>
      <c r="T157" s="6">
        <f t="shared" si="23"/>
        <v>5.9515313826555817E-2</v>
      </c>
      <c r="U157" s="10">
        <f t="shared" si="24"/>
        <v>0.19182201333460719</v>
      </c>
      <c r="V157" s="10">
        <f t="shared" si="24"/>
        <v>-0.15919859484925386</v>
      </c>
      <c r="W157" s="3" t="s">
        <v>693</v>
      </c>
      <c r="X157" s="64" t="s">
        <v>693</v>
      </c>
      <c r="Y157" s="64" t="s">
        <v>793</v>
      </c>
      <c r="Z157" s="64" t="s">
        <v>794</v>
      </c>
    </row>
    <row r="158" spans="1:26" s="3" customFormat="1" x14ac:dyDescent="0.25">
      <c r="A158" s="6" t="s">
        <v>149</v>
      </c>
      <c r="B158" s="45">
        <v>476.03</v>
      </c>
      <c r="C158" s="18">
        <v>500.54</v>
      </c>
      <c r="D158" s="18">
        <v>447.68</v>
      </c>
      <c r="E158" s="18">
        <v>22.5</v>
      </c>
      <c r="F158" s="18">
        <v>18.170000000000002</v>
      </c>
      <c r="G158" s="18">
        <v>13.27</v>
      </c>
      <c r="H158" s="18">
        <f t="shared" si="17"/>
        <v>474.75</v>
      </c>
      <c r="I158" s="42">
        <f t="shared" si="18"/>
        <v>17.98</v>
      </c>
      <c r="J158" s="45">
        <v>413.58</v>
      </c>
      <c r="K158" s="18">
        <v>469.84</v>
      </c>
      <c r="L158" s="18">
        <v>547.04</v>
      </c>
      <c r="M158" s="18">
        <v>12.08</v>
      </c>
      <c r="N158" s="18">
        <v>17.190000000000001</v>
      </c>
      <c r="O158" s="18">
        <v>18.489999999999998</v>
      </c>
      <c r="P158" s="18">
        <f t="shared" si="19"/>
        <v>476.82</v>
      </c>
      <c r="Q158" s="42">
        <f t="shared" si="20"/>
        <v>15.920000000000002</v>
      </c>
      <c r="R158" s="21">
        <f t="shared" si="21"/>
        <v>1.0043510246978455</v>
      </c>
      <c r="S158" s="21">
        <f t="shared" si="22"/>
        <v>0.89146469968387787</v>
      </c>
      <c r="T158" s="6">
        <f t="shared" si="23"/>
        <v>0.28354110298355195</v>
      </c>
      <c r="U158" s="10">
        <f t="shared" si="24"/>
        <v>6.2635851077229854E-3</v>
      </c>
      <c r="V158" s="10">
        <f t="shared" si="24"/>
        <v>-0.16575042390115949</v>
      </c>
      <c r="W158" s="3" t="s">
        <v>1466</v>
      </c>
      <c r="X158" s="64" t="s">
        <v>150</v>
      </c>
      <c r="Y158" s="64" t="s">
        <v>151</v>
      </c>
      <c r="Z158" s="64" t="s">
        <v>152</v>
      </c>
    </row>
    <row r="159" spans="1:26" s="3" customFormat="1" x14ac:dyDescent="0.25">
      <c r="A159" s="6" t="s">
        <v>187</v>
      </c>
      <c r="B159" s="45">
        <v>1113.53</v>
      </c>
      <c r="C159" s="18">
        <v>2353.4899999999998</v>
      </c>
      <c r="D159" s="18">
        <v>1671.08</v>
      </c>
      <c r="E159" s="18">
        <v>47.38</v>
      </c>
      <c r="F159" s="18">
        <v>69.92</v>
      </c>
      <c r="G159" s="18">
        <v>76.55</v>
      </c>
      <c r="H159" s="18">
        <f t="shared" si="17"/>
        <v>1712.6999999999998</v>
      </c>
      <c r="I159" s="42">
        <f t="shared" si="18"/>
        <v>64.616666666666674</v>
      </c>
      <c r="J159" s="45">
        <v>1121.75</v>
      </c>
      <c r="K159" s="18">
        <v>2046.27</v>
      </c>
      <c r="L159" s="18">
        <v>1209.9100000000001</v>
      </c>
      <c r="M159" s="18">
        <v>49.2</v>
      </c>
      <c r="N159" s="18">
        <v>50.5</v>
      </c>
      <c r="O159" s="18">
        <v>72.61</v>
      </c>
      <c r="P159" s="18">
        <f t="shared" si="19"/>
        <v>1459.3100000000002</v>
      </c>
      <c r="Q159" s="42">
        <f t="shared" si="20"/>
        <v>57.436666666666667</v>
      </c>
      <c r="R159" s="21">
        <f t="shared" si="21"/>
        <v>0.85213864737118539</v>
      </c>
      <c r="S159" s="21">
        <f t="shared" si="22"/>
        <v>0.89057658115316218</v>
      </c>
      <c r="T159" s="6">
        <f t="shared" si="23"/>
        <v>0.28545983875498304</v>
      </c>
      <c r="U159" s="10">
        <f t="shared" si="24"/>
        <v>-0.23083991138303761</v>
      </c>
      <c r="V159" s="10">
        <f t="shared" si="24"/>
        <v>-0.16718842011352847</v>
      </c>
      <c r="W159" s="3" t="s">
        <v>1445</v>
      </c>
      <c r="X159" s="64" t="s">
        <v>188</v>
      </c>
      <c r="Y159" s="64" t="s">
        <v>189</v>
      </c>
      <c r="Z159" s="64" t="s">
        <v>190</v>
      </c>
    </row>
    <row r="160" spans="1:26" s="3" customFormat="1" x14ac:dyDescent="0.25">
      <c r="A160" s="6" t="s">
        <v>165</v>
      </c>
      <c r="B160" s="45">
        <v>778.22</v>
      </c>
      <c r="C160" s="18">
        <v>834.26</v>
      </c>
      <c r="D160" s="18">
        <v>798.8</v>
      </c>
      <c r="E160" s="18">
        <v>26.15</v>
      </c>
      <c r="F160" s="18">
        <v>40.99</v>
      </c>
      <c r="G160" s="18">
        <v>44.43</v>
      </c>
      <c r="H160" s="18">
        <f t="shared" si="17"/>
        <v>803.75999999999988</v>
      </c>
      <c r="I160" s="42">
        <f t="shared" si="18"/>
        <v>37.19</v>
      </c>
      <c r="J160" s="45">
        <v>860.33</v>
      </c>
      <c r="K160" s="18">
        <v>858.87</v>
      </c>
      <c r="L160" s="18">
        <v>747.17</v>
      </c>
      <c r="M160" s="18">
        <v>21.54</v>
      </c>
      <c r="N160" s="18">
        <v>54.58</v>
      </c>
      <c r="O160" s="18">
        <v>22.78</v>
      </c>
      <c r="P160" s="18">
        <f t="shared" si="19"/>
        <v>822.12333333333333</v>
      </c>
      <c r="Q160" s="42">
        <f t="shared" si="20"/>
        <v>32.966666666666669</v>
      </c>
      <c r="R160" s="21">
        <f t="shared" si="21"/>
        <v>1.0228183972033071</v>
      </c>
      <c r="S160" s="21">
        <f t="shared" si="22"/>
        <v>0.88941258619184793</v>
      </c>
      <c r="T160" s="6">
        <f t="shared" si="23"/>
        <v>0.37313529079723828</v>
      </c>
      <c r="U160" s="10">
        <f t="shared" si="24"/>
        <v>3.2550015355161464E-2</v>
      </c>
      <c r="V160" s="10">
        <f t="shared" si="24"/>
        <v>-0.16907527429049388</v>
      </c>
      <c r="W160" s="3" t="s">
        <v>1448</v>
      </c>
      <c r="X160" s="64" t="s">
        <v>166</v>
      </c>
      <c r="Y160" s="64" t="s">
        <v>167</v>
      </c>
      <c r="Z160" s="64" t="s">
        <v>168</v>
      </c>
    </row>
    <row r="161" spans="1:26" s="3" customFormat="1" x14ac:dyDescent="0.25">
      <c r="A161" s="6" t="s">
        <v>340</v>
      </c>
      <c r="B161" s="45">
        <v>750.81</v>
      </c>
      <c r="C161" s="18">
        <v>790.12</v>
      </c>
      <c r="D161" s="18">
        <v>804.67</v>
      </c>
      <c r="E161" s="18">
        <v>180.97</v>
      </c>
      <c r="F161" s="18">
        <v>181.19</v>
      </c>
      <c r="G161" s="18">
        <v>180.8</v>
      </c>
      <c r="H161" s="18">
        <f t="shared" si="17"/>
        <v>781.86666666666667</v>
      </c>
      <c r="I161" s="42">
        <f t="shared" si="18"/>
        <v>180.98666666666668</v>
      </c>
      <c r="J161" s="45">
        <v>898.51</v>
      </c>
      <c r="K161" s="18">
        <v>860.91</v>
      </c>
      <c r="L161" s="18">
        <v>847.72</v>
      </c>
      <c r="M161" s="18">
        <v>158.81</v>
      </c>
      <c r="N161" s="18">
        <v>156.11000000000001</v>
      </c>
      <c r="O161" s="18">
        <v>166.06</v>
      </c>
      <c r="P161" s="18">
        <f t="shared" si="19"/>
        <v>869.04666666666674</v>
      </c>
      <c r="Q161" s="42">
        <f t="shared" si="20"/>
        <v>160.32666666666668</v>
      </c>
      <c r="R161" s="21">
        <f t="shared" si="21"/>
        <v>1.1113599591245849</v>
      </c>
      <c r="S161" s="21">
        <f t="shared" si="22"/>
        <v>0.88647519964832588</v>
      </c>
      <c r="T161" s="6">
        <f t="shared" si="23"/>
        <v>1.1262067425524289E-3</v>
      </c>
      <c r="U161" s="10">
        <f t="shared" si="24"/>
        <v>0.15232616788348208</v>
      </c>
      <c r="V161" s="10">
        <f t="shared" si="24"/>
        <v>-0.17384782455849807</v>
      </c>
      <c r="W161" s="3" t="s">
        <v>640</v>
      </c>
      <c r="X161" s="64" t="s">
        <v>761</v>
      </c>
      <c r="Y161" s="64" t="s">
        <v>762</v>
      </c>
      <c r="Z161" s="64" t="s">
        <v>763</v>
      </c>
    </row>
    <row r="162" spans="1:26" s="3" customFormat="1" x14ac:dyDescent="0.25">
      <c r="A162" s="6" t="s">
        <v>431</v>
      </c>
      <c r="B162" s="45">
        <v>2448.1999999999998</v>
      </c>
      <c r="C162" s="18">
        <v>2389.4699999999998</v>
      </c>
      <c r="D162" s="18">
        <v>2114.4299999999998</v>
      </c>
      <c r="E162" s="18">
        <v>23.61</v>
      </c>
      <c r="F162" s="18">
        <v>10.76</v>
      </c>
      <c r="G162" s="18">
        <v>15.77</v>
      </c>
      <c r="H162" s="18">
        <f t="shared" si="17"/>
        <v>2317.3666666666668</v>
      </c>
      <c r="I162" s="42">
        <f t="shared" si="18"/>
        <v>16.713333333333335</v>
      </c>
      <c r="J162" s="45">
        <v>2870.87</v>
      </c>
      <c r="K162" s="18">
        <v>3216.21</v>
      </c>
      <c r="L162" s="18">
        <v>2940.48</v>
      </c>
      <c r="M162" s="18">
        <v>12.61</v>
      </c>
      <c r="N162" s="18">
        <v>17.899999999999999</v>
      </c>
      <c r="O162" s="18">
        <v>13.43</v>
      </c>
      <c r="P162" s="18">
        <f t="shared" si="19"/>
        <v>3009.1866666666665</v>
      </c>
      <c r="Q162" s="42">
        <f t="shared" si="20"/>
        <v>14.646666666666667</v>
      </c>
      <c r="R162" s="21">
        <f t="shared" si="21"/>
        <v>1.2984083622090263</v>
      </c>
      <c r="S162" s="21">
        <f t="shared" si="22"/>
        <v>0.8833270605946556</v>
      </c>
      <c r="T162" s="6">
        <f t="shared" si="23"/>
        <v>0.31974979799382997</v>
      </c>
      <c r="U162" s="10">
        <f t="shared" si="24"/>
        <v>0.37674419649470547</v>
      </c>
      <c r="V162" s="10">
        <f t="shared" si="24"/>
        <v>-0.1789803859673364</v>
      </c>
      <c r="W162" s="3" t="s">
        <v>731</v>
      </c>
      <c r="X162" s="64" t="s">
        <v>1220</v>
      </c>
      <c r="Y162" s="64" t="s">
        <v>1221</v>
      </c>
      <c r="Z162" s="64" t="s">
        <v>1222</v>
      </c>
    </row>
    <row r="163" spans="1:26" s="3" customFormat="1" x14ac:dyDescent="0.25">
      <c r="A163" s="6" t="s">
        <v>13</v>
      </c>
      <c r="B163" s="45">
        <v>1680.04</v>
      </c>
      <c r="C163" s="18">
        <v>1804.18</v>
      </c>
      <c r="D163" s="18">
        <v>1711.47</v>
      </c>
      <c r="E163" s="18">
        <v>71.63</v>
      </c>
      <c r="F163" s="18">
        <v>74.55</v>
      </c>
      <c r="G163" s="18">
        <v>73.67</v>
      </c>
      <c r="H163" s="18">
        <f t="shared" si="17"/>
        <v>1731.8966666666668</v>
      </c>
      <c r="I163" s="42">
        <f t="shared" si="18"/>
        <v>73.283333333333346</v>
      </c>
      <c r="J163" s="45">
        <v>1851.99</v>
      </c>
      <c r="K163" s="18">
        <v>1721.65</v>
      </c>
      <c r="L163" s="18">
        <v>1818.17</v>
      </c>
      <c r="M163" s="18">
        <v>63.91</v>
      </c>
      <c r="N163" s="18">
        <v>60.78</v>
      </c>
      <c r="O163" s="18">
        <v>68.92</v>
      </c>
      <c r="P163" s="18">
        <f t="shared" si="19"/>
        <v>1797.2700000000002</v>
      </c>
      <c r="Q163" s="42">
        <f t="shared" si="20"/>
        <v>64.536666666666676</v>
      </c>
      <c r="R163" s="21">
        <f t="shared" si="21"/>
        <v>1.0377248883853434</v>
      </c>
      <c r="S163" s="21">
        <f t="shared" si="22"/>
        <v>0.88225263630244555</v>
      </c>
      <c r="T163" s="6">
        <f t="shared" si="23"/>
        <v>1.283643683189185E-2</v>
      </c>
      <c r="U163" s="10">
        <f t="shared" si="24"/>
        <v>5.342402098968186E-2</v>
      </c>
      <c r="V163" s="10">
        <f t="shared" si="24"/>
        <v>-0.18073625888799402</v>
      </c>
      <c r="W163" s="3" t="s">
        <v>1458</v>
      </c>
      <c r="X163" s="64" t="s">
        <v>14</v>
      </c>
      <c r="Y163" s="64" t="s">
        <v>15</v>
      </c>
      <c r="Z163" s="64" t="s">
        <v>16</v>
      </c>
    </row>
    <row r="164" spans="1:26" s="3" customFormat="1" x14ac:dyDescent="0.25">
      <c r="A164" s="6" t="s">
        <v>53</v>
      </c>
      <c r="B164" s="45">
        <v>678.23</v>
      </c>
      <c r="C164" s="18">
        <v>647.88</v>
      </c>
      <c r="D164" s="18">
        <v>651.85</v>
      </c>
      <c r="E164" s="18">
        <v>152.13</v>
      </c>
      <c r="F164" s="18">
        <v>129.82</v>
      </c>
      <c r="G164" s="18">
        <v>140.03</v>
      </c>
      <c r="H164" s="18">
        <f t="shared" si="17"/>
        <v>659.32</v>
      </c>
      <c r="I164" s="42">
        <f t="shared" si="18"/>
        <v>140.66</v>
      </c>
      <c r="J164" s="45">
        <v>517.05999999999995</v>
      </c>
      <c r="K164" s="18">
        <v>538.05999999999995</v>
      </c>
      <c r="L164" s="18">
        <v>646.80999999999995</v>
      </c>
      <c r="M164" s="18">
        <v>115.74</v>
      </c>
      <c r="N164" s="18">
        <v>113.05</v>
      </c>
      <c r="O164" s="18">
        <v>143.09</v>
      </c>
      <c r="P164" s="18">
        <f t="shared" si="19"/>
        <v>567.30999999999995</v>
      </c>
      <c r="Q164" s="42">
        <f t="shared" si="20"/>
        <v>123.96</v>
      </c>
      <c r="R164" s="21">
        <f t="shared" si="21"/>
        <v>0.86065846862127438</v>
      </c>
      <c r="S164" s="21">
        <f t="shared" si="22"/>
        <v>0.88211209939291257</v>
      </c>
      <c r="T164" s="6">
        <f t="shared" si="23"/>
        <v>0.11105871565425741</v>
      </c>
      <c r="U164" s="10">
        <f t="shared" si="24"/>
        <v>-0.21648724213929216</v>
      </c>
      <c r="V164" s="10">
        <f t="shared" si="24"/>
        <v>-0.18096608880781948</v>
      </c>
      <c r="W164" s="3" t="s">
        <v>1468</v>
      </c>
      <c r="X164" s="64" t="s">
        <v>54</v>
      </c>
      <c r="Y164" s="64" t="s">
        <v>55</v>
      </c>
      <c r="Z164" s="64" t="s">
        <v>56</v>
      </c>
    </row>
    <row r="165" spans="1:26" s="3" customFormat="1" x14ac:dyDescent="0.25">
      <c r="A165" s="6" t="s">
        <v>313</v>
      </c>
      <c r="B165" s="45">
        <v>363.2</v>
      </c>
      <c r="C165" s="18">
        <v>285.5</v>
      </c>
      <c r="D165" s="18">
        <v>237.45</v>
      </c>
      <c r="E165" s="18">
        <v>40.880000000000003</v>
      </c>
      <c r="F165" s="18">
        <v>32.64</v>
      </c>
      <c r="G165" s="18">
        <v>33.659999999999997</v>
      </c>
      <c r="H165" s="18">
        <f t="shared" si="17"/>
        <v>295.38333333333338</v>
      </c>
      <c r="I165" s="42">
        <f t="shared" si="18"/>
        <v>35.726666666666667</v>
      </c>
      <c r="J165" s="45">
        <v>288.73</v>
      </c>
      <c r="K165" s="18">
        <v>279.52999999999997</v>
      </c>
      <c r="L165" s="18">
        <v>193.7</v>
      </c>
      <c r="M165" s="18">
        <v>30.47</v>
      </c>
      <c r="N165" s="18">
        <v>34.020000000000003</v>
      </c>
      <c r="O165" s="18">
        <v>29.59</v>
      </c>
      <c r="P165" s="18">
        <f t="shared" si="19"/>
        <v>253.98666666666668</v>
      </c>
      <c r="Q165" s="42">
        <f t="shared" si="20"/>
        <v>31.360000000000003</v>
      </c>
      <c r="R165" s="21">
        <f t="shared" si="21"/>
        <v>0.86032727886183424</v>
      </c>
      <c r="S165" s="21">
        <f t="shared" si="22"/>
        <v>0.88110364857505896</v>
      </c>
      <c r="T165" s="6">
        <f t="shared" si="23"/>
        <v>0.10491917475138936</v>
      </c>
      <c r="U165" s="10">
        <f t="shared" si="24"/>
        <v>-0.21704251208285169</v>
      </c>
      <c r="V165" s="10">
        <f t="shared" si="24"/>
        <v>-0.18261635441395679</v>
      </c>
      <c r="W165" s="3" t="s">
        <v>613</v>
      </c>
      <c r="X165" s="64" t="s">
        <v>932</v>
      </c>
      <c r="Y165" s="64" t="s">
        <v>933</v>
      </c>
      <c r="Z165" s="64" t="s">
        <v>934</v>
      </c>
    </row>
    <row r="166" spans="1:26" s="3" customFormat="1" x14ac:dyDescent="0.25">
      <c r="A166" s="6" t="s">
        <v>270</v>
      </c>
      <c r="B166" s="45">
        <v>449.72</v>
      </c>
      <c r="C166" s="18">
        <v>383.7</v>
      </c>
      <c r="D166" s="18">
        <v>456.14</v>
      </c>
      <c r="E166" s="18">
        <v>35.97</v>
      </c>
      <c r="F166" s="18">
        <v>21.7</v>
      </c>
      <c r="G166" s="18">
        <v>17.7</v>
      </c>
      <c r="H166" s="18">
        <f t="shared" si="17"/>
        <v>429.8533333333333</v>
      </c>
      <c r="I166" s="42">
        <f t="shared" si="18"/>
        <v>25.123333333333335</v>
      </c>
      <c r="J166" s="45">
        <v>488.08</v>
      </c>
      <c r="K166" s="18">
        <v>490.84</v>
      </c>
      <c r="L166" s="18">
        <v>436.76</v>
      </c>
      <c r="M166" s="18">
        <v>21.36</v>
      </c>
      <c r="N166" s="18">
        <v>22.86</v>
      </c>
      <c r="O166" s="18">
        <v>21.61</v>
      </c>
      <c r="P166" s="18">
        <f t="shared" si="19"/>
        <v>471.89333333333326</v>
      </c>
      <c r="Q166" s="42">
        <f t="shared" si="20"/>
        <v>21.943333333333332</v>
      </c>
      <c r="R166" s="21">
        <f t="shared" si="21"/>
        <v>1.0975738070186296</v>
      </c>
      <c r="S166" s="21">
        <f t="shared" si="22"/>
        <v>0.87826974607630459</v>
      </c>
      <c r="T166" s="6">
        <f t="shared" si="23"/>
        <v>0.29911962324576524</v>
      </c>
      <c r="U166" s="10">
        <f t="shared" si="24"/>
        <v>0.1343179579287328</v>
      </c>
      <c r="V166" s="10">
        <f t="shared" si="24"/>
        <v>-0.18726398706497366</v>
      </c>
      <c r="W166" s="3" t="s">
        <v>570</v>
      </c>
      <c r="X166" s="64" t="s">
        <v>570</v>
      </c>
      <c r="Y166" s="64" t="s">
        <v>913</v>
      </c>
      <c r="Z166" s="64" t="s">
        <v>914</v>
      </c>
    </row>
    <row r="167" spans="1:26" s="3" customFormat="1" x14ac:dyDescent="0.25">
      <c r="A167" s="6" t="s">
        <v>45</v>
      </c>
      <c r="B167" s="45">
        <v>301.56</v>
      </c>
      <c r="C167" s="18">
        <v>340.31</v>
      </c>
      <c r="D167" s="18">
        <v>346.7</v>
      </c>
      <c r="E167" s="18">
        <v>6.34</v>
      </c>
      <c r="F167" s="18">
        <v>5.56</v>
      </c>
      <c r="G167" s="18">
        <v>10</v>
      </c>
      <c r="H167" s="18">
        <f t="shared" si="17"/>
        <v>329.52333333333331</v>
      </c>
      <c r="I167" s="42">
        <f t="shared" si="18"/>
        <v>7.3</v>
      </c>
      <c r="J167" s="45">
        <v>351.77</v>
      </c>
      <c r="K167" s="18">
        <v>368.48</v>
      </c>
      <c r="L167" s="18">
        <v>384.58</v>
      </c>
      <c r="M167" s="18">
        <v>5.78</v>
      </c>
      <c r="N167" s="18">
        <v>3.54</v>
      </c>
      <c r="O167" s="18">
        <v>9.5399999999999991</v>
      </c>
      <c r="P167" s="18">
        <f t="shared" si="19"/>
        <v>368.27666666666664</v>
      </c>
      <c r="Q167" s="42">
        <f t="shared" si="20"/>
        <v>6.2866666666666662</v>
      </c>
      <c r="R167" s="21">
        <f t="shared" si="21"/>
        <v>1.1172484040461086</v>
      </c>
      <c r="S167" s="21">
        <f t="shared" si="22"/>
        <v>0.87791164658634524</v>
      </c>
      <c r="T167" s="6">
        <f t="shared" si="23"/>
        <v>0.33601108132002988</v>
      </c>
      <c r="U167" s="10">
        <f t="shared" si="24"/>
        <v>0.15994998389031023</v>
      </c>
      <c r="V167" s="10">
        <f t="shared" si="24"/>
        <v>-0.18785234128353889</v>
      </c>
      <c r="W167" s="3" t="s">
        <v>1441</v>
      </c>
      <c r="X167" s="64" t="s">
        <v>46</v>
      </c>
      <c r="Y167" s="64" t="s">
        <v>47</v>
      </c>
      <c r="Z167" s="64" t="s">
        <v>48</v>
      </c>
    </row>
    <row r="168" spans="1:26" s="3" customFormat="1" x14ac:dyDescent="0.25">
      <c r="A168" s="6" t="s">
        <v>394</v>
      </c>
      <c r="B168" s="45">
        <v>810.07</v>
      </c>
      <c r="C168" s="18">
        <v>814.23</v>
      </c>
      <c r="D168" s="18">
        <v>753.89</v>
      </c>
      <c r="E168" s="18">
        <v>36.450000000000003</v>
      </c>
      <c r="F168" s="18">
        <v>27.63</v>
      </c>
      <c r="G168" s="18">
        <v>19.04</v>
      </c>
      <c r="H168" s="18">
        <f t="shared" si="17"/>
        <v>792.73</v>
      </c>
      <c r="I168" s="42">
        <f t="shared" si="18"/>
        <v>27.706666666666667</v>
      </c>
      <c r="J168" s="45">
        <v>734</v>
      </c>
      <c r="K168" s="18">
        <v>874.29</v>
      </c>
      <c r="L168" s="18">
        <v>877.4</v>
      </c>
      <c r="M168" s="18">
        <v>20.309999999999999</v>
      </c>
      <c r="N168" s="18">
        <v>21.09</v>
      </c>
      <c r="O168" s="18">
        <v>31.15</v>
      </c>
      <c r="P168" s="18">
        <f t="shared" si="19"/>
        <v>828.56333333333339</v>
      </c>
      <c r="Q168" s="42">
        <f t="shared" si="20"/>
        <v>24.183333333333334</v>
      </c>
      <c r="R168" s="21">
        <f t="shared" si="21"/>
        <v>1.045145494479651</v>
      </c>
      <c r="S168" s="21">
        <f t="shared" si="22"/>
        <v>0.87726428239665588</v>
      </c>
      <c r="T168" s="6">
        <f t="shared" si="23"/>
        <v>0.29780279660217179</v>
      </c>
      <c r="U168" s="10">
        <f t="shared" si="24"/>
        <v>6.3703793553272312E-2</v>
      </c>
      <c r="V168" s="10">
        <f t="shared" si="24"/>
        <v>-0.18891656411504221</v>
      </c>
      <c r="W168" s="3" t="s">
        <v>694</v>
      </c>
      <c r="X168" s="64" t="s">
        <v>694</v>
      </c>
      <c r="Y168" s="64" t="s">
        <v>801</v>
      </c>
      <c r="Z168" s="64" t="s">
        <v>1108</v>
      </c>
    </row>
    <row r="169" spans="1:26" s="3" customFormat="1" x14ac:dyDescent="0.25">
      <c r="A169" s="6" t="s">
        <v>41</v>
      </c>
      <c r="B169" s="45">
        <v>253.07</v>
      </c>
      <c r="C169" s="18">
        <v>289.31</v>
      </c>
      <c r="D169" s="18">
        <v>312.75</v>
      </c>
      <c r="E169" s="18">
        <v>25.67</v>
      </c>
      <c r="F169" s="18">
        <v>33.57</v>
      </c>
      <c r="G169" s="18">
        <v>38.659999999999997</v>
      </c>
      <c r="H169" s="18">
        <f t="shared" si="17"/>
        <v>285.04333333333335</v>
      </c>
      <c r="I169" s="42">
        <f t="shared" si="18"/>
        <v>32.633333333333333</v>
      </c>
      <c r="J169" s="45">
        <v>284.08999999999997</v>
      </c>
      <c r="K169" s="18">
        <v>274.04000000000002</v>
      </c>
      <c r="L169" s="18">
        <v>290.45999999999998</v>
      </c>
      <c r="M169" s="18">
        <v>26.61</v>
      </c>
      <c r="N169" s="18">
        <v>30.3</v>
      </c>
      <c r="O169" s="18">
        <v>28.03</v>
      </c>
      <c r="P169" s="18">
        <f t="shared" si="19"/>
        <v>282.86333333333329</v>
      </c>
      <c r="Q169" s="42">
        <f t="shared" si="20"/>
        <v>28.313333333333333</v>
      </c>
      <c r="R169" s="21">
        <f t="shared" si="21"/>
        <v>0.99237877710836331</v>
      </c>
      <c r="S169" s="21">
        <f t="shared" si="22"/>
        <v>0.8715559960356789</v>
      </c>
      <c r="T169" s="6">
        <f t="shared" si="23"/>
        <v>0.16662663834370803</v>
      </c>
      <c r="U169" s="10">
        <f t="shared" si="24"/>
        <v>-1.1037212627507604E-2</v>
      </c>
      <c r="V169" s="10">
        <f t="shared" si="24"/>
        <v>-0.19833473678107238</v>
      </c>
      <c r="W169" s="3" t="s">
        <v>42</v>
      </c>
      <c r="X169" s="64" t="s">
        <v>42</v>
      </c>
      <c r="Y169" s="64" t="s">
        <v>43</v>
      </c>
      <c r="Z169" s="64" t="s">
        <v>44</v>
      </c>
    </row>
    <row r="170" spans="1:26" s="3" customFormat="1" x14ac:dyDescent="0.25">
      <c r="A170" s="6" t="s">
        <v>253</v>
      </c>
      <c r="B170" s="45">
        <v>1017.03</v>
      </c>
      <c r="C170" s="18">
        <v>1154.07</v>
      </c>
      <c r="D170" s="18">
        <v>1052.5</v>
      </c>
      <c r="E170" s="18">
        <v>151.33000000000001</v>
      </c>
      <c r="F170" s="18">
        <v>134.44999999999999</v>
      </c>
      <c r="G170" s="18">
        <v>157.53</v>
      </c>
      <c r="H170" s="18">
        <f t="shared" si="17"/>
        <v>1074.5333333333333</v>
      </c>
      <c r="I170" s="42">
        <f t="shared" si="18"/>
        <v>147.76999999999998</v>
      </c>
      <c r="J170" s="45">
        <v>1044.8900000000001</v>
      </c>
      <c r="K170" s="18">
        <v>1031.46</v>
      </c>
      <c r="L170" s="18">
        <v>1105.47</v>
      </c>
      <c r="M170" s="18">
        <v>104.53</v>
      </c>
      <c r="N170" s="18">
        <v>141.93</v>
      </c>
      <c r="O170" s="18">
        <v>139.19</v>
      </c>
      <c r="P170" s="18">
        <f t="shared" si="19"/>
        <v>1060.6066666666668</v>
      </c>
      <c r="Q170" s="42">
        <f t="shared" si="20"/>
        <v>128.54999999999998</v>
      </c>
      <c r="R170" s="21">
        <f t="shared" si="21"/>
        <v>0.98705138535920178</v>
      </c>
      <c r="S170" s="21">
        <f t="shared" si="22"/>
        <v>0.87080728641527194</v>
      </c>
      <c r="T170" s="6">
        <f t="shared" si="23"/>
        <v>0.11906654942785379</v>
      </c>
      <c r="U170" s="10">
        <f t="shared" si="24"/>
        <v>-1.8802902330118085E-2</v>
      </c>
      <c r="V170" s="10">
        <f t="shared" si="24"/>
        <v>-0.19957461566716941</v>
      </c>
      <c r="W170" s="3" t="s">
        <v>553</v>
      </c>
      <c r="X170" s="64" t="s">
        <v>553</v>
      </c>
      <c r="Y170" s="64" t="s">
        <v>791</v>
      </c>
      <c r="Z170" s="64" t="s">
        <v>792</v>
      </c>
    </row>
    <row r="171" spans="1:26" s="3" customFormat="1" x14ac:dyDescent="0.25">
      <c r="A171" s="6" t="s">
        <v>271</v>
      </c>
      <c r="B171" s="45">
        <v>201.33</v>
      </c>
      <c r="C171" s="18">
        <v>233.21</v>
      </c>
      <c r="D171" s="18">
        <v>261.2</v>
      </c>
      <c r="E171" s="18">
        <v>134.54</v>
      </c>
      <c r="F171" s="18">
        <v>147.25</v>
      </c>
      <c r="G171" s="18">
        <v>172.15</v>
      </c>
      <c r="H171" s="18">
        <f t="shared" si="17"/>
        <v>231.91333333333333</v>
      </c>
      <c r="I171" s="42">
        <f t="shared" si="18"/>
        <v>151.3133333333333</v>
      </c>
      <c r="J171" s="45">
        <v>265.8</v>
      </c>
      <c r="K171" s="18">
        <v>263.05</v>
      </c>
      <c r="L171" s="18">
        <v>239.74</v>
      </c>
      <c r="M171" s="18">
        <v>134.82</v>
      </c>
      <c r="N171" s="18">
        <v>115.71</v>
      </c>
      <c r="O171" s="18">
        <v>142.88999999999999</v>
      </c>
      <c r="P171" s="18">
        <f t="shared" si="19"/>
        <v>256.19666666666666</v>
      </c>
      <c r="Q171" s="42">
        <f t="shared" si="20"/>
        <v>131.13999999999999</v>
      </c>
      <c r="R171" s="21">
        <f t="shared" si="21"/>
        <v>1.1042590949423248</v>
      </c>
      <c r="S171" s="21">
        <f t="shared" si="22"/>
        <v>0.86755372696634137</v>
      </c>
      <c r="T171" s="6">
        <f t="shared" si="23"/>
        <v>0.10706660973494031</v>
      </c>
      <c r="U171" s="10">
        <f t="shared" si="24"/>
        <v>0.14307871480881471</v>
      </c>
      <c r="V171" s="10">
        <f t="shared" si="24"/>
        <v>-0.20497498938351394</v>
      </c>
      <c r="W171" s="3" t="s">
        <v>571</v>
      </c>
      <c r="X171" s="64" t="s">
        <v>571</v>
      </c>
      <c r="Y171" s="64" t="s">
        <v>115</v>
      </c>
      <c r="Z171" s="64" t="s">
        <v>956</v>
      </c>
    </row>
    <row r="172" spans="1:26" s="3" customFormat="1" x14ac:dyDescent="0.25">
      <c r="A172" s="6" t="s">
        <v>49</v>
      </c>
      <c r="B172" s="45">
        <v>2351.62</v>
      </c>
      <c r="C172" s="18">
        <v>2527.63</v>
      </c>
      <c r="D172" s="18">
        <v>2536.0500000000002</v>
      </c>
      <c r="E172" s="18">
        <v>134.54</v>
      </c>
      <c r="F172" s="18">
        <v>133.9</v>
      </c>
      <c r="G172" s="18">
        <v>131.37</v>
      </c>
      <c r="H172" s="18">
        <f t="shared" si="17"/>
        <v>2471.7666666666669</v>
      </c>
      <c r="I172" s="42">
        <f t="shared" si="18"/>
        <v>133.27000000000001</v>
      </c>
      <c r="J172" s="45">
        <v>2530.84</v>
      </c>
      <c r="K172" s="18">
        <v>2596.91</v>
      </c>
      <c r="L172" s="18">
        <v>2828.93</v>
      </c>
      <c r="M172" s="18">
        <v>123.97</v>
      </c>
      <c r="N172" s="18">
        <v>101.53</v>
      </c>
      <c r="O172" s="18">
        <v>118.95</v>
      </c>
      <c r="P172" s="18">
        <f t="shared" si="19"/>
        <v>2652.2266666666669</v>
      </c>
      <c r="Q172" s="42">
        <f t="shared" si="20"/>
        <v>114.81666666666666</v>
      </c>
      <c r="R172" s="21">
        <f t="shared" si="21"/>
        <v>1.0729789844034348</v>
      </c>
      <c r="S172" s="21">
        <f t="shared" si="22"/>
        <v>0.86256547752041901</v>
      </c>
      <c r="T172" s="6">
        <f t="shared" si="23"/>
        <v>2.7419230427280041E-2</v>
      </c>
      <c r="U172" s="10">
        <f t="shared" si="24"/>
        <v>0.10162181943659494</v>
      </c>
      <c r="V172" s="10">
        <f t="shared" si="24"/>
        <v>-0.21329411867903303</v>
      </c>
      <c r="W172" s="3" t="s">
        <v>1465</v>
      </c>
      <c r="X172" s="64" t="s">
        <v>50</v>
      </c>
      <c r="Y172" s="64" t="s">
        <v>51</v>
      </c>
      <c r="Z172" s="64" t="s">
        <v>52</v>
      </c>
    </row>
    <row r="173" spans="1:26" s="3" customFormat="1" x14ac:dyDescent="0.25">
      <c r="A173" s="6" t="s">
        <v>407</v>
      </c>
      <c r="B173" s="45">
        <v>2434.65</v>
      </c>
      <c r="C173" s="18">
        <v>3132.86</v>
      </c>
      <c r="D173" s="18">
        <v>2699.15</v>
      </c>
      <c r="E173" s="18">
        <v>8.4</v>
      </c>
      <c r="F173" s="18">
        <v>9.4600000000000009</v>
      </c>
      <c r="G173" s="18">
        <v>13.66</v>
      </c>
      <c r="H173" s="18">
        <f t="shared" si="17"/>
        <v>2755.5533333333333</v>
      </c>
      <c r="I173" s="42">
        <f t="shared" si="18"/>
        <v>10.506666666666666</v>
      </c>
      <c r="J173" s="45">
        <v>3433.55</v>
      </c>
      <c r="K173" s="18">
        <v>3344.24</v>
      </c>
      <c r="L173" s="18">
        <v>3607.73</v>
      </c>
      <c r="M173" s="18">
        <v>11.73</v>
      </c>
      <c r="N173" s="18">
        <v>7.44</v>
      </c>
      <c r="O173" s="18">
        <v>7.59</v>
      </c>
      <c r="P173" s="18">
        <f t="shared" si="19"/>
        <v>3461.84</v>
      </c>
      <c r="Q173" s="42">
        <f t="shared" si="20"/>
        <v>8.92</v>
      </c>
      <c r="R173" s="21">
        <f t="shared" si="21"/>
        <v>1.2562209329041341</v>
      </c>
      <c r="S173" s="21">
        <f t="shared" si="22"/>
        <v>0.86210892236384706</v>
      </c>
      <c r="T173" s="6">
        <f t="shared" si="23"/>
        <v>0.24926606825183231</v>
      </c>
      <c r="U173" s="10">
        <f t="shared" si="24"/>
        <v>0.32909021484662176</v>
      </c>
      <c r="V173" s="10">
        <f t="shared" si="24"/>
        <v>-0.21405793807092358</v>
      </c>
      <c r="W173" s="3" t="s">
        <v>707</v>
      </c>
      <c r="X173" s="64" t="s">
        <v>707</v>
      </c>
      <c r="Y173" s="64" t="s">
        <v>1057</v>
      </c>
      <c r="Z173" s="64" t="s">
        <v>1058</v>
      </c>
    </row>
    <row r="174" spans="1:26" s="3" customFormat="1" x14ac:dyDescent="0.25">
      <c r="A174" s="6" t="s">
        <v>447</v>
      </c>
      <c r="B174" s="45">
        <v>95.32</v>
      </c>
      <c r="C174" s="18">
        <v>80.3</v>
      </c>
      <c r="D174" s="18">
        <v>81.94</v>
      </c>
      <c r="E174" s="18">
        <v>4.12</v>
      </c>
      <c r="F174" s="18">
        <v>5.19</v>
      </c>
      <c r="G174" s="18">
        <v>2.12</v>
      </c>
      <c r="H174" s="18">
        <f t="shared" si="17"/>
        <v>85.853333333333339</v>
      </c>
      <c r="I174" s="42">
        <f t="shared" si="18"/>
        <v>3.81</v>
      </c>
      <c r="J174" s="45">
        <v>74.849999999999994</v>
      </c>
      <c r="K174" s="18">
        <v>69.900000000000006</v>
      </c>
      <c r="L174" s="18">
        <v>74.459999999999994</v>
      </c>
      <c r="M174" s="18">
        <v>0.88</v>
      </c>
      <c r="N174" s="18">
        <v>4.08</v>
      </c>
      <c r="O174" s="18">
        <v>4.4800000000000004</v>
      </c>
      <c r="P174" s="18">
        <f t="shared" si="19"/>
        <v>73.069999999999993</v>
      </c>
      <c r="Q174" s="42">
        <f t="shared" si="20"/>
        <v>3.1466666666666669</v>
      </c>
      <c r="R174" s="21">
        <f t="shared" si="21"/>
        <v>0.85281700951796113</v>
      </c>
      <c r="S174" s="21">
        <f t="shared" si="22"/>
        <v>0.86209286209286196</v>
      </c>
      <c r="T174" s="6">
        <f t="shared" si="23"/>
        <v>0.33570777334482038</v>
      </c>
      <c r="U174" s="10">
        <f t="shared" si="24"/>
        <v>-0.22969188181080943</v>
      </c>
      <c r="V174" s="10">
        <f t="shared" si="24"/>
        <v>-0.21408481436059582</v>
      </c>
      <c r="W174" s="3" t="s">
        <v>747</v>
      </c>
      <c r="X174" s="64" t="s">
        <v>530</v>
      </c>
      <c r="Y174" s="64" t="s">
        <v>1272</v>
      </c>
      <c r="Z174" s="64" t="s">
        <v>1273</v>
      </c>
    </row>
    <row r="175" spans="1:26" s="3" customFormat="1" x14ac:dyDescent="0.25">
      <c r="A175" s="6" t="s">
        <v>404</v>
      </c>
      <c r="B175" s="45">
        <v>4216.03</v>
      </c>
      <c r="C175" s="18">
        <v>4408.22</v>
      </c>
      <c r="D175" s="18">
        <v>4202.8</v>
      </c>
      <c r="E175" s="18">
        <v>364.31</v>
      </c>
      <c r="F175" s="18">
        <v>393.16</v>
      </c>
      <c r="G175" s="18">
        <v>425.27</v>
      </c>
      <c r="H175" s="18">
        <f t="shared" si="17"/>
        <v>4275.6833333333334</v>
      </c>
      <c r="I175" s="42">
        <f t="shared" si="18"/>
        <v>394.24666666666667</v>
      </c>
      <c r="J175" s="45">
        <v>4852.09</v>
      </c>
      <c r="K175" s="18">
        <v>4583.38</v>
      </c>
      <c r="L175" s="18">
        <v>3986.28</v>
      </c>
      <c r="M175" s="18">
        <v>341.61</v>
      </c>
      <c r="N175" s="18">
        <v>310.45</v>
      </c>
      <c r="O175" s="18">
        <v>364.24</v>
      </c>
      <c r="P175" s="18">
        <f t="shared" si="19"/>
        <v>4473.916666666667</v>
      </c>
      <c r="Q175" s="42">
        <f t="shared" si="20"/>
        <v>338.76666666666665</v>
      </c>
      <c r="R175" s="21">
        <f t="shared" si="21"/>
        <v>1.0463521186589297</v>
      </c>
      <c r="S175" s="21">
        <f t="shared" si="22"/>
        <v>0.85963195978882379</v>
      </c>
      <c r="T175" s="6">
        <f t="shared" si="23"/>
        <v>3.8872921838996238E-2</v>
      </c>
      <c r="U175" s="10">
        <f t="shared" si="24"/>
        <v>6.5368429364337927E-2</v>
      </c>
      <c r="V175" s="10">
        <f t="shared" si="24"/>
        <v>-0.21820897395075275</v>
      </c>
      <c r="W175" s="3" t="s">
        <v>704</v>
      </c>
      <c r="X175" s="64" t="s">
        <v>1175</v>
      </c>
      <c r="Y175" s="64" t="s">
        <v>1176</v>
      </c>
      <c r="Z175" s="64" t="s">
        <v>1177</v>
      </c>
    </row>
    <row r="176" spans="1:26" s="3" customFormat="1" x14ac:dyDescent="0.25">
      <c r="A176" s="6" t="s">
        <v>386</v>
      </c>
      <c r="B176" s="45">
        <v>390.54</v>
      </c>
      <c r="C176" s="18">
        <v>349.86</v>
      </c>
      <c r="D176" s="18">
        <v>397.48</v>
      </c>
      <c r="E176" s="18">
        <v>66.56</v>
      </c>
      <c r="F176" s="18">
        <v>52.11</v>
      </c>
      <c r="G176" s="18">
        <v>69.05</v>
      </c>
      <c r="H176" s="18">
        <f t="shared" si="17"/>
        <v>379.29333333333335</v>
      </c>
      <c r="I176" s="42">
        <f t="shared" si="18"/>
        <v>62.573333333333331</v>
      </c>
      <c r="J176" s="45">
        <v>420.49</v>
      </c>
      <c r="K176" s="18">
        <v>334.64</v>
      </c>
      <c r="L176" s="18">
        <v>337.08</v>
      </c>
      <c r="M176" s="18">
        <v>46.4</v>
      </c>
      <c r="N176" s="18">
        <v>58.3</v>
      </c>
      <c r="O176" s="18">
        <v>55.87</v>
      </c>
      <c r="P176" s="18">
        <f t="shared" si="19"/>
        <v>364.07</v>
      </c>
      <c r="Q176" s="42">
        <f t="shared" si="20"/>
        <v>53.523333333333333</v>
      </c>
      <c r="R176" s="21">
        <f t="shared" si="21"/>
        <v>0.95996949723020819</v>
      </c>
      <c r="S176" s="21">
        <f t="shared" si="22"/>
        <v>0.85764471476510074</v>
      </c>
      <c r="T176" s="6">
        <f t="shared" si="23"/>
        <v>0.11536581448258559</v>
      </c>
      <c r="U176" s="10">
        <f t="shared" si="24"/>
        <v>-5.8939529567992532E-2</v>
      </c>
      <c r="V176" s="10">
        <f t="shared" si="24"/>
        <v>-0.22154796977244554</v>
      </c>
      <c r="W176" s="3" t="s">
        <v>686</v>
      </c>
      <c r="X176" s="64" t="s">
        <v>686</v>
      </c>
      <c r="Y176" s="64" t="s">
        <v>1001</v>
      </c>
      <c r="Z176" s="64" t="s">
        <v>1002</v>
      </c>
    </row>
    <row r="177" spans="1:26" s="3" customFormat="1" x14ac:dyDescent="0.25">
      <c r="A177" s="6" t="s">
        <v>284</v>
      </c>
      <c r="B177" s="45">
        <v>996.66</v>
      </c>
      <c r="C177" s="18">
        <v>1121.81</v>
      </c>
      <c r="D177" s="18">
        <v>1067.99</v>
      </c>
      <c r="E177" s="18">
        <v>74.95</v>
      </c>
      <c r="F177" s="18">
        <v>71.400000000000006</v>
      </c>
      <c r="G177" s="18">
        <v>54.82</v>
      </c>
      <c r="H177" s="18">
        <f t="shared" si="17"/>
        <v>1062.1533333333334</v>
      </c>
      <c r="I177" s="42">
        <f t="shared" si="18"/>
        <v>67.056666666666672</v>
      </c>
      <c r="J177" s="45">
        <v>972.83</v>
      </c>
      <c r="K177" s="18">
        <v>1045.99</v>
      </c>
      <c r="L177" s="18">
        <v>1060.5899999999999</v>
      </c>
      <c r="M177" s="18">
        <v>71.959999999999994</v>
      </c>
      <c r="N177" s="18">
        <v>50.68</v>
      </c>
      <c r="O177" s="18">
        <v>49.45</v>
      </c>
      <c r="P177" s="18">
        <f t="shared" si="19"/>
        <v>1026.47</v>
      </c>
      <c r="Q177" s="42">
        <f t="shared" si="20"/>
        <v>57.363333333333323</v>
      </c>
      <c r="R177" s="21">
        <f t="shared" si="21"/>
        <v>0.96643632464429707</v>
      </c>
      <c r="S177" s="21">
        <f t="shared" si="22"/>
        <v>0.85756967233188008</v>
      </c>
      <c r="T177" s="6">
        <f t="shared" si="23"/>
        <v>0.18454233299649511</v>
      </c>
      <c r="U177" s="10">
        <f t="shared" si="24"/>
        <v>-4.9253413817791282E-2</v>
      </c>
      <c r="V177" s="10">
        <f t="shared" si="24"/>
        <v>-0.22167420862299064</v>
      </c>
      <c r="W177" s="3" t="s">
        <v>584</v>
      </c>
      <c r="X177" s="64" t="s">
        <v>1085</v>
      </c>
      <c r="Y177" s="64" t="s">
        <v>1086</v>
      </c>
      <c r="Z177" s="64" t="s">
        <v>1087</v>
      </c>
    </row>
    <row r="178" spans="1:26" s="3" customFormat="1" x14ac:dyDescent="0.25">
      <c r="A178" s="6" t="s">
        <v>329</v>
      </c>
      <c r="B178" s="45">
        <v>152.6</v>
      </c>
      <c r="C178" s="18">
        <v>173.03</v>
      </c>
      <c r="D178" s="18">
        <v>203.88</v>
      </c>
      <c r="E178" s="18">
        <v>44.69</v>
      </c>
      <c r="F178" s="18">
        <v>25.59</v>
      </c>
      <c r="G178" s="18">
        <v>13.08</v>
      </c>
      <c r="H178" s="18">
        <f t="shared" si="17"/>
        <v>176.50333333333333</v>
      </c>
      <c r="I178" s="42">
        <f t="shared" si="18"/>
        <v>27.786666666666665</v>
      </c>
      <c r="J178" s="45">
        <v>214.84</v>
      </c>
      <c r="K178" s="18">
        <v>207.23</v>
      </c>
      <c r="L178" s="18">
        <v>208.69</v>
      </c>
      <c r="M178" s="18">
        <v>28.37</v>
      </c>
      <c r="N178" s="18">
        <v>12.58</v>
      </c>
      <c r="O178" s="18">
        <v>29.98</v>
      </c>
      <c r="P178" s="18">
        <f t="shared" si="19"/>
        <v>210.25333333333333</v>
      </c>
      <c r="Q178" s="42">
        <f t="shared" si="20"/>
        <v>23.643333333333334</v>
      </c>
      <c r="R178" s="21">
        <f t="shared" si="21"/>
        <v>1.1901372744173819</v>
      </c>
      <c r="S178" s="21">
        <f t="shared" si="22"/>
        <v>0.85606762389995372</v>
      </c>
      <c r="T178" s="6">
        <f t="shared" si="23"/>
        <v>0.35961337420767525</v>
      </c>
      <c r="U178" s="10">
        <f t="shared" si="24"/>
        <v>0.25112798840646677</v>
      </c>
      <c r="V178" s="10">
        <f t="shared" si="24"/>
        <v>-0.22420333002300649</v>
      </c>
      <c r="W178" s="3" t="s">
        <v>629</v>
      </c>
      <c r="X178" s="64" t="s">
        <v>629</v>
      </c>
      <c r="Y178" s="64" t="s">
        <v>1003</v>
      </c>
      <c r="Z178" s="64" t="s">
        <v>1004</v>
      </c>
    </row>
    <row r="179" spans="1:26" s="3" customFormat="1" x14ac:dyDescent="0.25">
      <c r="A179" s="6" t="s">
        <v>29</v>
      </c>
      <c r="B179" s="45">
        <v>2156.7800000000002</v>
      </c>
      <c r="C179" s="18">
        <v>2520.58</v>
      </c>
      <c r="D179" s="18">
        <v>2424.1999999999998</v>
      </c>
      <c r="E179" s="18">
        <v>84.62</v>
      </c>
      <c r="F179" s="18">
        <v>82.9</v>
      </c>
      <c r="G179" s="18">
        <v>81.94</v>
      </c>
      <c r="H179" s="18">
        <f t="shared" si="17"/>
        <v>2367.186666666667</v>
      </c>
      <c r="I179" s="42">
        <f t="shared" si="18"/>
        <v>83.153333333333336</v>
      </c>
      <c r="J179" s="45">
        <v>2389.19</v>
      </c>
      <c r="K179" s="18">
        <v>2478.7199999999998</v>
      </c>
      <c r="L179" s="18">
        <v>2550.9299999999998</v>
      </c>
      <c r="M179" s="18">
        <v>73.89</v>
      </c>
      <c r="N179" s="18">
        <v>69.28</v>
      </c>
      <c r="O179" s="18">
        <v>69.3</v>
      </c>
      <c r="P179" s="18">
        <f t="shared" si="19"/>
        <v>2472.9466666666667</v>
      </c>
      <c r="Q179" s="42">
        <f t="shared" si="20"/>
        <v>70.823333333333338</v>
      </c>
      <c r="R179" s="21">
        <f t="shared" si="21"/>
        <v>1.044658641773734</v>
      </c>
      <c r="S179" s="21">
        <f t="shared" si="22"/>
        <v>0.85348173968153374</v>
      </c>
      <c r="T179" s="6">
        <f t="shared" si="23"/>
        <v>1.0070694276906812E-3</v>
      </c>
      <c r="U179" s="10">
        <f t="shared" si="24"/>
        <v>6.3031596589937955E-2</v>
      </c>
      <c r="V179" s="10">
        <f t="shared" si="24"/>
        <v>-0.22856780789411602</v>
      </c>
      <c r="W179" s="3" t="s">
        <v>30</v>
      </c>
      <c r="X179" s="64" t="s">
        <v>30</v>
      </c>
      <c r="Y179" s="64" t="s">
        <v>31</v>
      </c>
      <c r="Z179" s="64" t="s">
        <v>32</v>
      </c>
    </row>
    <row r="180" spans="1:26" s="3" customFormat="1" x14ac:dyDescent="0.25">
      <c r="A180" s="6" t="s">
        <v>421</v>
      </c>
      <c r="B180" s="45">
        <v>1217.01</v>
      </c>
      <c r="C180" s="18">
        <v>1230.8499999999999</v>
      </c>
      <c r="D180" s="18">
        <v>1257.92</v>
      </c>
      <c r="E180" s="18">
        <v>237.06</v>
      </c>
      <c r="F180" s="18">
        <v>283.37</v>
      </c>
      <c r="G180" s="18">
        <v>279.08999999999997</v>
      </c>
      <c r="H180" s="18">
        <f t="shared" si="17"/>
        <v>1235.26</v>
      </c>
      <c r="I180" s="42">
        <f t="shared" si="18"/>
        <v>266.50666666666666</v>
      </c>
      <c r="J180" s="45">
        <v>1347.1</v>
      </c>
      <c r="K180" s="18">
        <v>1193.8599999999999</v>
      </c>
      <c r="L180" s="18">
        <v>1283.3</v>
      </c>
      <c r="M180" s="18">
        <v>200.48</v>
      </c>
      <c r="N180" s="18">
        <v>227.34</v>
      </c>
      <c r="O180" s="18">
        <v>253.86</v>
      </c>
      <c r="P180" s="18">
        <f t="shared" si="19"/>
        <v>1274.7533333333333</v>
      </c>
      <c r="Q180" s="42">
        <f t="shared" si="20"/>
        <v>227.22666666666669</v>
      </c>
      <c r="R180" s="21">
        <f t="shared" si="21"/>
        <v>1.0319458150658707</v>
      </c>
      <c r="S180" s="21">
        <f t="shared" si="22"/>
        <v>0.85316253800528341</v>
      </c>
      <c r="T180" s="6">
        <f t="shared" si="23"/>
        <v>6.9803899840108916E-2</v>
      </c>
      <c r="U180" s="10">
        <f t="shared" si="24"/>
        <v>4.5367220385157593E-2</v>
      </c>
      <c r="V180" s="10">
        <f t="shared" si="24"/>
        <v>-0.22910747592776604</v>
      </c>
      <c r="W180" s="3" t="s">
        <v>721</v>
      </c>
      <c r="X180" s="64" t="s">
        <v>721</v>
      </c>
      <c r="Y180" s="64" t="s">
        <v>786</v>
      </c>
      <c r="Z180" s="64" t="s">
        <v>787</v>
      </c>
    </row>
    <row r="181" spans="1:26" s="3" customFormat="1" x14ac:dyDescent="0.25">
      <c r="A181" s="6" t="s">
        <v>264</v>
      </c>
      <c r="B181" s="45">
        <v>677.99</v>
      </c>
      <c r="C181" s="18">
        <v>765.64</v>
      </c>
      <c r="D181" s="18">
        <v>733.6</v>
      </c>
      <c r="E181" s="18">
        <v>56.89</v>
      </c>
      <c r="F181" s="18">
        <v>66.02</v>
      </c>
      <c r="G181" s="18">
        <v>65.97</v>
      </c>
      <c r="H181" s="18">
        <f t="shared" si="17"/>
        <v>725.74333333333334</v>
      </c>
      <c r="I181" s="42">
        <f t="shared" si="18"/>
        <v>62.96</v>
      </c>
      <c r="J181" s="45">
        <v>759.13</v>
      </c>
      <c r="K181" s="18">
        <v>770.19</v>
      </c>
      <c r="L181" s="18">
        <v>890.93</v>
      </c>
      <c r="M181" s="18">
        <v>57.78</v>
      </c>
      <c r="N181" s="18">
        <v>57.94</v>
      </c>
      <c r="O181" s="18">
        <v>44.78</v>
      </c>
      <c r="P181" s="18">
        <f t="shared" si="19"/>
        <v>806.75</v>
      </c>
      <c r="Q181" s="42">
        <f t="shared" si="20"/>
        <v>53.5</v>
      </c>
      <c r="R181" s="21">
        <f t="shared" si="21"/>
        <v>1.1114653041192901</v>
      </c>
      <c r="S181" s="21">
        <f t="shared" si="22"/>
        <v>0.85209505941213259</v>
      </c>
      <c r="T181" s="6">
        <f t="shared" si="23"/>
        <v>7.4782001804639939E-2</v>
      </c>
      <c r="U181" s="10">
        <f t="shared" si="24"/>
        <v>0.1524629134064619</v>
      </c>
      <c r="V181" s="10">
        <f t="shared" si="24"/>
        <v>-0.23091370892868096</v>
      </c>
      <c r="W181" s="3" t="s">
        <v>564</v>
      </c>
      <c r="X181" s="64" t="s">
        <v>1030</v>
      </c>
      <c r="Y181" s="64" t="s">
        <v>1031</v>
      </c>
      <c r="Z181" s="64" t="s">
        <v>1032</v>
      </c>
    </row>
    <row r="182" spans="1:26" s="3" customFormat="1" x14ac:dyDescent="0.25">
      <c r="A182" s="6" t="s">
        <v>310</v>
      </c>
      <c r="B182" s="45">
        <v>5300.88</v>
      </c>
      <c r="C182" s="18">
        <v>5204.37</v>
      </c>
      <c r="D182" s="18">
        <v>5792.9</v>
      </c>
      <c r="E182" s="18">
        <v>2456.6799999999998</v>
      </c>
      <c r="F182" s="18">
        <v>2536.63</v>
      </c>
      <c r="G182" s="18">
        <v>2676.46</v>
      </c>
      <c r="H182" s="18">
        <f t="shared" si="17"/>
        <v>5432.7166666666662</v>
      </c>
      <c r="I182" s="42">
        <f t="shared" si="18"/>
        <v>2556.5899999999997</v>
      </c>
      <c r="J182" s="45">
        <v>4653.2700000000004</v>
      </c>
      <c r="K182" s="18">
        <v>3967</v>
      </c>
      <c r="L182" s="18">
        <v>5239.6000000000004</v>
      </c>
      <c r="M182" s="18">
        <v>2051.4299999999998</v>
      </c>
      <c r="N182" s="18">
        <v>1927.02</v>
      </c>
      <c r="O182" s="18">
        <v>2548.69</v>
      </c>
      <c r="P182" s="18">
        <f t="shared" si="19"/>
        <v>4619.9566666666669</v>
      </c>
      <c r="Q182" s="42">
        <f t="shared" si="20"/>
        <v>2175.7133333333331</v>
      </c>
      <c r="R182" s="21">
        <f t="shared" si="21"/>
        <v>0.85042282292967075</v>
      </c>
      <c r="S182" s="21">
        <f t="shared" si="22"/>
        <v>0.85107985773065009</v>
      </c>
      <c r="T182" s="6">
        <f t="shared" si="23"/>
        <v>6.5133305218870258E-2</v>
      </c>
      <c r="U182" s="10">
        <f t="shared" si="24"/>
        <v>-0.23374777966742349</v>
      </c>
      <c r="V182" s="10">
        <f t="shared" si="24"/>
        <v>-0.23263358701059988</v>
      </c>
      <c r="W182" s="3" t="s">
        <v>610</v>
      </c>
      <c r="X182" s="64" t="s">
        <v>610</v>
      </c>
      <c r="Y182" s="64" t="s">
        <v>1045</v>
      </c>
      <c r="Z182" s="64" t="s">
        <v>1046</v>
      </c>
    </row>
    <row r="183" spans="1:26" s="3" customFormat="1" x14ac:dyDescent="0.25">
      <c r="A183" s="6" t="s">
        <v>280</v>
      </c>
      <c r="B183" s="45">
        <v>448.61</v>
      </c>
      <c r="C183" s="18">
        <v>344.39</v>
      </c>
      <c r="D183" s="18">
        <v>409.21</v>
      </c>
      <c r="E183" s="18">
        <v>79.55</v>
      </c>
      <c r="F183" s="18">
        <v>71.77</v>
      </c>
      <c r="G183" s="18">
        <v>78.09</v>
      </c>
      <c r="H183" s="18">
        <f t="shared" si="17"/>
        <v>400.73666666666668</v>
      </c>
      <c r="I183" s="42">
        <f t="shared" si="18"/>
        <v>76.47</v>
      </c>
      <c r="J183" s="45">
        <v>521.44000000000005</v>
      </c>
      <c r="K183" s="18">
        <v>501.11</v>
      </c>
      <c r="L183" s="18">
        <v>408.04</v>
      </c>
      <c r="M183" s="18">
        <v>73.89</v>
      </c>
      <c r="N183" s="18">
        <v>42.88</v>
      </c>
      <c r="O183" s="18">
        <v>77.87</v>
      </c>
      <c r="P183" s="18">
        <f t="shared" si="19"/>
        <v>476.8633333333334</v>
      </c>
      <c r="Q183" s="42">
        <f t="shared" si="20"/>
        <v>64.88000000000001</v>
      </c>
      <c r="R183" s="21">
        <f t="shared" si="21"/>
        <v>1.1894939471129513</v>
      </c>
      <c r="S183" s="21">
        <f t="shared" si="22"/>
        <v>0.85039370078740173</v>
      </c>
      <c r="T183" s="6">
        <f t="shared" si="23"/>
        <v>0.18178891833873509</v>
      </c>
      <c r="U183" s="10">
        <f t="shared" si="24"/>
        <v>0.25034793044959969</v>
      </c>
      <c r="V183" s="10">
        <f t="shared" si="24"/>
        <v>-0.23379718460869703</v>
      </c>
      <c r="W183" s="3" t="s">
        <v>580</v>
      </c>
      <c r="X183" s="64" t="s">
        <v>580</v>
      </c>
      <c r="Y183" s="64" t="s">
        <v>1115</v>
      </c>
      <c r="Z183" s="64" t="s">
        <v>1116</v>
      </c>
    </row>
    <row r="184" spans="1:26" s="3" customFormat="1" x14ac:dyDescent="0.25">
      <c r="A184" s="6" t="s">
        <v>402</v>
      </c>
      <c r="B184" s="45">
        <v>141.97999999999999</v>
      </c>
      <c r="C184" s="18">
        <v>170.15</v>
      </c>
      <c r="D184" s="18">
        <v>174.26</v>
      </c>
      <c r="E184" s="18">
        <v>36.61</v>
      </c>
      <c r="F184" s="18">
        <v>39.869999999999997</v>
      </c>
      <c r="G184" s="18">
        <v>40.97</v>
      </c>
      <c r="H184" s="18">
        <f t="shared" si="17"/>
        <v>162.13</v>
      </c>
      <c r="I184" s="42">
        <f t="shared" si="18"/>
        <v>39.15</v>
      </c>
      <c r="J184" s="45">
        <v>196.81</v>
      </c>
      <c r="K184" s="18">
        <v>167.27</v>
      </c>
      <c r="L184" s="18">
        <v>140.65</v>
      </c>
      <c r="M184" s="18">
        <v>28.54</v>
      </c>
      <c r="N184" s="18">
        <v>35.97</v>
      </c>
      <c r="O184" s="18">
        <v>34.85</v>
      </c>
      <c r="P184" s="18">
        <f t="shared" si="19"/>
        <v>168.24333333333334</v>
      </c>
      <c r="Q184" s="42">
        <f t="shared" si="20"/>
        <v>33.119999999999997</v>
      </c>
      <c r="R184" s="21">
        <f t="shared" si="21"/>
        <v>1.0374752242587713</v>
      </c>
      <c r="S184" s="21">
        <f t="shared" si="22"/>
        <v>0.84981320049813203</v>
      </c>
      <c r="T184" s="6">
        <f t="shared" si="23"/>
        <v>4.2909293510398898E-2</v>
      </c>
      <c r="U184" s="10">
        <f t="shared" si="24"/>
        <v>5.3076884155179332E-2</v>
      </c>
      <c r="V184" s="10">
        <f t="shared" si="24"/>
        <v>-0.2347823410863866</v>
      </c>
      <c r="W184" s="3" t="s">
        <v>702</v>
      </c>
      <c r="X184" s="64" t="s">
        <v>1008</v>
      </c>
      <c r="Y184" s="64" t="s">
        <v>1009</v>
      </c>
      <c r="Z184" s="64" t="s">
        <v>1010</v>
      </c>
    </row>
    <row r="185" spans="1:26" s="3" customFormat="1" x14ac:dyDescent="0.25">
      <c r="A185" s="6" t="s">
        <v>410</v>
      </c>
      <c r="B185" s="45">
        <v>650.97</v>
      </c>
      <c r="C185" s="18">
        <v>733.84</v>
      </c>
      <c r="D185" s="18">
        <v>680.32</v>
      </c>
      <c r="E185" s="18">
        <v>93.81</v>
      </c>
      <c r="F185" s="18">
        <v>89.76</v>
      </c>
      <c r="G185" s="18">
        <v>132.52000000000001</v>
      </c>
      <c r="H185" s="18">
        <f t="shared" si="17"/>
        <v>688.37666666666667</v>
      </c>
      <c r="I185" s="42">
        <f t="shared" si="18"/>
        <v>105.36333333333334</v>
      </c>
      <c r="J185" s="45">
        <v>765.96</v>
      </c>
      <c r="K185" s="18">
        <v>851.34</v>
      </c>
      <c r="L185" s="18">
        <v>846.64</v>
      </c>
      <c r="M185" s="18">
        <v>81.069999999999993</v>
      </c>
      <c r="N185" s="18">
        <v>78.849999999999994</v>
      </c>
      <c r="O185" s="18">
        <v>108.05</v>
      </c>
      <c r="P185" s="18">
        <f t="shared" si="19"/>
        <v>821.31333333333339</v>
      </c>
      <c r="Q185" s="42">
        <f t="shared" si="20"/>
        <v>89.323333333333323</v>
      </c>
      <c r="R185" s="21">
        <f t="shared" si="21"/>
        <v>1.1928360402876028</v>
      </c>
      <c r="S185" s="21">
        <f t="shared" si="22"/>
        <v>0.84919615155598716</v>
      </c>
      <c r="T185" s="6">
        <f t="shared" si="23"/>
        <v>0.19363576337453836</v>
      </c>
      <c r="U185" s="10">
        <f t="shared" si="24"/>
        <v>0.25439575290728234</v>
      </c>
      <c r="V185" s="10">
        <f t="shared" si="24"/>
        <v>-0.23583026173129876</v>
      </c>
      <c r="W185" s="3" t="s">
        <v>710</v>
      </c>
      <c r="X185" s="64" t="s">
        <v>710</v>
      </c>
      <c r="Y185" s="64" t="s">
        <v>976</v>
      </c>
      <c r="Z185" s="64" t="s">
        <v>1120</v>
      </c>
    </row>
    <row r="186" spans="1:26" s="3" customFormat="1" x14ac:dyDescent="0.25">
      <c r="A186" s="6" t="s">
        <v>299</v>
      </c>
      <c r="B186" s="45">
        <v>1098.24</v>
      </c>
      <c r="C186" s="18">
        <v>1257.6500000000001</v>
      </c>
      <c r="D186" s="18">
        <v>1366.21</v>
      </c>
      <c r="E186" s="18">
        <v>42.31</v>
      </c>
      <c r="F186" s="18">
        <v>35.979999999999997</v>
      </c>
      <c r="G186" s="18">
        <v>42.7</v>
      </c>
      <c r="H186" s="18">
        <f t="shared" si="17"/>
        <v>1240.7</v>
      </c>
      <c r="I186" s="42">
        <f t="shared" si="18"/>
        <v>40.33</v>
      </c>
      <c r="J186" s="45">
        <v>1102.05</v>
      </c>
      <c r="K186" s="18">
        <v>1185.98</v>
      </c>
      <c r="L186" s="18">
        <v>1241.8399999999999</v>
      </c>
      <c r="M186" s="18">
        <v>35.369999999999997</v>
      </c>
      <c r="N186" s="18">
        <v>38.979999999999997</v>
      </c>
      <c r="O186" s="18">
        <v>27.84</v>
      </c>
      <c r="P186" s="18">
        <f t="shared" si="19"/>
        <v>1176.6233333333332</v>
      </c>
      <c r="Q186" s="42">
        <f t="shared" si="20"/>
        <v>34.063333333333333</v>
      </c>
      <c r="R186" s="21">
        <f t="shared" si="21"/>
        <v>0.94839601621432967</v>
      </c>
      <c r="S186" s="21">
        <f t="shared" si="22"/>
        <v>0.84837486894104364</v>
      </c>
      <c r="T186" s="6">
        <f t="shared" si="23"/>
        <v>9.3395461470947932E-2</v>
      </c>
      <c r="U186" s="10">
        <f t="shared" si="24"/>
        <v>-7.6438492168560912E-2</v>
      </c>
      <c r="V186" s="10">
        <f t="shared" si="24"/>
        <v>-0.23722620974629693</v>
      </c>
      <c r="W186" s="3" t="s">
        <v>599</v>
      </c>
      <c r="X186" s="64" t="s">
        <v>894</v>
      </c>
      <c r="Y186" s="64" t="s">
        <v>895</v>
      </c>
      <c r="Z186" s="64" t="s">
        <v>896</v>
      </c>
    </row>
    <row r="187" spans="1:26" s="3" customFormat="1" x14ac:dyDescent="0.25">
      <c r="A187" s="6" t="s">
        <v>173</v>
      </c>
      <c r="B187" s="45">
        <v>364.86</v>
      </c>
      <c r="C187" s="18">
        <v>351.9</v>
      </c>
      <c r="D187" s="18">
        <v>426.33</v>
      </c>
      <c r="E187" s="18">
        <v>119.48</v>
      </c>
      <c r="F187" s="18">
        <v>150.03</v>
      </c>
      <c r="G187" s="18">
        <v>155.22</v>
      </c>
      <c r="H187" s="18">
        <f t="shared" si="17"/>
        <v>381.03</v>
      </c>
      <c r="I187" s="42">
        <f t="shared" si="18"/>
        <v>141.57666666666668</v>
      </c>
      <c r="J187" s="45">
        <v>313.77</v>
      </c>
      <c r="K187" s="18">
        <v>370.7</v>
      </c>
      <c r="L187" s="18">
        <v>408.72</v>
      </c>
      <c r="M187" s="18">
        <v>94.03</v>
      </c>
      <c r="N187" s="18">
        <v>130.24</v>
      </c>
      <c r="O187" s="18">
        <v>134.52000000000001</v>
      </c>
      <c r="P187" s="18">
        <f t="shared" si="19"/>
        <v>364.3966666666667</v>
      </c>
      <c r="Q187" s="42">
        <f t="shared" si="20"/>
        <v>119.59666666666668</v>
      </c>
      <c r="R187" s="21">
        <f t="shared" si="21"/>
        <v>0.95646066190264312</v>
      </c>
      <c r="S187" s="21">
        <f t="shared" si="22"/>
        <v>0.84583732728590466</v>
      </c>
      <c r="T187" s="6">
        <f t="shared" si="23"/>
        <v>0.13291478220812888</v>
      </c>
      <c r="U187" s="10">
        <f t="shared" si="24"/>
        <v>-6.4222461438868797E-2</v>
      </c>
      <c r="V187" s="10">
        <f t="shared" si="24"/>
        <v>-0.2415478661569806</v>
      </c>
      <c r="W187" s="3" t="s">
        <v>1469</v>
      </c>
      <c r="X187" s="64" t="s">
        <v>174</v>
      </c>
      <c r="Y187" s="64" t="s">
        <v>175</v>
      </c>
      <c r="Z187" s="64" t="s">
        <v>176</v>
      </c>
    </row>
    <row r="188" spans="1:26" s="3" customFormat="1" x14ac:dyDescent="0.25">
      <c r="A188" s="6" t="s">
        <v>301</v>
      </c>
      <c r="B188" s="45">
        <v>68.69</v>
      </c>
      <c r="C188" s="18">
        <v>58.32</v>
      </c>
      <c r="D188" s="18">
        <v>68.569999999999993</v>
      </c>
      <c r="E188" s="18">
        <v>0.32</v>
      </c>
      <c r="F188" s="18">
        <v>0.56000000000000005</v>
      </c>
      <c r="G188" s="18">
        <v>0.57999999999999996</v>
      </c>
      <c r="H188" s="18">
        <f t="shared" si="17"/>
        <v>65.193333333333328</v>
      </c>
      <c r="I188" s="42">
        <f t="shared" si="18"/>
        <v>0.48666666666666664</v>
      </c>
      <c r="J188" s="45">
        <v>91.31</v>
      </c>
      <c r="K188" s="18">
        <v>65.650000000000006</v>
      </c>
      <c r="L188" s="18">
        <v>74.849999999999994</v>
      </c>
      <c r="M188" s="18">
        <v>0.18</v>
      </c>
      <c r="N188" s="18">
        <v>0</v>
      </c>
      <c r="O188" s="18">
        <v>0.57999999999999996</v>
      </c>
      <c r="P188" s="18">
        <f t="shared" si="19"/>
        <v>77.27</v>
      </c>
      <c r="Q188" s="42">
        <f t="shared" si="20"/>
        <v>0.25333333333333335</v>
      </c>
      <c r="R188" s="21">
        <f t="shared" si="21"/>
        <v>1.1824453620707021</v>
      </c>
      <c r="S188" s="21">
        <f t="shared" si="22"/>
        <v>0.84304932735426019</v>
      </c>
      <c r="T188" s="6">
        <f t="shared" si="23"/>
        <v>0.14410107023760171</v>
      </c>
      <c r="U188" s="10">
        <f t="shared" si="24"/>
        <v>0.24177352166971022</v>
      </c>
      <c r="V188" s="10">
        <f t="shared" si="24"/>
        <v>-0.2463110482426672</v>
      </c>
      <c r="W188" s="3" t="s">
        <v>601</v>
      </c>
      <c r="X188" s="64" t="s">
        <v>1039</v>
      </c>
      <c r="Y188" s="64" t="s">
        <v>1040</v>
      </c>
      <c r="Z188" s="64" t="s">
        <v>1041</v>
      </c>
    </row>
    <row r="189" spans="1:26" s="3" customFormat="1" x14ac:dyDescent="0.25">
      <c r="A189" s="6" t="s">
        <v>109</v>
      </c>
      <c r="B189" s="45">
        <v>2361.92</v>
      </c>
      <c r="C189" s="18">
        <v>1729.16</v>
      </c>
      <c r="D189" s="18">
        <v>1461.42</v>
      </c>
      <c r="E189" s="18">
        <v>11.25</v>
      </c>
      <c r="F189" s="18">
        <v>6.49</v>
      </c>
      <c r="G189" s="18">
        <v>7.89</v>
      </c>
      <c r="H189" s="18">
        <f t="shared" si="17"/>
        <v>1850.8333333333333</v>
      </c>
      <c r="I189" s="42">
        <f t="shared" si="18"/>
        <v>8.5433333333333348</v>
      </c>
      <c r="J189" s="45">
        <v>2458.35</v>
      </c>
      <c r="K189" s="18">
        <v>2467.4699999999998</v>
      </c>
      <c r="L189" s="18">
        <v>1715.87</v>
      </c>
      <c r="M189" s="18">
        <v>7.53</v>
      </c>
      <c r="N189" s="18">
        <v>6.56</v>
      </c>
      <c r="O189" s="18">
        <v>7.01</v>
      </c>
      <c r="P189" s="18">
        <f t="shared" si="19"/>
        <v>2213.8966666666665</v>
      </c>
      <c r="Q189" s="42">
        <f t="shared" si="20"/>
        <v>7.0333333333333341</v>
      </c>
      <c r="R189" s="21">
        <f t="shared" si="21"/>
        <v>1.1960561605616056</v>
      </c>
      <c r="S189" s="21">
        <f t="shared" si="22"/>
        <v>0.84177436255675864</v>
      </c>
      <c r="T189" s="6">
        <f t="shared" si="23"/>
        <v>0.17675649437159585</v>
      </c>
      <c r="U189" s="10">
        <f t="shared" si="24"/>
        <v>0.25828513256402263</v>
      </c>
      <c r="V189" s="10">
        <f t="shared" si="24"/>
        <v>-0.24849452388202897</v>
      </c>
      <c r="W189" s="3" t="s">
        <v>1439</v>
      </c>
      <c r="X189" s="64" t="s">
        <v>110</v>
      </c>
      <c r="Y189" s="64" t="s">
        <v>111</v>
      </c>
      <c r="Z189" s="64" t="s">
        <v>112</v>
      </c>
    </row>
    <row r="190" spans="1:26" s="3" customFormat="1" x14ac:dyDescent="0.25">
      <c r="A190" s="6" t="s">
        <v>406</v>
      </c>
      <c r="B190" s="45">
        <v>771.72</v>
      </c>
      <c r="C190" s="18">
        <v>770.56</v>
      </c>
      <c r="D190" s="18">
        <v>631.66</v>
      </c>
      <c r="E190" s="18">
        <v>108.55</v>
      </c>
      <c r="F190" s="18">
        <v>82.53</v>
      </c>
      <c r="G190" s="18">
        <v>101.36</v>
      </c>
      <c r="H190" s="18">
        <f t="shared" si="17"/>
        <v>724.64666666666665</v>
      </c>
      <c r="I190" s="42">
        <f t="shared" si="18"/>
        <v>97.48</v>
      </c>
      <c r="J190" s="45">
        <v>696.71</v>
      </c>
      <c r="K190" s="18">
        <v>751.05</v>
      </c>
      <c r="L190" s="18">
        <v>709.79</v>
      </c>
      <c r="M190" s="18">
        <v>82.65</v>
      </c>
      <c r="N190" s="18">
        <v>88.78</v>
      </c>
      <c r="O190" s="18">
        <v>73.98</v>
      </c>
      <c r="P190" s="18">
        <f t="shared" si="19"/>
        <v>719.18333333333339</v>
      </c>
      <c r="Q190" s="42">
        <f t="shared" si="20"/>
        <v>81.803333333333342</v>
      </c>
      <c r="R190" s="21">
        <f t="shared" si="21"/>
        <v>0.99247108326366373</v>
      </c>
      <c r="S190" s="21">
        <f t="shared" si="22"/>
        <v>0.84081370159761715</v>
      </c>
      <c r="T190" s="6">
        <f t="shared" si="23"/>
        <v>7.5891050410485703E-2</v>
      </c>
      <c r="U190" s="10">
        <f t="shared" si="24"/>
        <v>-1.0903026525827858E-2</v>
      </c>
      <c r="V190" s="10">
        <f t="shared" si="24"/>
        <v>-0.25014191575630784</v>
      </c>
      <c r="W190" s="3" t="s">
        <v>706</v>
      </c>
      <c r="X190" s="64" t="s">
        <v>825</v>
      </c>
      <c r="Y190" s="64" t="s">
        <v>826</v>
      </c>
      <c r="Z190" s="64" t="s">
        <v>827</v>
      </c>
    </row>
    <row r="191" spans="1:26" s="3" customFormat="1" x14ac:dyDescent="0.25">
      <c r="A191" s="6" t="s">
        <v>321</v>
      </c>
      <c r="B191" s="45">
        <v>513.66</v>
      </c>
      <c r="C191" s="18">
        <v>665.22</v>
      </c>
      <c r="D191" s="18">
        <v>738.21</v>
      </c>
      <c r="E191" s="18">
        <v>2.38</v>
      </c>
      <c r="F191" s="18">
        <v>2.78</v>
      </c>
      <c r="G191" s="18">
        <v>1.54</v>
      </c>
      <c r="H191" s="18">
        <f t="shared" si="17"/>
        <v>639.03000000000009</v>
      </c>
      <c r="I191" s="42">
        <f t="shared" si="18"/>
        <v>2.2333333333333334</v>
      </c>
      <c r="J191" s="45">
        <v>872.85</v>
      </c>
      <c r="K191" s="18">
        <v>621.16</v>
      </c>
      <c r="L191" s="18">
        <v>681.56</v>
      </c>
      <c r="M191" s="18">
        <v>1.93</v>
      </c>
      <c r="N191" s="18">
        <v>1.24</v>
      </c>
      <c r="O191" s="18">
        <v>1.95</v>
      </c>
      <c r="P191" s="18">
        <f t="shared" si="19"/>
        <v>725.18999999999994</v>
      </c>
      <c r="Q191" s="42">
        <f t="shared" si="20"/>
        <v>1.7066666666666668</v>
      </c>
      <c r="R191" s="21">
        <f t="shared" si="21"/>
        <v>1.1346186897489177</v>
      </c>
      <c r="S191" s="21">
        <f t="shared" si="22"/>
        <v>0.8371134020618558</v>
      </c>
      <c r="T191" s="6">
        <f t="shared" si="23"/>
        <v>0.14564035234822922</v>
      </c>
      <c r="U191" s="10">
        <f t="shared" si="24"/>
        <v>0.18220753378390597</v>
      </c>
      <c r="V191" s="10">
        <f t="shared" si="24"/>
        <v>-0.25650501988931357</v>
      </c>
      <c r="W191" s="3" t="s">
        <v>621</v>
      </c>
      <c r="X191" s="64" t="s">
        <v>621</v>
      </c>
      <c r="Y191" s="64" t="s">
        <v>1160</v>
      </c>
      <c r="Z191" s="64" t="s">
        <v>1161</v>
      </c>
    </row>
    <row r="192" spans="1:26" s="3" customFormat="1" x14ac:dyDescent="0.25">
      <c r="A192" s="6" t="s">
        <v>392</v>
      </c>
      <c r="B192" s="45">
        <v>515.09</v>
      </c>
      <c r="C192" s="18">
        <v>451.39</v>
      </c>
      <c r="D192" s="18">
        <v>569.53</v>
      </c>
      <c r="E192" s="18">
        <v>87.79</v>
      </c>
      <c r="F192" s="18">
        <v>105.71</v>
      </c>
      <c r="G192" s="18">
        <v>90.98</v>
      </c>
      <c r="H192" s="18">
        <f t="shared" si="17"/>
        <v>512.00333333333333</v>
      </c>
      <c r="I192" s="42">
        <f t="shared" si="18"/>
        <v>94.826666666666668</v>
      </c>
      <c r="J192" s="45">
        <v>574.04999999999995</v>
      </c>
      <c r="K192" s="18">
        <v>549.13</v>
      </c>
      <c r="L192" s="18">
        <v>553.46</v>
      </c>
      <c r="M192" s="18">
        <v>83.17</v>
      </c>
      <c r="N192" s="18">
        <v>70.7</v>
      </c>
      <c r="O192" s="18">
        <v>81.760000000000005</v>
      </c>
      <c r="P192" s="18">
        <f t="shared" si="19"/>
        <v>558.88</v>
      </c>
      <c r="Q192" s="42">
        <f t="shared" si="20"/>
        <v>78.543333333333337</v>
      </c>
      <c r="R192" s="21">
        <f t="shared" si="21"/>
        <v>1.091376924126549</v>
      </c>
      <c r="S192" s="21">
        <f t="shared" si="22"/>
        <v>0.83007513566161129</v>
      </c>
      <c r="T192" s="6">
        <f t="shared" si="23"/>
        <v>3.7149185918281806E-2</v>
      </c>
      <c r="U192" s="10">
        <f t="shared" si="24"/>
        <v>0.1261494450664187</v>
      </c>
      <c r="V192" s="10">
        <f t="shared" si="24"/>
        <v>-0.26868616452377003</v>
      </c>
      <c r="W192" s="3" t="s">
        <v>692</v>
      </c>
      <c r="X192" s="64" t="s">
        <v>692</v>
      </c>
      <c r="Y192" s="64" t="s">
        <v>1080</v>
      </c>
      <c r="Z192" s="64" t="s">
        <v>1081</v>
      </c>
    </row>
    <row r="193" spans="1:26" s="3" customFormat="1" x14ac:dyDescent="0.25">
      <c r="A193" s="6" t="s">
        <v>360</v>
      </c>
      <c r="B193" s="45">
        <v>27.26</v>
      </c>
      <c r="C193" s="18">
        <v>27.08</v>
      </c>
      <c r="D193" s="18">
        <v>36.26</v>
      </c>
      <c r="E193" s="18">
        <v>9.67</v>
      </c>
      <c r="F193" s="18">
        <v>14.65</v>
      </c>
      <c r="G193" s="18">
        <v>9.23</v>
      </c>
      <c r="H193" s="18">
        <f t="shared" si="17"/>
        <v>30.2</v>
      </c>
      <c r="I193" s="42">
        <f t="shared" si="18"/>
        <v>11.183333333333332</v>
      </c>
      <c r="J193" s="45">
        <v>36.42</v>
      </c>
      <c r="K193" s="18">
        <v>42.79</v>
      </c>
      <c r="L193" s="18">
        <v>27.64</v>
      </c>
      <c r="M193" s="18">
        <v>6.48</v>
      </c>
      <c r="N193" s="18">
        <v>6.02</v>
      </c>
      <c r="O193" s="18">
        <v>14.8</v>
      </c>
      <c r="P193" s="18">
        <f t="shared" si="19"/>
        <v>35.616666666666667</v>
      </c>
      <c r="Q193" s="42">
        <f t="shared" si="20"/>
        <v>9.1</v>
      </c>
      <c r="R193" s="21">
        <f t="shared" si="21"/>
        <v>1.1736111111111112</v>
      </c>
      <c r="S193" s="21">
        <f t="shared" si="22"/>
        <v>0.82900136798905621</v>
      </c>
      <c r="T193" s="6">
        <f t="shared" si="23"/>
        <v>0.28334122632994008</v>
      </c>
      <c r="U193" s="10">
        <f t="shared" si="24"/>
        <v>0.23095443483987205</v>
      </c>
      <c r="V193" s="10">
        <f t="shared" si="24"/>
        <v>-0.27055361247948617</v>
      </c>
      <c r="W193" s="3" t="s">
        <v>660</v>
      </c>
      <c r="X193" s="64" t="s">
        <v>660</v>
      </c>
      <c r="Y193" s="64" t="s">
        <v>1147</v>
      </c>
      <c r="Z193" s="64" t="s">
        <v>1148</v>
      </c>
    </row>
    <row r="194" spans="1:26" s="3" customFormat="1" x14ac:dyDescent="0.25">
      <c r="A194" s="6" t="s">
        <v>275</v>
      </c>
      <c r="B194" s="45">
        <v>144.76</v>
      </c>
      <c r="C194" s="18">
        <v>159.86000000000001</v>
      </c>
      <c r="D194" s="18">
        <v>131.37</v>
      </c>
      <c r="E194" s="18">
        <v>3.33</v>
      </c>
      <c r="F194" s="18">
        <v>9.64</v>
      </c>
      <c r="G194" s="18">
        <v>9.81</v>
      </c>
      <c r="H194" s="18">
        <f t="shared" si="17"/>
        <v>145.33000000000001</v>
      </c>
      <c r="I194" s="42">
        <f t="shared" si="18"/>
        <v>7.5933333333333337</v>
      </c>
      <c r="J194" s="45">
        <v>202.67</v>
      </c>
      <c r="K194" s="18">
        <v>194.3</v>
      </c>
      <c r="L194" s="18">
        <v>188.06</v>
      </c>
      <c r="M194" s="18">
        <v>4.55</v>
      </c>
      <c r="N194" s="18">
        <v>8.15</v>
      </c>
      <c r="O194" s="18">
        <v>5.65</v>
      </c>
      <c r="P194" s="18">
        <f t="shared" si="19"/>
        <v>195.01</v>
      </c>
      <c r="Q194" s="42">
        <f t="shared" si="20"/>
        <v>6.1166666666666671</v>
      </c>
      <c r="R194" s="21">
        <f t="shared" si="21"/>
        <v>1.3395065946832501</v>
      </c>
      <c r="S194" s="21">
        <f t="shared" si="22"/>
        <v>0.82816136539953455</v>
      </c>
      <c r="T194" s="6">
        <f t="shared" si="23"/>
        <v>0.28455050286480188</v>
      </c>
      <c r="U194" s="10">
        <f t="shared" si="24"/>
        <v>0.42170168390026291</v>
      </c>
      <c r="V194" s="10">
        <f t="shared" si="24"/>
        <v>-0.27201619385379816</v>
      </c>
      <c r="W194" s="3" t="s">
        <v>575</v>
      </c>
      <c r="X194" s="64" t="s">
        <v>575</v>
      </c>
      <c r="Y194" s="64" t="s">
        <v>925</v>
      </c>
      <c r="Z194" s="64" t="s">
        <v>926</v>
      </c>
    </row>
    <row r="195" spans="1:26" s="3" customFormat="1" x14ac:dyDescent="0.25">
      <c r="A195" s="6" t="s">
        <v>244</v>
      </c>
      <c r="B195" s="45">
        <v>241.98</v>
      </c>
      <c r="C195" s="18">
        <v>216.33</v>
      </c>
      <c r="D195" s="18">
        <v>201.96</v>
      </c>
      <c r="E195" s="18">
        <v>32.96</v>
      </c>
      <c r="F195" s="18">
        <v>40.43</v>
      </c>
      <c r="G195" s="18">
        <v>27.89</v>
      </c>
      <c r="H195" s="18">
        <f t="shared" si="17"/>
        <v>220.09</v>
      </c>
      <c r="I195" s="42">
        <f t="shared" si="18"/>
        <v>33.76</v>
      </c>
      <c r="J195" s="45">
        <v>228.15</v>
      </c>
      <c r="K195" s="18">
        <v>231.86</v>
      </c>
      <c r="L195" s="18">
        <v>254.64</v>
      </c>
      <c r="M195" s="18">
        <v>29.59</v>
      </c>
      <c r="N195" s="18">
        <v>22.5</v>
      </c>
      <c r="O195" s="18">
        <v>31.15</v>
      </c>
      <c r="P195" s="18">
        <f t="shared" si="19"/>
        <v>238.21666666666667</v>
      </c>
      <c r="Q195" s="42">
        <f t="shared" si="20"/>
        <v>27.74666666666667</v>
      </c>
      <c r="R195" s="21">
        <f t="shared" si="21"/>
        <v>1.0819877274714671</v>
      </c>
      <c r="S195" s="21">
        <f t="shared" si="22"/>
        <v>0.82700421940928281</v>
      </c>
      <c r="T195" s="6">
        <f t="shared" si="23"/>
        <v>0.12668760676586763</v>
      </c>
      <c r="U195" s="10">
        <f t="shared" si="24"/>
        <v>0.11368413537871501</v>
      </c>
      <c r="V195" s="10">
        <f t="shared" si="24"/>
        <v>-0.27403340478305072</v>
      </c>
      <c r="W195" s="3" t="s">
        <v>544</v>
      </c>
      <c r="X195" s="64" t="s">
        <v>1210</v>
      </c>
      <c r="Y195" s="64" t="s">
        <v>1211</v>
      </c>
      <c r="Z195" s="64" t="s">
        <v>1212</v>
      </c>
    </row>
    <row r="196" spans="1:26" s="3" customFormat="1" x14ac:dyDescent="0.25">
      <c r="A196" s="6" t="s">
        <v>320</v>
      </c>
      <c r="B196" s="45">
        <v>490.61</v>
      </c>
      <c r="C196" s="18">
        <v>529.1</v>
      </c>
      <c r="D196" s="18">
        <v>600.11</v>
      </c>
      <c r="E196" s="18">
        <v>38.35</v>
      </c>
      <c r="F196" s="18">
        <v>35.24</v>
      </c>
      <c r="G196" s="18">
        <v>35.58</v>
      </c>
      <c r="H196" s="18">
        <f t="shared" si="17"/>
        <v>539.94000000000005</v>
      </c>
      <c r="I196" s="42">
        <f t="shared" si="18"/>
        <v>36.39</v>
      </c>
      <c r="J196" s="45">
        <v>541.83000000000004</v>
      </c>
      <c r="K196" s="18">
        <v>569.07000000000005</v>
      </c>
      <c r="L196" s="18">
        <v>626.08000000000004</v>
      </c>
      <c r="M196" s="18">
        <v>26.26</v>
      </c>
      <c r="N196" s="18">
        <v>24.28</v>
      </c>
      <c r="O196" s="18">
        <v>39.130000000000003</v>
      </c>
      <c r="P196" s="18">
        <f t="shared" si="19"/>
        <v>578.99333333333334</v>
      </c>
      <c r="Q196" s="42">
        <f t="shared" si="20"/>
        <v>29.890000000000004</v>
      </c>
      <c r="R196" s="21">
        <f t="shared" si="21"/>
        <v>1.0721953143293772</v>
      </c>
      <c r="S196" s="21">
        <f t="shared" si="22"/>
        <v>0.82615672639743254</v>
      </c>
      <c r="T196" s="6">
        <f t="shared" si="23"/>
        <v>0.12184392969321396</v>
      </c>
      <c r="U196" s="10">
        <f t="shared" si="24"/>
        <v>0.10056773541134893</v>
      </c>
      <c r="V196" s="10">
        <f t="shared" si="24"/>
        <v>-0.27551260023053104</v>
      </c>
      <c r="W196" s="3" t="s">
        <v>620</v>
      </c>
      <c r="X196" s="64" t="s">
        <v>620</v>
      </c>
      <c r="Y196" s="64" t="s">
        <v>937</v>
      </c>
      <c r="Z196" s="64" t="s">
        <v>938</v>
      </c>
    </row>
    <row r="197" spans="1:26" s="3" customFormat="1" x14ac:dyDescent="0.25">
      <c r="A197" s="6" t="s">
        <v>73</v>
      </c>
      <c r="B197" s="45">
        <v>855.08</v>
      </c>
      <c r="C197" s="18">
        <v>967.69</v>
      </c>
      <c r="D197" s="18">
        <v>927.09</v>
      </c>
      <c r="E197" s="18">
        <v>37.4</v>
      </c>
      <c r="F197" s="18">
        <v>30.04</v>
      </c>
      <c r="G197" s="18">
        <v>42.89</v>
      </c>
      <c r="H197" s="18">
        <f t="shared" si="17"/>
        <v>916.62</v>
      </c>
      <c r="I197" s="42">
        <f t="shared" si="18"/>
        <v>36.776666666666664</v>
      </c>
      <c r="J197" s="45">
        <v>1230.05</v>
      </c>
      <c r="K197" s="18">
        <v>1203.08</v>
      </c>
      <c r="L197" s="18">
        <v>1027.21</v>
      </c>
      <c r="M197" s="18">
        <v>30.64</v>
      </c>
      <c r="N197" s="18">
        <v>27.11</v>
      </c>
      <c r="O197" s="18">
        <v>32.71</v>
      </c>
      <c r="P197" s="18">
        <f t="shared" si="19"/>
        <v>1153.4466666666667</v>
      </c>
      <c r="Q197" s="42">
        <f t="shared" si="20"/>
        <v>30.153333333333336</v>
      </c>
      <c r="R197" s="21">
        <f t="shared" si="21"/>
        <v>1.258087952166111</v>
      </c>
      <c r="S197" s="21">
        <f t="shared" si="22"/>
        <v>0.82467131386217252</v>
      </c>
      <c r="T197" s="6">
        <f t="shared" si="23"/>
        <v>8.9314389841962979E-2</v>
      </c>
      <c r="U197" s="10">
        <f t="shared" si="24"/>
        <v>0.33123278367860398</v>
      </c>
      <c r="V197" s="10">
        <f t="shared" si="24"/>
        <v>-0.27810887049537025</v>
      </c>
      <c r="W197" s="3" t="s">
        <v>1443</v>
      </c>
      <c r="X197" s="64" t="s">
        <v>74</v>
      </c>
      <c r="Y197" s="64" t="s">
        <v>75</v>
      </c>
      <c r="Z197" s="64" t="s">
        <v>76</v>
      </c>
    </row>
    <row r="198" spans="1:26" s="3" customFormat="1" x14ac:dyDescent="0.25">
      <c r="A198" s="6" t="s">
        <v>257</v>
      </c>
      <c r="B198" s="45">
        <v>241.74</v>
      </c>
      <c r="C198" s="18">
        <v>296.45</v>
      </c>
      <c r="D198" s="18">
        <v>286.69</v>
      </c>
      <c r="E198" s="18">
        <v>18.54</v>
      </c>
      <c r="F198" s="18">
        <v>17.62</v>
      </c>
      <c r="G198" s="18">
        <v>5.58</v>
      </c>
      <c r="H198" s="18">
        <f t="shared" si="17"/>
        <v>274.96000000000004</v>
      </c>
      <c r="I198" s="42">
        <f t="shared" si="18"/>
        <v>13.913333333333332</v>
      </c>
      <c r="J198" s="45">
        <v>219.13</v>
      </c>
      <c r="K198" s="18">
        <v>252.77</v>
      </c>
      <c r="L198" s="18">
        <v>181.34</v>
      </c>
      <c r="M198" s="18">
        <v>11.38</v>
      </c>
      <c r="N198" s="18">
        <v>5.32</v>
      </c>
      <c r="O198" s="18">
        <v>16.940000000000001</v>
      </c>
      <c r="P198" s="18">
        <f t="shared" si="19"/>
        <v>217.74666666666667</v>
      </c>
      <c r="Q198" s="42">
        <f t="shared" si="20"/>
        <v>11.213333333333333</v>
      </c>
      <c r="R198" s="21">
        <f t="shared" si="21"/>
        <v>0.79267526694690038</v>
      </c>
      <c r="S198" s="21">
        <f t="shared" si="22"/>
        <v>0.81895395619132771</v>
      </c>
      <c r="T198" s="6">
        <f t="shared" si="23"/>
        <v>0.32035385515667975</v>
      </c>
      <c r="U198" s="10">
        <f t="shared" si="24"/>
        <v>-0.33519813275995836</v>
      </c>
      <c r="V198" s="10">
        <f t="shared" si="24"/>
        <v>-0.28814575296217482</v>
      </c>
      <c r="W198" s="3" t="s">
        <v>557</v>
      </c>
      <c r="X198" s="64" t="s">
        <v>1094</v>
      </c>
      <c r="Y198" s="64" t="s">
        <v>1095</v>
      </c>
      <c r="Z198" s="64" t="s">
        <v>1096</v>
      </c>
    </row>
    <row r="199" spans="1:26" s="3" customFormat="1" x14ac:dyDescent="0.25">
      <c r="A199" s="6" t="s">
        <v>220</v>
      </c>
      <c r="B199" s="45">
        <v>877.58</v>
      </c>
      <c r="C199" s="18">
        <v>894.81</v>
      </c>
      <c r="D199" s="18">
        <v>943.54</v>
      </c>
      <c r="E199" s="18">
        <v>44.37</v>
      </c>
      <c r="F199" s="18">
        <v>53.97</v>
      </c>
      <c r="G199" s="18">
        <v>49.62</v>
      </c>
      <c r="H199" s="18">
        <f t="shared" si="17"/>
        <v>905.31</v>
      </c>
      <c r="I199" s="42">
        <f t="shared" si="18"/>
        <v>49.32</v>
      </c>
      <c r="J199" s="45">
        <v>882.75</v>
      </c>
      <c r="K199" s="18">
        <v>1031.82</v>
      </c>
      <c r="L199" s="18">
        <v>1065.95</v>
      </c>
      <c r="M199" s="18">
        <v>41.85</v>
      </c>
      <c r="N199" s="18">
        <v>27.47</v>
      </c>
      <c r="O199" s="18">
        <v>50.81</v>
      </c>
      <c r="P199" s="18">
        <f t="shared" si="19"/>
        <v>993.50666666666666</v>
      </c>
      <c r="Q199" s="42">
        <f t="shared" si="20"/>
        <v>40.043333333333329</v>
      </c>
      <c r="R199" s="21">
        <f t="shared" si="21"/>
        <v>1.0973140169110644</v>
      </c>
      <c r="S199" s="21">
        <f t="shared" si="22"/>
        <v>0.81564652888182287</v>
      </c>
      <c r="T199" s="6">
        <f t="shared" si="23"/>
        <v>0.13753425993091725</v>
      </c>
      <c r="U199" s="10">
        <f t="shared" si="24"/>
        <v>0.13397643897043318</v>
      </c>
      <c r="V199" s="10">
        <f t="shared" si="24"/>
        <v>-0.29398401807088048</v>
      </c>
      <c r="W199" s="3" t="s">
        <v>1455</v>
      </c>
      <c r="X199" s="64" t="s">
        <v>221</v>
      </c>
      <c r="Y199" s="64" t="s">
        <v>222</v>
      </c>
      <c r="Z199" s="64" t="s">
        <v>223</v>
      </c>
    </row>
    <row r="200" spans="1:26" s="3" customFormat="1" x14ac:dyDescent="0.25">
      <c r="A200" s="6" t="s">
        <v>436</v>
      </c>
      <c r="B200" s="45">
        <v>1145.8599999999999</v>
      </c>
      <c r="C200" s="18">
        <v>1291.22</v>
      </c>
      <c r="D200" s="18">
        <v>1443.73</v>
      </c>
      <c r="E200" s="18">
        <v>11.88</v>
      </c>
      <c r="F200" s="18">
        <v>3.15</v>
      </c>
      <c r="G200" s="18">
        <v>8.66</v>
      </c>
      <c r="H200" s="18">
        <f t="shared" ref="H200:H263" si="25">AVERAGE(B200,C200,D200)</f>
        <v>1293.6033333333332</v>
      </c>
      <c r="I200" s="42">
        <f t="shared" ref="I200:I263" si="26">AVERAGE(E200,F200,G200)</f>
        <v>7.8966666666666674</v>
      </c>
      <c r="J200" s="45">
        <v>1473.61</v>
      </c>
      <c r="K200" s="18">
        <v>1732.19</v>
      </c>
      <c r="L200" s="18">
        <v>1557.11</v>
      </c>
      <c r="M200" s="18">
        <v>5.6</v>
      </c>
      <c r="N200" s="18">
        <v>9.0399999999999991</v>
      </c>
      <c r="O200" s="18">
        <v>4.09</v>
      </c>
      <c r="P200" s="18">
        <f t="shared" ref="P200:P263" si="27">AVERAGE(J200,K200,L200)</f>
        <v>1587.6366666666665</v>
      </c>
      <c r="Q200" s="42">
        <f t="shared" ref="Q200:Q263" si="28">AVERAGE(M200,N200,O200)</f>
        <v>6.2433333333333323</v>
      </c>
      <c r="R200" s="21">
        <f t="shared" ref="R200:R263" si="29">(P200+1)/(H200+1)</f>
        <v>1.2271223360566041</v>
      </c>
      <c r="S200" s="21">
        <f t="shared" ref="S200:S263" si="30">(Q200+1)/(I200+1)</f>
        <v>0.81416260771824622</v>
      </c>
      <c r="T200" s="6">
        <f t="shared" ref="T200:T263" si="31">_xlfn.T.TEST(E200:G200,M200:O200,1,2)</f>
        <v>0.3019311397655341</v>
      </c>
      <c r="U200" s="10">
        <f t="shared" si="24"/>
        <v>0.29527908341342063</v>
      </c>
      <c r="V200" s="10">
        <f t="shared" si="24"/>
        <v>-0.29661113096068414</v>
      </c>
      <c r="W200" s="3" t="s">
        <v>736</v>
      </c>
      <c r="X200" s="64" t="s">
        <v>736</v>
      </c>
      <c r="Y200" s="64" t="s">
        <v>809</v>
      </c>
      <c r="Z200" s="64" t="s">
        <v>1255</v>
      </c>
    </row>
    <row r="201" spans="1:26" s="3" customFormat="1" x14ac:dyDescent="0.25">
      <c r="A201" s="6" t="s">
        <v>256</v>
      </c>
      <c r="B201" s="45">
        <v>1326.11</v>
      </c>
      <c r="C201" s="18">
        <v>1776.83</v>
      </c>
      <c r="D201" s="18">
        <v>1824.38</v>
      </c>
      <c r="E201" s="18">
        <v>123.76</v>
      </c>
      <c r="F201" s="18">
        <v>137.41999999999999</v>
      </c>
      <c r="G201" s="18">
        <v>154.63999999999999</v>
      </c>
      <c r="H201" s="18">
        <f t="shared" si="25"/>
        <v>1642.4399999999998</v>
      </c>
      <c r="I201" s="42">
        <f t="shared" si="26"/>
        <v>138.60666666666665</v>
      </c>
      <c r="J201" s="45">
        <v>1723.03</v>
      </c>
      <c r="K201" s="18">
        <v>1880.59</v>
      </c>
      <c r="L201" s="18">
        <v>1425.12</v>
      </c>
      <c r="M201" s="18">
        <v>110.66</v>
      </c>
      <c r="N201" s="18">
        <v>122.62</v>
      </c>
      <c r="O201" s="18">
        <v>102.79</v>
      </c>
      <c r="P201" s="18">
        <f t="shared" si="27"/>
        <v>1676.2466666666667</v>
      </c>
      <c r="Q201" s="42">
        <f t="shared" si="28"/>
        <v>112.02333333333333</v>
      </c>
      <c r="R201" s="21">
        <f t="shared" si="29"/>
        <v>1.0205706728974997</v>
      </c>
      <c r="S201" s="21">
        <f t="shared" si="30"/>
        <v>0.80958406952867579</v>
      </c>
      <c r="T201" s="6">
        <f t="shared" si="31"/>
        <v>3.3376387855401451E-2</v>
      </c>
      <c r="U201" s="10">
        <f t="shared" si="24"/>
        <v>2.9376090169164228E-2</v>
      </c>
      <c r="V201" s="10">
        <f t="shared" si="24"/>
        <v>-0.30474719299508174</v>
      </c>
      <c r="W201" s="3" t="s">
        <v>556</v>
      </c>
      <c r="X201" s="64" t="s">
        <v>927</v>
      </c>
      <c r="Y201" s="64" t="s">
        <v>928</v>
      </c>
      <c r="Z201" s="64" t="s">
        <v>929</v>
      </c>
    </row>
    <row r="202" spans="1:26" s="3" customFormat="1" x14ac:dyDescent="0.25">
      <c r="A202" s="6" t="s">
        <v>354</v>
      </c>
      <c r="B202" s="45">
        <v>1039.8499999999999</v>
      </c>
      <c r="C202" s="18">
        <v>1077.8499999999999</v>
      </c>
      <c r="D202" s="18">
        <v>1037.8800000000001</v>
      </c>
      <c r="E202" s="18">
        <v>125.66</v>
      </c>
      <c r="F202" s="18">
        <v>134.82</v>
      </c>
      <c r="G202" s="18">
        <v>130.79</v>
      </c>
      <c r="H202" s="18">
        <f t="shared" si="25"/>
        <v>1051.8599999999999</v>
      </c>
      <c r="I202" s="42">
        <f t="shared" si="26"/>
        <v>130.42333333333332</v>
      </c>
      <c r="J202" s="45">
        <v>1209.04</v>
      </c>
      <c r="K202" s="18">
        <v>1021.45</v>
      </c>
      <c r="L202" s="18">
        <v>878.77</v>
      </c>
      <c r="M202" s="18">
        <v>136.93</v>
      </c>
      <c r="N202" s="18">
        <v>90.72</v>
      </c>
      <c r="O202" s="18">
        <v>87.41</v>
      </c>
      <c r="P202" s="18">
        <f t="shared" si="27"/>
        <v>1036.4199999999998</v>
      </c>
      <c r="Q202" s="42">
        <f t="shared" si="28"/>
        <v>105.02</v>
      </c>
      <c r="R202" s="21">
        <f t="shared" si="29"/>
        <v>0.98533518226544836</v>
      </c>
      <c r="S202" s="21">
        <f t="shared" si="30"/>
        <v>0.80670606437213088</v>
      </c>
      <c r="T202" s="6">
        <f t="shared" si="31"/>
        <v>9.5985726772692515E-2</v>
      </c>
      <c r="U202" s="10">
        <f t="shared" si="24"/>
        <v>-2.1313524089571347E-2</v>
      </c>
      <c r="V202" s="10">
        <f t="shared" si="24"/>
        <v>-0.30988499352748666</v>
      </c>
      <c r="W202" s="3" t="s">
        <v>654</v>
      </c>
      <c r="X202" s="64" t="s">
        <v>654</v>
      </c>
      <c r="Y202" s="64" t="s">
        <v>1202</v>
      </c>
      <c r="Z202" s="64" t="s">
        <v>1203</v>
      </c>
    </row>
    <row r="203" spans="1:26" s="3" customFormat="1" x14ac:dyDescent="0.25">
      <c r="A203" s="6" t="s">
        <v>302</v>
      </c>
      <c r="B203" s="45">
        <v>644.71</v>
      </c>
      <c r="C203" s="18">
        <v>693.13</v>
      </c>
      <c r="D203" s="18">
        <v>743.31</v>
      </c>
      <c r="E203" s="18">
        <v>91.28</v>
      </c>
      <c r="F203" s="18">
        <v>80.3</v>
      </c>
      <c r="G203" s="18">
        <v>129.25</v>
      </c>
      <c r="H203" s="18">
        <f t="shared" si="25"/>
        <v>693.7166666666667</v>
      </c>
      <c r="I203" s="42">
        <f t="shared" si="26"/>
        <v>100.27666666666666</v>
      </c>
      <c r="J203" s="45">
        <v>951.56</v>
      </c>
      <c r="K203" s="18">
        <v>815.02</v>
      </c>
      <c r="L203" s="18">
        <v>660.44</v>
      </c>
      <c r="M203" s="18">
        <v>91.93</v>
      </c>
      <c r="N203" s="18">
        <v>66.09</v>
      </c>
      <c r="O203" s="18">
        <v>83.91</v>
      </c>
      <c r="P203" s="18">
        <f t="shared" si="27"/>
        <v>809.00666666666666</v>
      </c>
      <c r="Q203" s="42">
        <f t="shared" si="28"/>
        <v>80.643333333333331</v>
      </c>
      <c r="R203" s="21">
        <f t="shared" si="29"/>
        <v>1.165952546601732</v>
      </c>
      <c r="S203" s="21">
        <f t="shared" si="30"/>
        <v>0.80614159233782057</v>
      </c>
      <c r="T203" s="6">
        <f t="shared" si="31"/>
        <v>0.15221406175725036</v>
      </c>
      <c r="U203" s="10">
        <f t="shared" si="24"/>
        <v>0.22150907312203968</v>
      </c>
      <c r="V203" s="10">
        <f t="shared" si="24"/>
        <v>-0.31089483600638684</v>
      </c>
      <c r="W203" s="3" t="s">
        <v>602</v>
      </c>
      <c r="X203" s="64" t="s">
        <v>1050</v>
      </c>
      <c r="Y203" s="64" t="s">
        <v>1051</v>
      </c>
      <c r="Z203" s="64" t="s">
        <v>1052</v>
      </c>
    </row>
    <row r="204" spans="1:26" s="3" customFormat="1" x14ac:dyDescent="0.25">
      <c r="A204" s="6" t="s">
        <v>239</v>
      </c>
      <c r="B204" s="45">
        <v>440.21</v>
      </c>
      <c r="C204" s="18">
        <v>453.25</v>
      </c>
      <c r="D204" s="18">
        <v>505.48</v>
      </c>
      <c r="E204" s="18">
        <v>142.62</v>
      </c>
      <c r="F204" s="18">
        <v>136.12</v>
      </c>
      <c r="G204" s="18">
        <v>131.94999999999999</v>
      </c>
      <c r="H204" s="18">
        <f t="shared" si="25"/>
        <v>466.31333333333333</v>
      </c>
      <c r="I204" s="42">
        <f t="shared" si="26"/>
        <v>136.89666666666668</v>
      </c>
      <c r="J204" s="45">
        <v>398.34</v>
      </c>
      <c r="K204" s="18">
        <v>457.17</v>
      </c>
      <c r="L204" s="18">
        <v>343.02</v>
      </c>
      <c r="M204" s="18">
        <v>98.75</v>
      </c>
      <c r="N204" s="18">
        <v>118.01</v>
      </c>
      <c r="O204" s="18">
        <v>113.5</v>
      </c>
      <c r="P204" s="18">
        <f t="shared" si="27"/>
        <v>399.51</v>
      </c>
      <c r="Q204" s="42">
        <f t="shared" si="28"/>
        <v>110.08666666666666</v>
      </c>
      <c r="R204" s="21">
        <f t="shared" si="29"/>
        <v>0.85704809050315989</v>
      </c>
      <c r="S204" s="21">
        <f t="shared" si="30"/>
        <v>0.80557905678164798</v>
      </c>
      <c r="T204" s="6">
        <f t="shared" si="31"/>
        <v>7.6325255018175747E-3</v>
      </c>
      <c r="U204" s="10">
        <f t="shared" si="24"/>
        <v>-0.22255193607599311</v>
      </c>
      <c r="V204" s="10">
        <f t="shared" si="24"/>
        <v>-0.31190191783612259</v>
      </c>
      <c r="W204" s="3" t="s">
        <v>539</v>
      </c>
      <c r="X204" s="64" t="s">
        <v>798</v>
      </c>
      <c r="Y204" s="64" t="s">
        <v>799</v>
      </c>
      <c r="Z204" s="64" t="s">
        <v>800</v>
      </c>
    </row>
    <row r="205" spans="1:26" s="3" customFormat="1" x14ac:dyDescent="0.25">
      <c r="A205" s="6" t="s">
        <v>249</v>
      </c>
      <c r="B205" s="45">
        <v>328.1</v>
      </c>
      <c r="C205" s="18">
        <v>315.45999999999998</v>
      </c>
      <c r="D205" s="18">
        <v>341.51</v>
      </c>
      <c r="E205" s="18">
        <v>12.84</v>
      </c>
      <c r="F205" s="18">
        <v>11.5</v>
      </c>
      <c r="G205" s="18">
        <v>7.5</v>
      </c>
      <c r="H205" s="18">
        <f t="shared" si="25"/>
        <v>328.35666666666663</v>
      </c>
      <c r="I205" s="42">
        <f t="shared" si="26"/>
        <v>10.613333333333333</v>
      </c>
      <c r="J205" s="45">
        <v>242.95</v>
      </c>
      <c r="K205" s="18">
        <v>321.26</v>
      </c>
      <c r="L205" s="18">
        <v>273.91000000000003</v>
      </c>
      <c r="M205" s="18">
        <v>5.6</v>
      </c>
      <c r="N205" s="18">
        <v>9.92</v>
      </c>
      <c r="O205" s="18">
        <v>9.5399999999999991</v>
      </c>
      <c r="P205" s="18">
        <f t="shared" si="27"/>
        <v>279.37333333333339</v>
      </c>
      <c r="Q205" s="42">
        <f t="shared" si="28"/>
        <v>8.3533333333333335</v>
      </c>
      <c r="R205" s="21">
        <f t="shared" si="29"/>
        <v>0.8512757193316266</v>
      </c>
      <c r="S205" s="21">
        <f t="shared" si="30"/>
        <v>0.80539609644087262</v>
      </c>
      <c r="T205" s="6">
        <f t="shared" si="31"/>
        <v>0.17289719587038729</v>
      </c>
      <c r="U205" s="10">
        <f t="shared" si="24"/>
        <v>-0.23230161340240243</v>
      </c>
      <c r="V205" s="10">
        <f t="shared" si="24"/>
        <v>-0.31222961497896534</v>
      </c>
      <c r="W205" s="3" t="s">
        <v>549</v>
      </c>
      <c r="X205" s="64" t="s">
        <v>1204</v>
      </c>
      <c r="Y205" s="64" t="s">
        <v>1205</v>
      </c>
      <c r="Z205" s="64" t="s">
        <v>1206</v>
      </c>
    </row>
    <row r="206" spans="1:26" s="3" customFormat="1" x14ac:dyDescent="0.25">
      <c r="A206" s="6" t="s">
        <v>261</v>
      </c>
      <c r="B206" s="45">
        <v>76.930000000000007</v>
      </c>
      <c r="C206" s="18">
        <v>85.59</v>
      </c>
      <c r="D206" s="18">
        <v>101.46</v>
      </c>
      <c r="E206" s="18">
        <v>4.5999999999999996</v>
      </c>
      <c r="F206" s="18">
        <v>2.6</v>
      </c>
      <c r="G206" s="18">
        <v>4.8099999999999996</v>
      </c>
      <c r="H206" s="18">
        <f t="shared" si="25"/>
        <v>87.993333333333339</v>
      </c>
      <c r="I206" s="42">
        <f t="shared" si="26"/>
        <v>4.003333333333333</v>
      </c>
      <c r="J206" s="45">
        <v>106.46</v>
      </c>
      <c r="K206" s="18">
        <v>86.29</v>
      </c>
      <c r="L206" s="18">
        <v>80.790000000000006</v>
      </c>
      <c r="M206" s="18">
        <v>3.33</v>
      </c>
      <c r="N206" s="18">
        <v>2.13</v>
      </c>
      <c r="O206" s="18">
        <v>3.5</v>
      </c>
      <c r="P206" s="18">
        <f t="shared" si="27"/>
        <v>91.18</v>
      </c>
      <c r="Q206" s="42">
        <f t="shared" si="28"/>
        <v>2.9866666666666668</v>
      </c>
      <c r="R206" s="21">
        <f t="shared" si="29"/>
        <v>1.0358079256873174</v>
      </c>
      <c r="S206" s="21">
        <f t="shared" si="30"/>
        <v>0.79680213191205873</v>
      </c>
      <c r="T206" s="6">
        <f t="shared" si="31"/>
        <v>0.1428473448701866</v>
      </c>
      <c r="U206" s="10">
        <f t="shared" si="24"/>
        <v>5.07565026874447E-2</v>
      </c>
      <c r="V206" s="10">
        <f t="shared" si="24"/>
        <v>-0.32770658742258318</v>
      </c>
      <c r="W206" s="3" t="s">
        <v>561</v>
      </c>
      <c r="X206" s="64" t="s">
        <v>561</v>
      </c>
      <c r="Y206" s="64" t="s">
        <v>809</v>
      </c>
      <c r="Z206" s="64" t="s">
        <v>1049</v>
      </c>
    </row>
    <row r="207" spans="1:26" s="3" customFormat="1" x14ac:dyDescent="0.25">
      <c r="A207" s="6" t="s">
        <v>323</v>
      </c>
      <c r="B207" s="45">
        <v>1628.07</v>
      </c>
      <c r="C207" s="18">
        <v>1559.38</v>
      </c>
      <c r="D207" s="18">
        <v>1493.06</v>
      </c>
      <c r="E207" s="18">
        <v>21.71</v>
      </c>
      <c r="F207" s="18">
        <v>10.57</v>
      </c>
      <c r="G207" s="18">
        <v>16.16</v>
      </c>
      <c r="H207" s="18">
        <f t="shared" si="25"/>
        <v>1560.17</v>
      </c>
      <c r="I207" s="42">
        <f t="shared" si="26"/>
        <v>16.146666666666665</v>
      </c>
      <c r="J207" s="45">
        <v>1814.52</v>
      </c>
      <c r="K207" s="18">
        <v>1911.96</v>
      </c>
      <c r="L207" s="18">
        <v>1802.31</v>
      </c>
      <c r="M207" s="18">
        <v>11.73</v>
      </c>
      <c r="N207" s="18">
        <v>10.45</v>
      </c>
      <c r="O207" s="18">
        <v>15.77</v>
      </c>
      <c r="P207" s="18">
        <f t="shared" si="27"/>
        <v>1842.93</v>
      </c>
      <c r="Q207" s="42">
        <f t="shared" si="28"/>
        <v>12.65</v>
      </c>
      <c r="R207" s="21">
        <f t="shared" si="29"/>
        <v>1.1811205698290386</v>
      </c>
      <c r="S207" s="21">
        <f t="shared" si="30"/>
        <v>0.79607309486780731</v>
      </c>
      <c r="T207" s="6">
        <f t="shared" si="31"/>
        <v>0.1928012712968854</v>
      </c>
      <c r="U207" s="10">
        <f t="shared" si="24"/>
        <v>0.24015624383403544</v>
      </c>
      <c r="V207" s="10">
        <f t="shared" si="24"/>
        <v>-0.3290271907995761</v>
      </c>
      <c r="W207" s="3" t="s">
        <v>623</v>
      </c>
      <c r="X207" s="64" t="s">
        <v>811</v>
      </c>
      <c r="Y207" s="64" t="s">
        <v>812</v>
      </c>
      <c r="Z207" s="64" t="s">
        <v>813</v>
      </c>
    </row>
    <row r="208" spans="1:26" s="3" customFormat="1" x14ac:dyDescent="0.25">
      <c r="A208" s="6" t="s">
        <v>262</v>
      </c>
      <c r="B208" s="45">
        <v>3694.29</v>
      </c>
      <c r="C208" s="18">
        <v>3822.65</v>
      </c>
      <c r="D208" s="18">
        <v>3964.77</v>
      </c>
      <c r="E208" s="18">
        <v>160.84</v>
      </c>
      <c r="F208" s="18">
        <v>145.94999999999999</v>
      </c>
      <c r="G208" s="18">
        <v>143.68</v>
      </c>
      <c r="H208" s="18">
        <f t="shared" si="25"/>
        <v>3827.2366666666671</v>
      </c>
      <c r="I208" s="42">
        <f t="shared" si="26"/>
        <v>150.15666666666667</v>
      </c>
      <c r="J208" s="45">
        <v>4248.4399999999996</v>
      </c>
      <c r="K208" s="18">
        <v>4208.78</v>
      </c>
      <c r="L208" s="18">
        <v>4186.5</v>
      </c>
      <c r="M208" s="18">
        <v>119.94</v>
      </c>
      <c r="N208" s="18">
        <v>103.31</v>
      </c>
      <c r="O208" s="18">
        <v>133.74</v>
      </c>
      <c r="P208" s="18">
        <f t="shared" si="27"/>
        <v>4214.5733333333328</v>
      </c>
      <c r="Q208" s="42">
        <f t="shared" si="28"/>
        <v>118.99666666666667</v>
      </c>
      <c r="R208" s="21">
        <f t="shared" si="29"/>
        <v>1.10117887173468</v>
      </c>
      <c r="S208" s="21">
        <f t="shared" si="30"/>
        <v>0.79385626392043573</v>
      </c>
      <c r="T208" s="6">
        <f t="shared" si="31"/>
        <v>1.9552150081405314E-2</v>
      </c>
      <c r="U208" s="10">
        <f t="shared" si="24"/>
        <v>0.1390488343922589</v>
      </c>
      <c r="V208" s="10">
        <f t="shared" si="24"/>
        <v>-0.33305027908219759</v>
      </c>
      <c r="W208" s="3" t="s">
        <v>562</v>
      </c>
      <c r="X208" s="64" t="s">
        <v>863</v>
      </c>
      <c r="Y208" s="64" t="s">
        <v>864</v>
      </c>
      <c r="Z208" s="64" t="s">
        <v>865</v>
      </c>
    </row>
    <row r="209" spans="1:26" s="3" customFormat="1" x14ac:dyDescent="0.25">
      <c r="A209" s="6" t="s">
        <v>396</v>
      </c>
      <c r="B209" s="45">
        <v>208.86</v>
      </c>
      <c r="C209" s="18">
        <v>223.56</v>
      </c>
      <c r="D209" s="18">
        <v>307.45999999999998</v>
      </c>
      <c r="E209" s="18">
        <v>50.55</v>
      </c>
      <c r="F209" s="18">
        <v>76.959999999999994</v>
      </c>
      <c r="G209" s="18">
        <v>90.02</v>
      </c>
      <c r="H209" s="18">
        <f t="shared" si="25"/>
        <v>246.62666666666667</v>
      </c>
      <c r="I209" s="42">
        <f t="shared" si="26"/>
        <v>72.509999999999991</v>
      </c>
      <c r="J209" s="45">
        <v>267.11</v>
      </c>
      <c r="K209" s="18">
        <v>247.9</v>
      </c>
      <c r="L209" s="18">
        <v>271.48</v>
      </c>
      <c r="M209" s="18">
        <v>61.28</v>
      </c>
      <c r="N209" s="18">
        <v>43.94</v>
      </c>
      <c r="O209" s="18">
        <v>66.77</v>
      </c>
      <c r="P209" s="18">
        <f t="shared" si="27"/>
        <v>262.16333333333336</v>
      </c>
      <c r="Q209" s="42">
        <f t="shared" si="28"/>
        <v>57.330000000000005</v>
      </c>
      <c r="R209" s="21">
        <f t="shared" si="29"/>
        <v>1.0627423002369158</v>
      </c>
      <c r="S209" s="21">
        <f t="shared" si="30"/>
        <v>0.79349748333560077</v>
      </c>
      <c r="T209" s="6">
        <f t="shared" si="31"/>
        <v>0.16178592971279368</v>
      </c>
      <c r="U209" s="10">
        <f t="shared" si="24"/>
        <v>8.7791806424503641E-2</v>
      </c>
      <c r="V209" s="10">
        <f t="shared" si="24"/>
        <v>-0.33370244748538785</v>
      </c>
      <c r="W209" s="3" t="s">
        <v>696</v>
      </c>
      <c r="X209" s="64" t="s">
        <v>1126</v>
      </c>
      <c r="Y209" s="64" t="s">
        <v>1127</v>
      </c>
      <c r="Z209" s="64" t="s">
        <v>1128</v>
      </c>
    </row>
    <row r="210" spans="1:26" s="3" customFormat="1" x14ac:dyDescent="0.25">
      <c r="A210" s="6" t="s">
        <v>243</v>
      </c>
      <c r="B210" s="45">
        <v>222.33</v>
      </c>
      <c r="C210" s="18">
        <v>191.85</v>
      </c>
      <c r="D210" s="18">
        <v>265.63</v>
      </c>
      <c r="E210" s="18">
        <v>112.83</v>
      </c>
      <c r="F210" s="18">
        <v>100.52</v>
      </c>
      <c r="G210" s="18">
        <v>126.56</v>
      </c>
      <c r="H210" s="18">
        <f t="shared" si="25"/>
        <v>226.60333333333332</v>
      </c>
      <c r="I210" s="42">
        <f t="shared" si="26"/>
        <v>113.30333333333333</v>
      </c>
      <c r="J210" s="45">
        <v>220.71</v>
      </c>
      <c r="K210" s="18">
        <v>234.34</v>
      </c>
      <c r="L210" s="18">
        <v>198.28</v>
      </c>
      <c r="M210" s="18">
        <v>97.53</v>
      </c>
      <c r="N210" s="18">
        <v>80.45</v>
      </c>
      <c r="O210" s="18">
        <v>90.13</v>
      </c>
      <c r="P210" s="18">
        <f t="shared" si="27"/>
        <v>217.77666666666667</v>
      </c>
      <c r="Q210" s="42">
        <f t="shared" si="28"/>
        <v>89.37</v>
      </c>
      <c r="R210" s="21">
        <f t="shared" si="29"/>
        <v>0.9612190799783249</v>
      </c>
      <c r="S210" s="21">
        <f t="shared" si="30"/>
        <v>0.79061561342626352</v>
      </c>
      <c r="T210" s="6">
        <f t="shared" si="31"/>
        <v>2.8225532731305153E-2</v>
      </c>
      <c r="U210" s="10">
        <f t="shared" si="24"/>
        <v>-5.7062808969614784E-2</v>
      </c>
      <c r="V210" s="10">
        <f t="shared" si="24"/>
        <v>-0.33895164846975567</v>
      </c>
      <c r="W210" s="3" t="s">
        <v>543</v>
      </c>
      <c r="X210" s="64" t="s">
        <v>803</v>
      </c>
      <c r="Y210" s="64" t="s">
        <v>804</v>
      </c>
      <c r="Z210" s="64" t="s">
        <v>805</v>
      </c>
    </row>
    <row r="211" spans="1:26" s="3" customFormat="1" x14ac:dyDescent="0.25">
      <c r="A211" s="6" t="s">
        <v>232</v>
      </c>
      <c r="B211" s="45">
        <v>1007.84</v>
      </c>
      <c r="C211" s="18">
        <v>1012.39</v>
      </c>
      <c r="D211" s="18">
        <v>990.95</v>
      </c>
      <c r="E211" s="18">
        <v>26.94</v>
      </c>
      <c r="F211" s="18">
        <v>16.690000000000001</v>
      </c>
      <c r="G211" s="18">
        <v>30.01</v>
      </c>
      <c r="H211" s="18">
        <f t="shared" si="25"/>
        <v>1003.7266666666668</v>
      </c>
      <c r="I211" s="42">
        <f t="shared" si="26"/>
        <v>24.546666666666667</v>
      </c>
      <c r="J211" s="45">
        <v>984.13</v>
      </c>
      <c r="K211" s="18">
        <v>1071.78</v>
      </c>
      <c r="L211" s="18">
        <v>1019.71</v>
      </c>
      <c r="M211" s="18">
        <v>14.88</v>
      </c>
      <c r="N211" s="18">
        <v>20.38</v>
      </c>
      <c r="O211" s="18">
        <v>21.8</v>
      </c>
      <c r="P211" s="18">
        <f t="shared" si="27"/>
        <v>1025.2066666666667</v>
      </c>
      <c r="Q211" s="42">
        <f t="shared" si="28"/>
        <v>19.02</v>
      </c>
      <c r="R211" s="21">
        <f t="shared" si="29"/>
        <v>1.0213789488351723</v>
      </c>
      <c r="S211" s="21">
        <f t="shared" si="30"/>
        <v>0.78366388308977031</v>
      </c>
      <c r="T211" s="6">
        <f t="shared" si="31"/>
        <v>0.14548642988278512</v>
      </c>
      <c r="U211" s="10">
        <f t="shared" si="24"/>
        <v>3.0518229755217483E-2</v>
      </c>
      <c r="V211" s="10">
        <f t="shared" si="24"/>
        <v>-0.35169308617903061</v>
      </c>
      <c r="W211" s="3" t="s">
        <v>532</v>
      </c>
      <c r="X211" s="64" t="s">
        <v>998</v>
      </c>
      <c r="Y211" s="64" t="s">
        <v>999</v>
      </c>
      <c r="Z211" s="64" t="s">
        <v>1000</v>
      </c>
    </row>
    <row r="212" spans="1:26" s="3" customFormat="1" x14ac:dyDescent="0.25">
      <c r="A212" s="6" t="s">
        <v>309</v>
      </c>
      <c r="B212" s="45">
        <v>566.51</v>
      </c>
      <c r="C212" s="18">
        <v>592.15</v>
      </c>
      <c r="D212" s="18">
        <v>644.45000000000005</v>
      </c>
      <c r="E212" s="18">
        <v>152.6</v>
      </c>
      <c r="F212" s="18">
        <v>144.47</v>
      </c>
      <c r="G212" s="18">
        <v>189.27</v>
      </c>
      <c r="H212" s="18">
        <f t="shared" si="25"/>
        <v>601.03666666666663</v>
      </c>
      <c r="I212" s="42">
        <f t="shared" si="26"/>
        <v>162.11333333333334</v>
      </c>
      <c r="J212" s="45">
        <v>585.78</v>
      </c>
      <c r="K212" s="18">
        <v>540.80999999999995</v>
      </c>
      <c r="L212" s="18">
        <v>631.72</v>
      </c>
      <c r="M212" s="18">
        <v>118.54</v>
      </c>
      <c r="N212" s="18">
        <v>109.86</v>
      </c>
      <c r="O212" s="18">
        <v>152.04</v>
      </c>
      <c r="P212" s="18">
        <f t="shared" si="27"/>
        <v>586.10333333333335</v>
      </c>
      <c r="Q212" s="42">
        <f t="shared" si="28"/>
        <v>126.81333333333333</v>
      </c>
      <c r="R212" s="21">
        <f t="shared" si="29"/>
        <v>0.975195309255804</v>
      </c>
      <c r="S212" s="21">
        <f t="shared" si="30"/>
        <v>0.78358605468590337</v>
      </c>
      <c r="T212" s="6">
        <f t="shared" si="31"/>
        <v>6.719294918040955E-2</v>
      </c>
      <c r="U212" s="10">
        <f t="shared" si="24"/>
        <v>-3.6236908356703706E-2</v>
      </c>
      <c r="V212" s="10">
        <f t="shared" si="24"/>
        <v>-0.35183637238971738</v>
      </c>
      <c r="W212" s="3" t="s">
        <v>609</v>
      </c>
      <c r="X212" s="64" t="s">
        <v>879</v>
      </c>
      <c r="Y212" s="64" t="s">
        <v>880</v>
      </c>
      <c r="Z212" s="64" t="s">
        <v>881</v>
      </c>
    </row>
    <row r="213" spans="1:26" s="3" customFormat="1" x14ac:dyDescent="0.25">
      <c r="A213" s="6" t="s">
        <v>420</v>
      </c>
      <c r="B213" s="45">
        <v>508.99</v>
      </c>
      <c r="C213" s="18">
        <v>516.66999999999996</v>
      </c>
      <c r="D213" s="18">
        <v>580.29999999999995</v>
      </c>
      <c r="E213" s="18">
        <v>23.77</v>
      </c>
      <c r="F213" s="18">
        <v>20.03</v>
      </c>
      <c r="G213" s="18">
        <v>46.35</v>
      </c>
      <c r="H213" s="18">
        <f t="shared" si="25"/>
        <v>535.31999999999994</v>
      </c>
      <c r="I213" s="42">
        <f t="shared" si="26"/>
        <v>30.05</v>
      </c>
      <c r="J213" s="45">
        <v>590.51</v>
      </c>
      <c r="K213" s="18">
        <v>697.8</v>
      </c>
      <c r="L213" s="18">
        <v>632.70000000000005</v>
      </c>
      <c r="M213" s="18">
        <v>29.07</v>
      </c>
      <c r="N213" s="18">
        <v>22.33</v>
      </c>
      <c r="O213" s="18">
        <v>18.489999999999998</v>
      </c>
      <c r="P213" s="18">
        <f t="shared" si="27"/>
        <v>640.3366666666667</v>
      </c>
      <c r="Q213" s="42">
        <f t="shared" si="28"/>
        <v>23.296666666666667</v>
      </c>
      <c r="R213" s="21">
        <f t="shared" si="29"/>
        <v>1.1958097155926812</v>
      </c>
      <c r="S213" s="21">
        <f t="shared" si="30"/>
        <v>0.78250134192163179</v>
      </c>
      <c r="T213" s="6">
        <f t="shared" si="31"/>
        <v>0.24242754972225525</v>
      </c>
      <c r="U213" s="10">
        <f t="shared" si="24"/>
        <v>0.25798783751974613</v>
      </c>
      <c r="V213" s="10">
        <f t="shared" si="24"/>
        <v>-0.35383486874367387</v>
      </c>
      <c r="W213" s="3" t="s">
        <v>720</v>
      </c>
      <c r="X213" s="64" t="s">
        <v>870</v>
      </c>
      <c r="Y213" s="64" t="s">
        <v>871</v>
      </c>
      <c r="Z213" s="64" t="s">
        <v>872</v>
      </c>
    </row>
    <row r="214" spans="1:26" s="3" customFormat="1" x14ac:dyDescent="0.25">
      <c r="A214" s="6" t="s">
        <v>169</v>
      </c>
      <c r="B214" s="45">
        <v>3632.01</v>
      </c>
      <c r="C214" s="18">
        <v>3564.59</v>
      </c>
      <c r="D214" s="18">
        <v>3771.18</v>
      </c>
      <c r="E214" s="18">
        <v>145.94999999999999</v>
      </c>
      <c r="F214" s="18">
        <v>114.98</v>
      </c>
      <c r="G214" s="18">
        <v>185.23</v>
      </c>
      <c r="H214" s="18">
        <f t="shared" si="25"/>
        <v>3655.9266666666667</v>
      </c>
      <c r="I214" s="42">
        <f t="shared" si="26"/>
        <v>148.72</v>
      </c>
      <c r="J214" s="45">
        <v>3876.63</v>
      </c>
      <c r="K214" s="18">
        <v>4138.5200000000004</v>
      </c>
      <c r="L214" s="18">
        <v>3308.51</v>
      </c>
      <c r="M214" s="18">
        <v>111.71</v>
      </c>
      <c r="N214" s="18">
        <v>115.18</v>
      </c>
      <c r="O214" s="18">
        <v>119.14</v>
      </c>
      <c r="P214" s="18">
        <f t="shared" si="27"/>
        <v>3774.5533333333333</v>
      </c>
      <c r="Q214" s="42">
        <f t="shared" si="28"/>
        <v>115.34333333333332</v>
      </c>
      <c r="R214" s="21">
        <f t="shared" si="29"/>
        <v>1.0324388967785334</v>
      </c>
      <c r="S214" s="21">
        <f t="shared" si="30"/>
        <v>0.77707275803722498</v>
      </c>
      <c r="T214" s="6">
        <f t="shared" si="31"/>
        <v>8.8909996127474092E-2</v>
      </c>
      <c r="U214" s="10">
        <f t="shared" si="24"/>
        <v>4.6056400605353882E-2</v>
      </c>
      <c r="V214" s="10">
        <f t="shared" si="24"/>
        <v>-0.36387840906618307</v>
      </c>
      <c r="W214" s="3" t="s">
        <v>1460</v>
      </c>
      <c r="X214" s="64" t="s">
        <v>170</v>
      </c>
      <c r="Y214" s="64" t="s">
        <v>171</v>
      </c>
      <c r="Z214" s="64" t="s">
        <v>172</v>
      </c>
    </row>
    <row r="215" spans="1:26" s="3" customFormat="1" x14ac:dyDescent="0.25">
      <c r="A215" s="6" t="s">
        <v>317</v>
      </c>
      <c r="B215" s="45">
        <v>260.99</v>
      </c>
      <c r="C215" s="18">
        <v>290.7</v>
      </c>
      <c r="D215" s="18">
        <v>294.19</v>
      </c>
      <c r="E215" s="18">
        <v>15.37</v>
      </c>
      <c r="F215" s="18">
        <v>24.11</v>
      </c>
      <c r="G215" s="18">
        <v>21.54</v>
      </c>
      <c r="H215" s="18">
        <f t="shared" si="25"/>
        <v>281.96000000000004</v>
      </c>
      <c r="I215" s="42">
        <f t="shared" si="26"/>
        <v>20.34</v>
      </c>
      <c r="J215" s="45">
        <v>289.7</v>
      </c>
      <c r="K215" s="18">
        <v>275.10000000000002</v>
      </c>
      <c r="L215" s="18">
        <v>302.92</v>
      </c>
      <c r="M215" s="18">
        <v>16.809999999999999</v>
      </c>
      <c r="N215" s="18">
        <v>13.11</v>
      </c>
      <c r="O215" s="18">
        <v>16.739999999999998</v>
      </c>
      <c r="P215" s="18">
        <f t="shared" si="27"/>
        <v>289.24</v>
      </c>
      <c r="Q215" s="42">
        <f t="shared" si="28"/>
        <v>15.553333333333333</v>
      </c>
      <c r="R215" s="21">
        <f t="shared" si="29"/>
        <v>1.0257280180944301</v>
      </c>
      <c r="S215" s="21">
        <f t="shared" si="30"/>
        <v>0.77569509528272418</v>
      </c>
      <c r="T215" s="6">
        <f t="shared" si="31"/>
        <v>8.5151279567566088E-2</v>
      </c>
      <c r="U215" s="10">
        <f t="shared" si="24"/>
        <v>3.6648236827603396E-2</v>
      </c>
      <c r="V215" s="10">
        <f t="shared" si="24"/>
        <v>-0.36643841536874022</v>
      </c>
      <c r="W215" s="3" t="s">
        <v>617</v>
      </c>
      <c r="X215" s="64" t="s">
        <v>1091</v>
      </c>
      <c r="Y215" s="64" t="s">
        <v>1092</v>
      </c>
      <c r="Z215" s="64" t="s">
        <v>1093</v>
      </c>
    </row>
    <row r="216" spans="1:26" s="3" customFormat="1" x14ac:dyDescent="0.25">
      <c r="A216" s="6" t="s">
        <v>101</v>
      </c>
      <c r="B216" s="45">
        <v>137.07</v>
      </c>
      <c r="C216" s="18">
        <v>178.13</v>
      </c>
      <c r="D216" s="18">
        <v>190.23</v>
      </c>
      <c r="E216" s="18">
        <v>4.5999999999999996</v>
      </c>
      <c r="F216" s="18">
        <v>8.16</v>
      </c>
      <c r="G216" s="18">
        <v>1.92</v>
      </c>
      <c r="H216" s="18">
        <f t="shared" si="25"/>
        <v>168.47666666666666</v>
      </c>
      <c r="I216" s="42">
        <f t="shared" si="26"/>
        <v>4.8933333333333335</v>
      </c>
      <c r="J216" s="45">
        <v>154.16999999999999</v>
      </c>
      <c r="K216" s="18">
        <v>188.8</v>
      </c>
      <c r="L216" s="18">
        <v>170.83</v>
      </c>
      <c r="M216" s="18">
        <v>4.55</v>
      </c>
      <c r="N216" s="18">
        <v>1.42</v>
      </c>
      <c r="O216" s="18">
        <v>4.67</v>
      </c>
      <c r="P216" s="18">
        <f t="shared" si="27"/>
        <v>171.26666666666668</v>
      </c>
      <c r="Q216" s="42">
        <f t="shared" si="28"/>
        <v>3.5466666666666669</v>
      </c>
      <c r="R216" s="21">
        <f t="shared" si="29"/>
        <v>1.0164624432075213</v>
      </c>
      <c r="S216" s="21">
        <f t="shared" si="30"/>
        <v>0.77149321266968329</v>
      </c>
      <c r="T216" s="6">
        <f t="shared" si="31"/>
        <v>0.2778701339696813</v>
      </c>
      <c r="U216" s="10">
        <f t="shared" ref="U216:V279" si="32">LOG(R216,2)</f>
        <v>2.3556910707250019E-2</v>
      </c>
      <c r="V216" s="10">
        <f t="shared" si="32"/>
        <v>-0.37427463036725905</v>
      </c>
      <c r="W216" s="3" t="s">
        <v>1453</v>
      </c>
      <c r="X216" s="64" t="s">
        <v>102</v>
      </c>
      <c r="Y216" s="64" t="s">
        <v>103</v>
      </c>
      <c r="Z216" s="64" t="s">
        <v>104</v>
      </c>
    </row>
    <row r="217" spans="1:26" s="3" customFormat="1" x14ac:dyDescent="0.25">
      <c r="A217" s="6" t="s">
        <v>287</v>
      </c>
      <c r="B217" s="45">
        <v>856.26</v>
      </c>
      <c r="C217" s="18">
        <v>919.57</v>
      </c>
      <c r="D217" s="18">
        <v>1074.24</v>
      </c>
      <c r="E217" s="18">
        <v>491.24</v>
      </c>
      <c r="F217" s="18">
        <v>437.48</v>
      </c>
      <c r="G217" s="18">
        <v>527.6</v>
      </c>
      <c r="H217" s="18">
        <f t="shared" si="25"/>
        <v>950.0233333333332</v>
      </c>
      <c r="I217" s="42">
        <f t="shared" si="26"/>
        <v>485.44000000000005</v>
      </c>
      <c r="J217" s="45">
        <v>778.91</v>
      </c>
      <c r="K217" s="18">
        <v>816.79</v>
      </c>
      <c r="L217" s="18">
        <v>798.37</v>
      </c>
      <c r="M217" s="18">
        <v>358.6</v>
      </c>
      <c r="N217" s="18">
        <v>335.79</v>
      </c>
      <c r="O217" s="18">
        <v>428.09</v>
      </c>
      <c r="P217" s="18">
        <f t="shared" si="27"/>
        <v>798.0233333333332</v>
      </c>
      <c r="Q217" s="42">
        <f t="shared" si="28"/>
        <v>374.16</v>
      </c>
      <c r="R217" s="21">
        <f t="shared" si="29"/>
        <v>0.84017216542180873</v>
      </c>
      <c r="S217" s="21">
        <f t="shared" si="30"/>
        <v>0.77123591809884051</v>
      </c>
      <c r="T217" s="6">
        <f t="shared" si="31"/>
        <v>2.169429405172894E-2</v>
      </c>
      <c r="U217" s="10">
        <f t="shared" si="32"/>
        <v>-0.25124310419873797</v>
      </c>
      <c r="V217" s="10">
        <f t="shared" si="32"/>
        <v>-0.37475585237498671</v>
      </c>
      <c r="W217" s="3" t="s">
        <v>587</v>
      </c>
      <c r="X217" s="64" t="s">
        <v>860</v>
      </c>
      <c r="Y217" s="64" t="s">
        <v>861</v>
      </c>
      <c r="Z217" s="64" t="s">
        <v>862</v>
      </c>
    </row>
    <row r="218" spans="1:26" s="3" customFormat="1" x14ac:dyDescent="0.25">
      <c r="A218" s="6" t="s">
        <v>269</v>
      </c>
      <c r="B218" s="45">
        <v>1298.22</v>
      </c>
      <c r="C218" s="18">
        <v>1274.43</v>
      </c>
      <c r="D218" s="18">
        <v>1350.44</v>
      </c>
      <c r="E218" s="18">
        <v>117.74</v>
      </c>
      <c r="F218" s="18">
        <v>146.13999999999999</v>
      </c>
      <c r="G218" s="18">
        <v>158.30000000000001</v>
      </c>
      <c r="H218" s="18">
        <f t="shared" si="25"/>
        <v>1307.6966666666667</v>
      </c>
      <c r="I218" s="42">
        <f t="shared" si="26"/>
        <v>140.72666666666666</v>
      </c>
      <c r="J218" s="45">
        <v>1552.84</v>
      </c>
      <c r="K218" s="18">
        <v>1718.01</v>
      </c>
      <c r="L218" s="18">
        <v>1501.14</v>
      </c>
      <c r="M218" s="18">
        <v>94.03</v>
      </c>
      <c r="N218" s="18">
        <v>114.47</v>
      </c>
      <c r="O218" s="18">
        <v>114.86</v>
      </c>
      <c r="P218" s="18">
        <f t="shared" si="27"/>
        <v>1590.6633333333332</v>
      </c>
      <c r="Q218" s="42">
        <f t="shared" si="28"/>
        <v>107.78666666666668</v>
      </c>
      <c r="R218" s="21">
        <f t="shared" si="29"/>
        <v>1.2162202089101368</v>
      </c>
      <c r="S218" s="21">
        <f t="shared" si="30"/>
        <v>0.76758078931276175</v>
      </c>
      <c r="T218" s="6">
        <f t="shared" si="31"/>
        <v>3.804292154037707E-2</v>
      </c>
      <c r="U218" s="10">
        <f t="shared" si="32"/>
        <v>0.28240446689005311</v>
      </c>
      <c r="V218" s="10">
        <f t="shared" si="32"/>
        <v>-0.38160949006333111</v>
      </c>
      <c r="W218" s="3" t="s">
        <v>569</v>
      </c>
      <c r="X218" s="64" t="s">
        <v>569</v>
      </c>
      <c r="Y218" s="64" t="s">
        <v>868</v>
      </c>
      <c r="Z218" s="64" t="s">
        <v>869</v>
      </c>
    </row>
    <row r="219" spans="1:26" s="3" customFormat="1" x14ac:dyDescent="0.25">
      <c r="A219" s="6" t="s">
        <v>265</v>
      </c>
      <c r="B219" s="45">
        <v>194.52</v>
      </c>
      <c r="C219" s="18">
        <v>212.34</v>
      </c>
      <c r="D219" s="18">
        <v>233.99</v>
      </c>
      <c r="E219" s="18">
        <v>48.33</v>
      </c>
      <c r="F219" s="18">
        <v>42.28</v>
      </c>
      <c r="G219" s="18">
        <v>39.619999999999997</v>
      </c>
      <c r="H219" s="18">
        <f t="shared" si="25"/>
        <v>213.61666666666667</v>
      </c>
      <c r="I219" s="42">
        <f t="shared" si="26"/>
        <v>43.41</v>
      </c>
      <c r="J219" s="45">
        <v>198.38</v>
      </c>
      <c r="K219" s="18">
        <v>227.7</v>
      </c>
      <c r="L219" s="18">
        <v>207.72</v>
      </c>
      <c r="M219" s="18">
        <v>28.02</v>
      </c>
      <c r="N219" s="18">
        <v>33.840000000000003</v>
      </c>
      <c r="O219" s="18">
        <v>36.99</v>
      </c>
      <c r="P219" s="18">
        <f t="shared" si="27"/>
        <v>211.26666666666665</v>
      </c>
      <c r="Q219" s="42">
        <f t="shared" si="28"/>
        <v>32.949999999999996</v>
      </c>
      <c r="R219" s="21">
        <f t="shared" si="29"/>
        <v>0.98905024462219449</v>
      </c>
      <c r="S219" s="21">
        <f t="shared" si="30"/>
        <v>0.76446746228326945</v>
      </c>
      <c r="T219" s="6">
        <f t="shared" si="31"/>
        <v>2.3381950677530534E-2</v>
      </c>
      <c r="U219" s="10">
        <f t="shared" si="32"/>
        <v>-1.5884281864531821E-2</v>
      </c>
      <c r="V219" s="10">
        <f t="shared" si="32"/>
        <v>-0.38747299683501873</v>
      </c>
      <c r="W219" s="3" t="s">
        <v>565</v>
      </c>
      <c r="X219" s="64" t="s">
        <v>565</v>
      </c>
      <c r="Y219" s="64" t="s">
        <v>844</v>
      </c>
      <c r="Z219" s="64" t="s">
        <v>845</v>
      </c>
    </row>
    <row r="220" spans="1:26" s="3" customFormat="1" x14ac:dyDescent="0.25">
      <c r="A220" s="6" t="s">
        <v>356</v>
      </c>
      <c r="B220" s="45">
        <v>471.27</v>
      </c>
      <c r="C220" s="18">
        <v>444.35</v>
      </c>
      <c r="D220" s="18">
        <v>403.25</v>
      </c>
      <c r="E220" s="18">
        <v>108.23</v>
      </c>
      <c r="F220" s="18">
        <v>97.73</v>
      </c>
      <c r="G220" s="18">
        <v>99.06</v>
      </c>
      <c r="H220" s="18">
        <f t="shared" si="25"/>
        <v>439.62333333333328</v>
      </c>
      <c r="I220" s="42">
        <f t="shared" si="26"/>
        <v>101.67333333333333</v>
      </c>
      <c r="J220" s="45">
        <v>483.27</v>
      </c>
      <c r="K220" s="18">
        <v>450.97</v>
      </c>
      <c r="L220" s="18">
        <v>407.07</v>
      </c>
      <c r="M220" s="18">
        <v>79.319999999999993</v>
      </c>
      <c r="N220" s="18">
        <v>67.69</v>
      </c>
      <c r="O220" s="18">
        <v>85.27</v>
      </c>
      <c r="P220" s="18">
        <f t="shared" si="27"/>
        <v>447.1033333333333</v>
      </c>
      <c r="Q220" s="42">
        <f t="shared" si="28"/>
        <v>77.426666666666662</v>
      </c>
      <c r="R220" s="21">
        <f t="shared" si="29"/>
        <v>1.0169759507364566</v>
      </c>
      <c r="S220" s="21">
        <f t="shared" si="30"/>
        <v>0.76384650347380034</v>
      </c>
      <c r="T220" s="6">
        <f t="shared" si="31"/>
        <v>8.3594478123410546E-3</v>
      </c>
      <c r="U220" s="10">
        <f t="shared" si="32"/>
        <v>2.4285563007126632E-2</v>
      </c>
      <c r="V220" s="10">
        <f t="shared" si="32"/>
        <v>-0.38864534003724838</v>
      </c>
      <c r="W220" s="3" t="s">
        <v>656</v>
      </c>
      <c r="X220" s="64" t="s">
        <v>939</v>
      </c>
      <c r="Y220" s="64" t="s">
        <v>940</v>
      </c>
      <c r="Z220" s="64" t="s">
        <v>941</v>
      </c>
    </row>
    <row r="221" spans="1:26" s="3" customFormat="1" x14ac:dyDescent="0.25">
      <c r="A221" s="6" t="s">
        <v>426</v>
      </c>
      <c r="B221" s="45">
        <v>358.45</v>
      </c>
      <c r="C221" s="18">
        <v>313.51</v>
      </c>
      <c r="D221" s="18">
        <v>424.02</v>
      </c>
      <c r="E221" s="18">
        <v>82.24</v>
      </c>
      <c r="F221" s="18">
        <v>82.53</v>
      </c>
      <c r="G221" s="18">
        <v>63.86</v>
      </c>
      <c r="H221" s="18">
        <f t="shared" si="25"/>
        <v>365.32666666666665</v>
      </c>
      <c r="I221" s="42">
        <f t="shared" si="26"/>
        <v>76.209999999999994</v>
      </c>
      <c r="J221" s="45">
        <v>418.65</v>
      </c>
      <c r="K221" s="18">
        <v>430.5</v>
      </c>
      <c r="L221" s="18">
        <v>294.06</v>
      </c>
      <c r="M221" s="18">
        <v>58.31</v>
      </c>
      <c r="N221" s="18">
        <v>65.39</v>
      </c>
      <c r="O221" s="18">
        <v>49.25</v>
      </c>
      <c r="P221" s="18">
        <f t="shared" si="27"/>
        <v>381.07</v>
      </c>
      <c r="Q221" s="42">
        <f t="shared" si="28"/>
        <v>57.65</v>
      </c>
      <c r="R221" s="21">
        <f t="shared" si="29"/>
        <v>1.0429762143078127</v>
      </c>
      <c r="S221" s="21">
        <f t="shared" si="30"/>
        <v>0.75961662997021118</v>
      </c>
      <c r="T221" s="6">
        <f t="shared" si="31"/>
        <v>3.7299839975547942E-2</v>
      </c>
      <c r="U221" s="10">
        <f t="shared" si="32"/>
        <v>6.0706256715346525E-2</v>
      </c>
      <c r="V221" s="10">
        <f t="shared" si="32"/>
        <v>-0.39665660473311576</v>
      </c>
      <c r="W221" s="3" t="s">
        <v>726</v>
      </c>
      <c r="X221" s="64" t="s">
        <v>726</v>
      </c>
      <c r="Y221" s="64" t="s">
        <v>1226</v>
      </c>
      <c r="Z221" s="64" t="s">
        <v>1227</v>
      </c>
    </row>
    <row r="222" spans="1:26" s="3" customFormat="1" x14ac:dyDescent="0.25">
      <c r="A222" s="6" t="s">
        <v>330</v>
      </c>
      <c r="B222" s="45">
        <v>536.16999999999996</v>
      </c>
      <c r="C222" s="18">
        <v>514.35</v>
      </c>
      <c r="D222" s="18">
        <v>472.3</v>
      </c>
      <c r="E222" s="18">
        <v>55.94</v>
      </c>
      <c r="F222" s="18">
        <v>50.81</v>
      </c>
      <c r="G222" s="18">
        <v>60.2</v>
      </c>
      <c r="H222" s="18">
        <f t="shared" si="25"/>
        <v>507.60666666666663</v>
      </c>
      <c r="I222" s="42">
        <f t="shared" si="26"/>
        <v>55.65</v>
      </c>
      <c r="J222" s="45">
        <v>475.39</v>
      </c>
      <c r="K222" s="18">
        <v>504.21</v>
      </c>
      <c r="L222" s="18">
        <v>506.35</v>
      </c>
      <c r="M222" s="18">
        <v>43.07</v>
      </c>
      <c r="N222" s="18">
        <v>40.22</v>
      </c>
      <c r="O222" s="18">
        <v>42.63</v>
      </c>
      <c r="P222" s="18">
        <f t="shared" si="27"/>
        <v>495.31666666666661</v>
      </c>
      <c r="Q222" s="42">
        <f t="shared" si="28"/>
        <v>41.973333333333329</v>
      </c>
      <c r="R222" s="21">
        <f t="shared" si="29"/>
        <v>0.97583594395144901</v>
      </c>
      <c r="S222" s="21">
        <f t="shared" si="30"/>
        <v>0.75857605177993526</v>
      </c>
      <c r="T222" s="6">
        <f t="shared" si="31"/>
        <v>4.3566250228266063E-3</v>
      </c>
      <c r="U222" s="10">
        <f t="shared" si="32"/>
        <v>-3.5289470400365681E-2</v>
      </c>
      <c r="V222" s="10">
        <f t="shared" si="32"/>
        <v>-0.39863426836948906</v>
      </c>
      <c r="W222" s="3" t="s">
        <v>630</v>
      </c>
      <c r="X222" s="64" t="s">
        <v>630</v>
      </c>
      <c r="Y222" s="64" t="s">
        <v>996</v>
      </c>
      <c r="Z222" s="64" t="s">
        <v>997</v>
      </c>
    </row>
    <row r="223" spans="1:26" s="3" customFormat="1" x14ac:dyDescent="0.25">
      <c r="A223" s="6" t="s">
        <v>382</v>
      </c>
      <c r="B223" s="45">
        <v>210.28</v>
      </c>
      <c r="C223" s="18">
        <v>196.3</v>
      </c>
      <c r="D223" s="18">
        <v>220.81</v>
      </c>
      <c r="E223" s="18">
        <v>43.74</v>
      </c>
      <c r="F223" s="18">
        <v>67.69</v>
      </c>
      <c r="G223" s="18">
        <v>29.62</v>
      </c>
      <c r="H223" s="18">
        <f t="shared" si="25"/>
        <v>209.13000000000002</v>
      </c>
      <c r="I223" s="42">
        <f t="shared" si="26"/>
        <v>47.016666666666673</v>
      </c>
      <c r="J223" s="45">
        <v>196.11</v>
      </c>
      <c r="K223" s="18">
        <v>209.8</v>
      </c>
      <c r="L223" s="18">
        <v>192.14</v>
      </c>
      <c r="M223" s="18">
        <v>21.54</v>
      </c>
      <c r="N223" s="18">
        <v>35.79</v>
      </c>
      <c r="O223" s="18">
        <v>46.92</v>
      </c>
      <c r="P223" s="18">
        <f t="shared" si="27"/>
        <v>199.35</v>
      </c>
      <c r="Q223" s="42">
        <f t="shared" si="28"/>
        <v>34.75</v>
      </c>
      <c r="R223" s="21">
        <f t="shared" si="29"/>
        <v>0.95345738352448473</v>
      </c>
      <c r="S223" s="21">
        <f t="shared" si="30"/>
        <v>0.74453314821242611</v>
      </c>
      <c r="T223" s="6">
        <f t="shared" si="31"/>
        <v>0.204596178474511</v>
      </c>
      <c r="U223" s="10">
        <f t="shared" si="32"/>
        <v>-6.8759638732028519E-2</v>
      </c>
      <c r="V223" s="10">
        <f t="shared" si="32"/>
        <v>-0.42559201277296266</v>
      </c>
      <c r="W223" s="3" t="s">
        <v>682</v>
      </c>
      <c r="X223" s="64" t="s">
        <v>1088</v>
      </c>
      <c r="Y223" s="64" t="s">
        <v>1089</v>
      </c>
      <c r="Z223" s="64" t="s">
        <v>1090</v>
      </c>
    </row>
    <row r="224" spans="1:26" s="3" customFormat="1" x14ac:dyDescent="0.25">
      <c r="A224" s="6" t="s">
        <v>81</v>
      </c>
      <c r="B224" s="45">
        <v>1215.9000000000001</v>
      </c>
      <c r="C224" s="18">
        <v>1327.66</v>
      </c>
      <c r="D224" s="18">
        <v>1217.05</v>
      </c>
      <c r="E224" s="18">
        <v>107.91</v>
      </c>
      <c r="F224" s="18">
        <v>113.87</v>
      </c>
      <c r="G224" s="18">
        <v>127.33</v>
      </c>
      <c r="H224" s="18">
        <f t="shared" si="25"/>
        <v>1253.5366666666669</v>
      </c>
      <c r="I224" s="42">
        <f t="shared" si="26"/>
        <v>116.37</v>
      </c>
      <c r="J224" s="45">
        <v>1180.1500000000001</v>
      </c>
      <c r="K224" s="18">
        <v>1190.1400000000001</v>
      </c>
      <c r="L224" s="18">
        <v>1255.46</v>
      </c>
      <c r="M224" s="18">
        <v>93.15</v>
      </c>
      <c r="N224" s="18">
        <v>74.78</v>
      </c>
      <c r="O224" s="18">
        <v>90.13</v>
      </c>
      <c r="P224" s="18">
        <f t="shared" si="27"/>
        <v>1208.5833333333333</v>
      </c>
      <c r="Q224" s="42">
        <f t="shared" si="28"/>
        <v>86.02</v>
      </c>
      <c r="R224" s="21">
        <f t="shared" si="29"/>
        <v>0.96416738184880979</v>
      </c>
      <c r="S224" s="21">
        <f t="shared" si="30"/>
        <v>0.74141603476186413</v>
      </c>
      <c r="T224" s="6">
        <f t="shared" si="31"/>
        <v>9.9321725839673167E-3</v>
      </c>
      <c r="U224" s="10">
        <f t="shared" si="32"/>
        <v>-5.2644471252506556E-2</v>
      </c>
      <c r="V224" s="10">
        <f t="shared" si="32"/>
        <v>-0.43164477792119293</v>
      </c>
      <c r="W224" s="3" t="s">
        <v>1461</v>
      </c>
      <c r="X224" s="64" t="s">
        <v>82</v>
      </c>
      <c r="Y224" s="64" t="s">
        <v>83</v>
      </c>
      <c r="Z224" s="64" t="s">
        <v>84</v>
      </c>
    </row>
    <row r="225" spans="1:26" s="3" customFormat="1" x14ac:dyDescent="0.25">
      <c r="A225" s="6" t="s">
        <v>283</v>
      </c>
      <c r="B225" s="45">
        <v>373.74</v>
      </c>
      <c r="C225" s="18">
        <v>252.77</v>
      </c>
      <c r="D225" s="18">
        <v>271.49</v>
      </c>
      <c r="E225" s="18">
        <v>74</v>
      </c>
      <c r="F225" s="18">
        <v>67.69</v>
      </c>
      <c r="G225" s="18">
        <v>51.55</v>
      </c>
      <c r="H225" s="18">
        <f t="shared" si="25"/>
        <v>299.33333333333331</v>
      </c>
      <c r="I225" s="42">
        <f t="shared" si="26"/>
        <v>64.413333333333341</v>
      </c>
      <c r="J225" s="45">
        <v>255.29</v>
      </c>
      <c r="K225" s="18">
        <v>298.75</v>
      </c>
      <c r="L225" s="18">
        <v>313.82</v>
      </c>
      <c r="M225" s="18">
        <v>45.52</v>
      </c>
      <c r="N225" s="18">
        <v>36.5</v>
      </c>
      <c r="O225" s="18">
        <v>59.96</v>
      </c>
      <c r="P225" s="18">
        <f t="shared" si="27"/>
        <v>289.28666666666663</v>
      </c>
      <c r="Q225" s="42">
        <f t="shared" si="28"/>
        <v>47.326666666666675</v>
      </c>
      <c r="R225" s="21">
        <f t="shared" si="29"/>
        <v>0.96654827968923418</v>
      </c>
      <c r="S225" s="21">
        <f t="shared" si="30"/>
        <v>0.73878923766816151</v>
      </c>
      <c r="T225" s="6">
        <f t="shared" si="31"/>
        <v>7.4183121750109285E-2</v>
      </c>
      <c r="U225" s="10">
        <f t="shared" si="32"/>
        <v>-4.9086297134138687E-2</v>
      </c>
      <c r="V225" s="10">
        <f t="shared" si="32"/>
        <v>-0.43676524491225283</v>
      </c>
      <c r="W225" s="3" t="s">
        <v>583</v>
      </c>
      <c r="X225" s="64" t="s">
        <v>984</v>
      </c>
      <c r="Y225" s="64" t="s">
        <v>967</v>
      </c>
      <c r="Z225" s="64" t="s">
        <v>985</v>
      </c>
    </row>
    <row r="226" spans="1:26" s="3" customFormat="1" x14ac:dyDescent="0.25">
      <c r="A226" s="6" t="s">
        <v>362</v>
      </c>
      <c r="B226" s="45">
        <v>282.94</v>
      </c>
      <c r="C226" s="18">
        <v>309.24</v>
      </c>
      <c r="D226" s="18">
        <v>319.10000000000002</v>
      </c>
      <c r="E226" s="18">
        <v>15.05</v>
      </c>
      <c r="F226" s="18">
        <v>18.55</v>
      </c>
      <c r="G226" s="18">
        <v>18.66</v>
      </c>
      <c r="H226" s="18">
        <f t="shared" si="25"/>
        <v>303.76000000000005</v>
      </c>
      <c r="I226" s="42">
        <f t="shared" si="26"/>
        <v>17.420000000000002</v>
      </c>
      <c r="J226" s="45">
        <v>303.35000000000002</v>
      </c>
      <c r="K226" s="18">
        <v>294.24</v>
      </c>
      <c r="L226" s="18">
        <v>300.48</v>
      </c>
      <c r="M226" s="18">
        <v>9.2799999999999994</v>
      </c>
      <c r="N226" s="18">
        <v>7.97</v>
      </c>
      <c r="O226" s="18">
        <v>20.440000000000001</v>
      </c>
      <c r="P226" s="18">
        <f t="shared" si="27"/>
        <v>299.35666666666668</v>
      </c>
      <c r="Q226" s="42">
        <f t="shared" si="28"/>
        <v>12.563333333333333</v>
      </c>
      <c r="R226" s="21">
        <f t="shared" si="29"/>
        <v>0.98555147219670114</v>
      </c>
      <c r="S226" s="21">
        <f t="shared" si="30"/>
        <v>0.73633731451321016</v>
      </c>
      <c r="T226" s="6">
        <f t="shared" si="31"/>
        <v>0.15242408611521679</v>
      </c>
      <c r="U226" s="10">
        <f t="shared" si="32"/>
        <v>-2.0996874309880766E-2</v>
      </c>
      <c r="V226" s="10">
        <f t="shared" si="32"/>
        <v>-0.44156128173878151</v>
      </c>
      <c r="W226" s="3" t="s">
        <v>662</v>
      </c>
      <c r="X226" s="64" t="s">
        <v>1017</v>
      </c>
      <c r="Y226" s="64" t="s">
        <v>1018</v>
      </c>
      <c r="Z226" s="64" t="s">
        <v>1019</v>
      </c>
    </row>
    <row r="227" spans="1:26" s="3" customFormat="1" x14ac:dyDescent="0.25">
      <c r="A227" s="6" t="s">
        <v>388</v>
      </c>
      <c r="B227" s="45">
        <v>1589.16</v>
      </c>
      <c r="C227" s="18">
        <v>1730.18</v>
      </c>
      <c r="D227" s="18">
        <v>1811.78</v>
      </c>
      <c r="E227" s="18">
        <v>126.93</v>
      </c>
      <c r="F227" s="18">
        <v>148.55000000000001</v>
      </c>
      <c r="G227" s="18">
        <v>174.07</v>
      </c>
      <c r="H227" s="18">
        <f t="shared" si="25"/>
        <v>1710.3733333333332</v>
      </c>
      <c r="I227" s="42">
        <f t="shared" si="26"/>
        <v>149.85</v>
      </c>
      <c r="J227" s="45">
        <v>1774.69</v>
      </c>
      <c r="K227" s="18">
        <v>2047.51</v>
      </c>
      <c r="L227" s="18">
        <v>1982.29</v>
      </c>
      <c r="M227" s="18">
        <v>84.22</v>
      </c>
      <c r="N227" s="18">
        <v>127.76</v>
      </c>
      <c r="O227" s="18">
        <v>117.39</v>
      </c>
      <c r="P227" s="18">
        <f t="shared" si="27"/>
        <v>1934.83</v>
      </c>
      <c r="Q227" s="42">
        <f t="shared" si="28"/>
        <v>109.79</v>
      </c>
      <c r="R227" s="21">
        <f t="shared" si="29"/>
        <v>1.1311558748139896</v>
      </c>
      <c r="S227" s="21">
        <f t="shared" si="30"/>
        <v>0.73443818362611868</v>
      </c>
      <c r="T227" s="6">
        <f t="shared" si="31"/>
        <v>5.0832666343893343E-2</v>
      </c>
      <c r="U227" s="10">
        <f t="shared" si="32"/>
        <v>0.17779774836049939</v>
      </c>
      <c r="V227" s="10">
        <f t="shared" si="32"/>
        <v>-0.44528702810729487</v>
      </c>
      <c r="W227" s="3" t="s">
        <v>688</v>
      </c>
      <c r="X227" s="64" t="s">
        <v>688</v>
      </c>
      <c r="Y227" s="64" t="s">
        <v>885</v>
      </c>
      <c r="Z227" s="64" t="s">
        <v>886</v>
      </c>
    </row>
    <row r="228" spans="1:26" s="3" customFormat="1" x14ac:dyDescent="0.25">
      <c r="A228" s="6" t="s">
        <v>437</v>
      </c>
      <c r="B228" s="45">
        <v>78.040000000000006</v>
      </c>
      <c r="C228" s="18">
        <v>59.99</v>
      </c>
      <c r="D228" s="18">
        <v>84.82</v>
      </c>
      <c r="E228" s="18">
        <v>3.49</v>
      </c>
      <c r="F228" s="18">
        <v>20.21</v>
      </c>
      <c r="G228" s="18">
        <v>10.58</v>
      </c>
      <c r="H228" s="18">
        <f t="shared" si="25"/>
        <v>74.283333333333331</v>
      </c>
      <c r="I228" s="42">
        <f t="shared" si="26"/>
        <v>11.426666666666668</v>
      </c>
      <c r="J228" s="45">
        <v>71.88</v>
      </c>
      <c r="K228" s="18">
        <v>60.16</v>
      </c>
      <c r="L228" s="18">
        <v>60.06</v>
      </c>
      <c r="M228" s="18">
        <v>13.31</v>
      </c>
      <c r="N228" s="18">
        <v>2.66</v>
      </c>
      <c r="O228" s="18">
        <v>8.3699999999999992</v>
      </c>
      <c r="P228" s="18">
        <f t="shared" si="27"/>
        <v>64.033333333333331</v>
      </c>
      <c r="Q228" s="42">
        <f t="shared" si="28"/>
        <v>8.1133333333333333</v>
      </c>
      <c r="R228" s="21">
        <f t="shared" si="29"/>
        <v>0.86384768651760013</v>
      </c>
      <c r="S228" s="21">
        <f t="shared" si="30"/>
        <v>0.73336909871244627</v>
      </c>
      <c r="T228" s="6">
        <f t="shared" si="31"/>
        <v>0.2973467895054463</v>
      </c>
      <c r="U228" s="10">
        <f t="shared" si="32"/>
        <v>-0.21115113582848971</v>
      </c>
      <c r="V228" s="10">
        <f t="shared" si="32"/>
        <v>-0.44738861704822047</v>
      </c>
      <c r="W228" s="3" t="s">
        <v>737</v>
      </c>
      <c r="X228" s="64" t="s">
        <v>737</v>
      </c>
      <c r="Y228" s="64" t="s">
        <v>1253</v>
      </c>
      <c r="Z228" s="64" t="s">
        <v>1254</v>
      </c>
    </row>
    <row r="229" spans="1:26" s="3" customFormat="1" x14ac:dyDescent="0.25">
      <c r="A229" s="6" t="s">
        <v>344</v>
      </c>
      <c r="B229" s="45">
        <v>112.75</v>
      </c>
      <c r="C229" s="18">
        <v>151.79</v>
      </c>
      <c r="D229" s="18">
        <v>218.41</v>
      </c>
      <c r="E229" s="18">
        <v>36.130000000000003</v>
      </c>
      <c r="F229" s="18">
        <v>32.450000000000003</v>
      </c>
      <c r="G229" s="18">
        <v>50.78</v>
      </c>
      <c r="H229" s="18">
        <f t="shared" si="25"/>
        <v>160.98333333333332</v>
      </c>
      <c r="I229" s="42">
        <f t="shared" si="26"/>
        <v>39.786666666666669</v>
      </c>
      <c r="J229" s="45">
        <v>169.23</v>
      </c>
      <c r="K229" s="18">
        <v>162.49</v>
      </c>
      <c r="L229" s="18">
        <v>171.41</v>
      </c>
      <c r="M229" s="18">
        <v>22.06</v>
      </c>
      <c r="N229" s="18">
        <v>38.270000000000003</v>
      </c>
      <c r="O229" s="18">
        <v>26.09</v>
      </c>
      <c r="P229" s="18">
        <f t="shared" si="27"/>
        <v>167.71</v>
      </c>
      <c r="Q229" s="42">
        <f t="shared" si="28"/>
        <v>28.806666666666668</v>
      </c>
      <c r="R229" s="21">
        <f t="shared" si="29"/>
        <v>1.0415269060602943</v>
      </c>
      <c r="S229" s="21">
        <f t="shared" si="30"/>
        <v>0.73079437724746654</v>
      </c>
      <c r="T229" s="6">
        <f t="shared" si="31"/>
        <v>0.10656104576870065</v>
      </c>
      <c r="U229" s="10">
        <f t="shared" si="32"/>
        <v>5.870010941059408E-2</v>
      </c>
      <c r="V229" s="10">
        <f t="shared" si="32"/>
        <v>-0.45246256101556065</v>
      </c>
      <c r="W229" s="3" t="s">
        <v>644</v>
      </c>
      <c r="X229" s="64" t="s">
        <v>644</v>
      </c>
      <c r="Y229" s="64" t="s">
        <v>900</v>
      </c>
      <c r="Z229" s="64" t="s">
        <v>901</v>
      </c>
    </row>
    <row r="230" spans="1:26" s="3" customFormat="1" x14ac:dyDescent="0.25">
      <c r="A230" s="6" t="s">
        <v>300</v>
      </c>
      <c r="B230" s="45">
        <v>2028.51</v>
      </c>
      <c r="C230" s="18">
        <v>2343.48</v>
      </c>
      <c r="D230" s="18">
        <v>2302.64</v>
      </c>
      <c r="E230" s="18">
        <v>128.99</v>
      </c>
      <c r="F230" s="18">
        <v>137.24</v>
      </c>
      <c r="G230" s="18">
        <v>188.3</v>
      </c>
      <c r="H230" s="18">
        <f t="shared" si="25"/>
        <v>2224.8766666666666</v>
      </c>
      <c r="I230" s="42">
        <f t="shared" si="26"/>
        <v>151.51000000000002</v>
      </c>
      <c r="J230" s="45">
        <v>1945.05</v>
      </c>
      <c r="K230" s="18">
        <v>2347.86</v>
      </c>
      <c r="L230" s="18">
        <v>2494.67</v>
      </c>
      <c r="M230" s="18">
        <v>109.79</v>
      </c>
      <c r="N230" s="18">
        <v>88.95</v>
      </c>
      <c r="O230" s="18">
        <v>132.57</v>
      </c>
      <c r="P230" s="18">
        <f t="shared" si="27"/>
        <v>2262.5266666666666</v>
      </c>
      <c r="Q230" s="42">
        <f t="shared" si="28"/>
        <v>110.43666666666667</v>
      </c>
      <c r="R230" s="21">
        <f t="shared" si="29"/>
        <v>1.016914683802487</v>
      </c>
      <c r="S230" s="21">
        <f t="shared" si="30"/>
        <v>0.73068432671081673</v>
      </c>
      <c r="T230" s="6">
        <f t="shared" si="31"/>
        <v>7.0458601510479515E-2</v>
      </c>
      <c r="U230" s="10">
        <f t="shared" si="32"/>
        <v>2.419864633586195E-2</v>
      </c>
      <c r="V230" s="10">
        <f t="shared" si="32"/>
        <v>-0.4526798332390175</v>
      </c>
      <c r="W230" s="3" t="s">
        <v>600</v>
      </c>
      <c r="X230" s="64" t="s">
        <v>1117</v>
      </c>
      <c r="Y230" s="64" t="s">
        <v>1118</v>
      </c>
      <c r="Z230" s="64" t="s">
        <v>1119</v>
      </c>
    </row>
    <row r="231" spans="1:26" s="3" customFormat="1" x14ac:dyDescent="0.25">
      <c r="A231" s="6" t="s">
        <v>368</v>
      </c>
      <c r="B231" s="45">
        <v>98.25</v>
      </c>
      <c r="C231" s="18">
        <v>97.55</v>
      </c>
      <c r="D231" s="18">
        <v>139.26</v>
      </c>
      <c r="E231" s="18">
        <v>6.18</v>
      </c>
      <c r="F231" s="18">
        <v>5.19</v>
      </c>
      <c r="G231" s="18">
        <v>8.08</v>
      </c>
      <c r="H231" s="18">
        <f t="shared" si="25"/>
        <v>111.68666666666667</v>
      </c>
      <c r="I231" s="42">
        <f t="shared" si="26"/>
        <v>6.4833333333333343</v>
      </c>
      <c r="J231" s="45">
        <v>134.04</v>
      </c>
      <c r="K231" s="18">
        <v>132.81</v>
      </c>
      <c r="L231" s="18">
        <v>127.12</v>
      </c>
      <c r="M231" s="18">
        <v>4.9000000000000004</v>
      </c>
      <c r="N231" s="18">
        <v>4.6100000000000003</v>
      </c>
      <c r="O231" s="18">
        <v>3.89</v>
      </c>
      <c r="P231" s="18">
        <f t="shared" si="27"/>
        <v>131.32333333333335</v>
      </c>
      <c r="Q231" s="42">
        <f t="shared" si="28"/>
        <v>4.4666666666666677</v>
      </c>
      <c r="R231" s="21">
        <f t="shared" si="29"/>
        <v>1.1742590072768149</v>
      </c>
      <c r="S231" s="21">
        <f t="shared" si="30"/>
        <v>0.73051224944320714</v>
      </c>
      <c r="T231" s="6">
        <f t="shared" si="31"/>
        <v>4.4217236817595519E-2</v>
      </c>
      <c r="U231" s="10">
        <f t="shared" si="32"/>
        <v>0.23175065998169486</v>
      </c>
      <c r="V231" s="10">
        <f t="shared" si="32"/>
        <v>-0.45301963012306318</v>
      </c>
      <c r="W231" s="3" t="s">
        <v>668</v>
      </c>
      <c r="X231" s="64" t="s">
        <v>668</v>
      </c>
      <c r="Y231" s="64" t="s">
        <v>1066</v>
      </c>
      <c r="Z231" s="64" t="s">
        <v>1067</v>
      </c>
    </row>
    <row r="232" spans="1:26" s="3" customFormat="1" x14ac:dyDescent="0.25">
      <c r="A232" s="6" t="s">
        <v>379</v>
      </c>
      <c r="B232" s="45">
        <v>14.1</v>
      </c>
      <c r="C232" s="18">
        <v>25.78</v>
      </c>
      <c r="D232" s="18">
        <v>27.99</v>
      </c>
      <c r="E232" s="18">
        <v>1.74</v>
      </c>
      <c r="F232" s="18">
        <v>2.04</v>
      </c>
      <c r="G232" s="18">
        <v>0.19</v>
      </c>
      <c r="H232" s="18">
        <f t="shared" si="25"/>
        <v>22.623333333333335</v>
      </c>
      <c r="I232" s="42">
        <f t="shared" si="26"/>
        <v>1.3233333333333335</v>
      </c>
      <c r="J232" s="45">
        <v>24.69</v>
      </c>
      <c r="K232" s="18">
        <v>25.25</v>
      </c>
      <c r="L232" s="18">
        <v>16.84</v>
      </c>
      <c r="M232" s="18">
        <v>0.18</v>
      </c>
      <c r="N232" s="18">
        <v>0.35</v>
      </c>
      <c r="O232" s="18">
        <v>1.56</v>
      </c>
      <c r="P232" s="18">
        <f t="shared" si="27"/>
        <v>22.26</v>
      </c>
      <c r="Q232" s="42">
        <f t="shared" si="28"/>
        <v>0.69666666666666666</v>
      </c>
      <c r="R232" s="21">
        <f t="shared" si="29"/>
        <v>0.98461972625934813</v>
      </c>
      <c r="S232" s="21">
        <f t="shared" si="30"/>
        <v>0.73027259684361556</v>
      </c>
      <c r="T232" s="6">
        <f t="shared" si="31"/>
        <v>0.21639390473375913</v>
      </c>
      <c r="U232" s="10">
        <f t="shared" si="32"/>
        <v>-2.2361451504448682E-2</v>
      </c>
      <c r="V232" s="10">
        <f t="shared" si="32"/>
        <v>-0.45349299979272772</v>
      </c>
      <c r="W232" s="3" t="s">
        <v>679</v>
      </c>
      <c r="X232" s="64" t="s">
        <v>679</v>
      </c>
      <c r="Y232" s="64" t="s">
        <v>779</v>
      </c>
      <c r="Z232" s="64" t="s">
        <v>904</v>
      </c>
    </row>
    <row r="233" spans="1:26" s="3" customFormat="1" x14ac:dyDescent="0.25">
      <c r="A233" s="6" t="s">
        <v>272</v>
      </c>
      <c r="B233" s="45">
        <v>218.44</v>
      </c>
      <c r="C233" s="18">
        <v>165.89</v>
      </c>
      <c r="D233" s="18">
        <v>199.17</v>
      </c>
      <c r="E233" s="18">
        <v>22.5</v>
      </c>
      <c r="F233" s="18">
        <v>26.71</v>
      </c>
      <c r="G233" s="18">
        <v>21.35</v>
      </c>
      <c r="H233" s="18">
        <f t="shared" si="25"/>
        <v>194.5</v>
      </c>
      <c r="I233" s="42">
        <f t="shared" si="26"/>
        <v>23.52</v>
      </c>
      <c r="J233" s="45">
        <v>175.97</v>
      </c>
      <c r="K233" s="18">
        <v>211.13</v>
      </c>
      <c r="L233" s="18">
        <v>184.16</v>
      </c>
      <c r="M233" s="18">
        <v>14.88</v>
      </c>
      <c r="N233" s="18">
        <v>15.77</v>
      </c>
      <c r="O233" s="18">
        <v>20.05</v>
      </c>
      <c r="P233" s="18">
        <f t="shared" si="27"/>
        <v>190.42</v>
      </c>
      <c r="Q233" s="42">
        <f t="shared" si="28"/>
        <v>16.900000000000002</v>
      </c>
      <c r="R233" s="21">
        <f t="shared" si="29"/>
        <v>0.97913043478260864</v>
      </c>
      <c r="S233" s="21">
        <f t="shared" si="30"/>
        <v>0.73001631321370319</v>
      </c>
      <c r="T233" s="6">
        <f t="shared" si="31"/>
        <v>2.1996700480112492E-2</v>
      </c>
      <c r="U233" s="10">
        <f t="shared" si="32"/>
        <v>-3.0427033751508074E-2</v>
      </c>
      <c r="V233" s="10">
        <f t="shared" si="32"/>
        <v>-0.45399939153916258</v>
      </c>
      <c r="W233" s="3" t="s">
        <v>572</v>
      </c>
      <c r="X233" s="64" t="s">
        <v>1011</v>
      </c>
      <c r="Y233" s="64" t="s">
        <v>1012</v>
      </c>
      <c r="Z233" s="64" t="s">
        <v>1013</v>
      </c>
    </row>
    <row r="234" spans="1:26" s="3" customFormat="1" x14ac:dyDescent="0.25">
      <c r="A234" s="6" t="s">
        <v>21</v>
      </c>
      <c r="B234" s="45">
        <v>862.29</v>
      </c>
      <c r="C234" s="18">
        <v>1075.6300000000001</v>
      </c>
      <c r="D234" s="18">
        <v>1143.67</v>
      </c>
      <c r="E234" s="18">
        <v>57.52</v>
      </c>
      <c r="F234" s="18">
        <v>72.510000000000005</v>
      </c>
      <c r="G234" s="18">
        <v>63.28</v>
      </c>
      <c r="H234" s="18">
        <f t="shared" si="25"/>
        <v>1027.1966666666667</v>
      </c>
      <c r="I234" s="42">
        <f t="shared" si="26"/>
        <v>64.436666666666667</v>
      </c>
      <c r="J234" s="45">
        <v>986.14</v>
      </c>
      <c r="K234" s="18">
        <v>1034.3</v>
      </c>
      <c r="L234" s="18">
        <v>885.87</v>
      </c>
      <c r="M234" s="18">
        <v>33.97</v>
      </c>
      <c r="N234" s="18">
        <v>47.67</v>
      </c>
      <c r="O234" s="18">
        <v>57.23</v>
      </c>
      <c r="P234" s="18">
        <f t="shared" si="27"/>
        <v>968.77</v>
      </c>
      <c r="Q234" s="42">
        <f t="shared" si="28"/>
        <v>46.29</v>
      </c>
      <c r="R234" s="21">
        <f t="shared" si="29"/>
        <v>0.94317559221809055</v>
      </c>
      <c r="S234" s="21">
        <f t="shared" si="30"/>
        <v>0.72268351077377613</v>
      </c>
      <c r="T234" s="6">
        <f t="shared" si="31"/>
        <v>4.3464869971993919E-2</v>
      </c>
      <c r="U234" s="10">
        <f t="shared" si="32"/>
        <v>-8.4401710583196135E-2</v>
      </c>
      <c r="V234" s="10">
        <f t="shared" si="32"/>
        <v>-0.46856411770105977</v>
      </c>
      <c r="W234" s="3" t="s">
        <v>1438</v>
      </c>
      <c r="X234" s="64" t="s">
        <v>22</v>
      </c>
      <c r="Y234" s="64" t="s">
        <v>23</v>
      </c>
      <c r="Z234" s="64" t="s">
        <v>24</v>
      </c>
    </row>
    <row r="235" spans="1:26" s="3" customFormat="1" x14ac:dyDescent="0.25">
      <c r="A235" s="6" t="s">
        <v>279</v>
      </c>
      <c r="B235" s="45">
        <v>304.89</v>
      </c>
      <c r="C235" s="18">
        <v>284.58</v>
      </c>
      <c r="D235" s="18">
        <v>282.36</v>
      </c>
      <c r="E235" s="18">
        <v>16.96</v>
      </c>
      <c r="F235" s="18">
        <v>10.94</v>
      </c>
      <c r="G235" s="18">
        <v>24.24</v>
      </c>
      <c r="H235" s="18">
        <f t="shared" si="25"/>
        <v>290.61</v>
      </c>
      <c r="I235" s="42">
        <f t="shared" si="26"/>
        <v>17.38</v>
      </c>
      <c r="J235" s="45">
        <v>338.37</v>
      </c>
      <c r="K235" s="18">
        <v>240.28</v>
      </c>
      <c r="L235" s="18">
        <v>260.08999999999997</v>
      </c>
      <c r="M235" s="18">
        <v>15.41</v>
      </c>
      <c r="N235" s="18">
        <v>10.28</v>
      </c>
      <c r="O235" s="18">
        <v>10.9</v>
      </c>
      <c r="P235" s="18">
        <f t="shared" si="27"/>
        <v>279.58</v>
      </c>
      <c r="Q235" s="42">
        <f t="shared" si="28"/>
        <v>12.196666666666665</v>
      </c>
      <c r="R235" s="21">
        <f t="shared" si="29"/>
        <v>0.96217550838448607</v>
      </c>
      <c r="S235" s="21">
        <f t="shared" si="30"/>
        <v>0.71799056945955742</v>
      </c>
      <c r="T235" s="6">
        <f t="shared" si="31"/>
        <v>0.14093043871326408</v>
      </c>
      <c r="U235" s="10">
        <f t="shared" si="32"/>
        <v>-5.5628017959374616E-2</v>
      </c>
      <c r="V235" s="10">
        <f t="shared" si="32"/>
        <v>-0.47796319998009412</v>
      </c>
      <c r="W235" s="3" t="s">
        <v>579</v>
      </c>
      <c r="X235" s="64" t="s">
        <v>579</v>
      </c>
      <c r="Y235" s="64" t="s">
        <v>757</v>
      </c>
      <c r="Z235" s="64" t="s">
        <v>758</v>
      </c>
    </row>
    <row r="236" spans="1:26" s="3" customFormat="1" x14ac:dyDescent="0.25">
      <c r="A236" s="6" t="s">
        <v>333</v>
      </c>
      <c r="B236" s="45">
        <v>768.4</v>
      </c>
      <c r="C236" s="18">
        <v>830.92</v>
      </c>
      <c r="D236" s="18">
        <v>749.37</v>
      </c>
      <c r="E236" s="18">
        <v>107.91</v>
      </c>
      <c r="F236" s="18">
        <v>84.01</v>
      </c>
      <c r="G236" s="18">
        <v>96.56</v>
      </c>
      <c r="H236" s="18">
        <f t="shared" si="25"/>
        <v>782.89666666666665</v>
      </c>
      <c r="I236" s="42">
        <f t="shared" si="26"/>
        <v>96.160000000000011</v>
      </c>
      <c r="J236" s="45">
        <v>756.94</v>
      </c>
      <c r="K236" s="18">
        <v>709.23</v>
      </c>
      <c r="L236" s="18">
        <v>757.87</v>
      </c>
      <c r="M236" s="18">
        <v>94.03</v>
      </c>
      <c r="N236" s="18">
        <v>48.73</v>
      </c>
      <c r="O236" s="18">
        <v>61.32</v>
      </c>
      <c r="P236" s="18">
        <f t="shared" si="27"/>
        <v>741.34666666666669</v>
      </c>
      <c r="Q236" s="42">
        <f t="shared" si="28"/>
        <v>68.026666666666657</v>
      </c>
      <c r="R236" s="21">
        <f t="shared" si="29"/>
        <v>0.94699556489163117</v>
      </c>
      <c r="S236" s="21">
        <f t="shared" si="30"/>
        <v>0.71044325511184281</v>
      </c>
      <c r="T236" s="6">
        <f t="shared" si="31"/>
        <v>6.8557485138387039E-2</v>
      </c>
      <c r="U236" s="10">
        <f t="shared" si="32"/>
        <v>-7.8570425818657405E-2</v>
      </c>
      <c r="V236" s="10">
        <f t="shared" si="32"/>
        <v>-0.49320867249609412</v>
      </c>
      <c r="W236" s="3" t="s">
        <v>633</v>
      </c>
      <c r="X236" s="64" t="s">
        <v>922</v>
      </c>
      <c r="Y236" s="64" t="s">
        <v>923</v>
      </c>
      <c r="Z236" s="64" t="s">
        <v>924</v>
      </c>
    </row>
    <row r="237" spans="1:26" s="3" customFormat="1" x14ac:dyDescent="0.25">
      <c r="A237" s="6" t="s">
        <v>430</v>
      </c>
      <c r="B237" s="45">
        <v>297.04000000000002</v>
      </c>
      <c r="C237" s="18">
        <v>286.8</v>
      </c>
      <c r="D237" s="18">
        <v>298.42</v>
      </c>
      <c r="E237" s="18">
        <v>41.83</v>
      </c>
      <c r="F237" s="18">
        <v>41.73</v>
      </c>
      <c r="G237" s="18">
        <v>57.7</v>
      </c>
      <c r="H237" s="18">
        <f t="shared" si="25"/>
        <v>294.08666666666664</v>
      </c>
      <c r="I237" s="42">
        <f t="shared" si="26"/>
        <v>47.086666666666666</v>
      </c>
      <c r="J237" s="45">
        <v>282.25</v>
      </c>
      <c r="K237" s="18">
        <v>227.79</v>
      </c>
      <c r="L237" s="18">
        <v>245.88</v>
      </c>
      <c r="M237" s="18">
        <v>43.95</v>
      </c>
      <c r="N237" s="18">
        <v>33.67</v>
      </c>
      <c r="O237" s="18">
        <v>21.22</v>
      </c>
      <c r="P237" s="18">
        <f t="shared" si="27"/>
        <v>251.97333333333333</v>
      </c>
      <c r="Q237" s="42">
        <f t="shared" si="28"/>
        <v>32.946666666666665</v>
      </c>
      <c r="R237" s="21">
        <f t="shared" si="29"/>
        <v>0.85728486546325378</v>
      </c>
      <c r="S237" s="21">
        <f t="shared" si="30"/>
        <v>0.70594759462082346</v>
      </c>
      <c r="T237" s="6">
        <f t="shared" si="31"/>
        <v>8.4719242303174416E-2</v>
      </c>
      <c r="U237" s="10">
        <f t="shared" si="32"/>
        <v>-0.22215342065141663</v>
      </c>
      <c r="V237" s="10">
        <f t="shared" si="32"/>
        <v>-0.50236700457336858</v>
      </c>
      <c r="W237" s="3" t="s">
        <v>730</v>
      </c>
      <c r="X237" s="64" t="s">
        <v>1239</v>
      </c>
      <c r="Y237" s="64" t="s">
        <v>1240</v>
      </c>
      <c r="Z237" s="64" t="s">
        <v>1241</v>
      </c>
    </row>
    <row r="238" spans="1:26" s="3" customFormat="1" x14ac:dyDescent="0.25">
      <c r="A238" s="6" t="s">
        <v>308</v>
      </c>
      <c r="B238" s="45">
        <v>556.45000000000005</v>
      </c>
      <c r="C238" s="18">
        <v>662.81</v>
      </c>
      <c r="D238" s="18">
        <v>687.92</v>
      </c>
      <c r="E238" s="18">
        <v>18.7</v>
      </c>
      <c r="F238" s="18">
        <v>35.049999999999997</v>
      </c>
      <c r="G238" s="18">
        <v>5.58</v>
      </c>
      <c r="H238" s="18">
        <f t="shared" si="25"/>
        <v>635.72666666666657</v>
      </c>
      <c r="I238" s="42">
        <f t="shared" si="26"/>
        <v>19.776666666666667</v>
      </c>
      <c r="J238" s="45">
        <v>677.71</v>
      </c>
      <c r="K238" s="18">
        <v>749.01</v>
      </c>
      <c r="L238" s="18">
        <v>770.82</v>
      </c>
      <c r="M238" s="18">
        <v>18.739999999999998</v>
      </c>
      <c r="N238" s="18">
        <v>4.25</v>
      </c>
      <c r="O238" s="18">
        <v>17.72</v>
      </c>
      <c r="P238" s="18">
        <f t="shared" si="27"/>
        <v>732.51333333333332</v>
      </c>
      <c r="Q238" s="42">
        <f t="shared" si="28"/>
        <v>13.569999999999999</v>
      </c>
      <c r="R238" s="21">
        <f t="shared" si="29"/>
        <v>1.152006617177439</v>
      </c>
      <c r="S238" s="21">
        <f t="shared" si="30"/>
        <v>0.70126744745708314</v>
      </c>
      <c r="T238" s="6">
        <f t="shared" si="31"/>
        <v>0.2789104636673071</v>
      </c>
      <c r="U238" s="10">
        <f t="shared" si="32"/>
        <v>0.20414900370874783</v>
      </c>
      <c r="V238" s="10">
        <f t="shared" si="32"/>
        <v>-0.51196333462521604</v>
      </c>
      <c r="W238" s="3" t="s">
        <v>608</v>
      </c>
      <c r="X238" s="64" t="s">
        <v>817</v>
      </c>
      <c r="Y238" s="64" t="s">
        <v>818</v>
      </c>
      <c r="Z238" s="64" t="s">
        <v>819</v>
      </c>
    </row>
    <row r="239" spans="1:26" s="3" customFormat="1" x14ac:dyDescent="0.25">
      <c r="A239" s="6" t="s">
        <v>400</v>
      </c>
      <c r="B239" s="45">
        <v>1131.75</v>
      </c>
      <c r="C239" s="18">
        <v>1163.81</v>
      </c>
      <c r="D239" s="18">
        <v>1148.48</v>
      </c>
      <c r="E239" s="18">
        <v>89.85</v>
      </c>
      <c r="F239" s="18">
        <v>112.38</v>
      </c>
      <c r="G239" s="18">
        <v>110.4</v>
      </c>
      <c r="H239" s="18">
        <f t="shared" si="25"/>
        <v>1148.0133333333333</v>
      </c>
      <c r="I239" s="42">
        <f t="shared" si="26"/>
        <v>104.21</v>
      </c>
      <c r="J239" s="45">
        <v>1270.76</v>
      </c>
      <c r="K239" s="18">
        <v>1176.23</v>
      </c>
      <c r="L239" s="18">
        <v>1217.02</v>
      </c>
      <c r="M239" s="18">
        <v>77.040000000000006</v>
      </c>
      <c r="N239" s="18">
        <v>64.5</v>
      </c>
      <c r="O239" s="18">
        <v>68.72</v>
      </c>
      <c r="P239" s="18">
        <f t="shared" si="27"/>
        <v>1221.3366666666666</v>
      </c>
      <c r="Q239" s="42">
        <f t="shared" si="28"/>
        <v>70.086666666666673</v>
      </c>
      <c r="R239" s="21">
        <f t="shared" si="29"/>
        <v>1.063814170998886</v>
      </c>
      <c r="S239" s="21">
        <f t="shared" si="30"/>
        <v>0.67566454392801711</v>
      </c>
      <c r="T239" s="6">
        <f t="shared" si="31"/>
        <v>6.7501946256640771E-3</v>
      </c>
      <c r="U239" s="7">
        <f t="shared" si="32"/>
        <v>8.9246160244532649E-2</v>
      </c>
      <c r="V239" s="7">
        <f t="shared" si="32"/>
        <v>-0.56562094443139144</v>
      </c>
      <c r="W239" s="3" t="s">
        <v>700</v>
      </c>
      <c r="X239" s="64" t="s">
        <v>700</v>
      </c>
      <c r="Y239" s="64" t="s">
        <v>971</v>
      </c>
      <c r="Z239" s="64" t="s">
        <v>972</v>
      </c>
    </row>
    <row r="240" spans="1:26" s="3" customFormat="1" x14ac:dyDescent="0.25">
      <c r="A240" s="6" t="s">
        <v>289</v>
      </c>
      <c r="B240" s="45">
        <v>175.18</v>
      </c>
      <c r="C240" s="18">
        <v>182.3</v>
      </c>
      <c r="D240" s="18">
        <v>243.31</v>
      </c>
      <c r="E240" s="18">
        <v>19.97</v>
      </c>
      <c r="F240" s="18">
        <v>23.92</v>
      </c>
      <c r="G240" s="18">
        <v>27.89</v>
      </c>
      <c r="H240" s="18">
        <f t="shared" si="25"/>
        <v>200.26333333333332</v>
      </c>
      <c r="I240" s="42">
        <f t="shared" si="26"/>
        <v>23.926666666666666</v>
      </c>
      <c r="J240" s="45">
        <v>236.9</v>
      </c>
      <c r="K240" s="18">
        <v>226.28</v>
      </c>
      <c r="L240" s="18">
        <v>173.55</v>
      </c>
      <c r="M240" s="18">
        <v>18.39</v>
      </c>
      <c r="N240" s="18">
        <v>13.29</v>
      </c>
      <c r="O240" s="18">
        <v>15.38</v>
      </c>
      <c r="P240" s="18">
        <f t="shared" si="27"/>
        <v>212.24333333333334</v>
      </c>
      <c r="Q240" s="42">
        <f t="shared" si="28"/>
        <v>15.686666666666667</v>
      </c>
      <c r="R240" s="21">
        <f t="shared" si="29"/>
        <v>1.0595240066910683</v>
      </c>
      <c r="S240" s="21">
        <f t="shared" si="30"/>
        <v>0.66943032896496391</v>
      </c>
      <c r="T240" s="6">
        <f t="shared" si="31"/>
        <v>1.9478754550397707E-2</v>
      </c>
      <c r="U240" s="7">
        <f t="shared" si="32"/>
        <v>8.3416276659376759E-2</v>
      </c>
      <c r="V240" s="7">
        <f t="shared" si="32"/>
        <v>-0.57899418016983695</v>
      </c>
      <c r="W240" s="3" t="s">
        <v>589</v>
      </c>
      <c r="X240" s="64" t="s">
        <v>589</v>
      </c>
      <c r="Y240" s="64" t="s">
        <v>976</v>
      </c>
      <c r="Z240" s="64" t="s">
        <v>1038</v>
      </c>
    </row>
    <row r="241" spans="1:26" s="3" customFormat="1" x14ac:dyDescent="0.25">
      <c r="A241" s="6" t="s">
        <v>432</v>
      </c>
      <c r="B241" s="45">
        <v>19.57</v>
      </c>
      <c r="C241" s="18">
        <v>18.45</v>
      </c>
      <c r="D241" s="18">
        <v>40.39</v>
      </c>
      <c r="E241" s="18">
        <v>0.32</v>
      </c>
      <c r="F241" s="18">
        <v>1.1100000000000001</v>
      </c>
      <c r="G241" s="18">
        <v>1.1499999999999999</v>
      </c>
      <c r="H241" s="18">
        <f t="shared" si="25"/>
        <v>26.136666666666667</v>
      </c>
      <c r="I241" s="42">
        <f t="shared" si="26"/>
        <v>0.86</v>
      </c>
      <c r="J241" s="45">
        <v>23.03</v>
      </c>
      <c r="K241" s="18">
        <v>25.96</v>
      </c>
      <c r="L241" s="18">
        <v>40.880000000000003</v>
      </c>
      <c r="M241" s="18">
        <v>0.18</v>
      </c>
      <c r="N241" s="18">
        <v>0.35</v>
      </c>
      <c r="O241" s="18">
        <v>0.19</v>
      </c>
      <c r="P241" s="18">
        <f t="shared" si="27"/>
        <v>29.956666666666667</v>
      </c>
      <c r="Q241" s="42">
        <f t="shared" si="28"/>
        <v>0.24</v>
      </c>
      <c r="R241" s="21">
        <f t="shared" si="29"/>
        <v>1.140768947303771</v>
      </c>
      <c r="S241" s="21">
        <f t="shared" si="30"/>
        <v>0.66666666666666674</v>
      </c>
      <c r="T241" s="6">
        <f t="shared" si="31"/>
        <v>4.3920236115991829E-2</v>
      </c>
      <c r="U241" s="7">
        <f t="shared" si="32"/>
        <v>0.19000661604889924</v>
      </c>
      <c r="V241" s="7">
        <f t="shared" si="32"/>
        <v>-0.58496250072115608</v>
      </c>
      <c r="W241" s="3" t="s">
        <v>732</v>
      </c>
      <c r="X241" s="64" t="s">
        <v>732</v>
      </c>
      <c r="Y241" s="64" t="s">
        <v>1234</v>
      </c>
      <c r="Z241" s="64" t="s">
        <v>1235</v>
      </c>
    </row>
    <row r="242" spans="1:26" s="3" customFormat="1" x14ac:dyDescent="0.25">
      <c r="A242" s="6" t="s">
        <v>358</v>
      </c>
      <c r="B242" s="45">
        <v>1427.85</v>
      </c>
      <c r="C242" s="18">
        <v>1388.95</v>
      </c>
      <c r="D242" s="18">
        <v>1294.0899999999999</v>
      </c>
      <c r="E242" s="18">
        <v>53.09</v>
      </c>
      <c r="F242" s="18">
        <v>76.959999999999994</v>
      </c>
      <c r="G242" s="18">
        <v>76.17</v>
      </c>
      <c r="H242" s="18">
        <f t="shared" si="25"/>
        <v>1370.2966666666669</v>
      </c>
      <c r="I242" s="42">
        <f t="shared" si="26"/>
        <v>68.740000000000009</v>
      </c>
      <c r="J242" s="45">
        <v>1661.66</v>
      </c>
      <c r="K242" s="18">
        <v>1542.77</v>
      </c>
      <c r="L242" s="18">
        <v>1318.25</v>
      </c>
      <c r="M242" s="18">
        <v>55.16</v>
      </c>
      <c r="N242" s="18">
        <v>41.29</v>
      </c>
      <c r="O242" s="18">
        <v>38.94</v>
      </c>
      <c r="P242" s="18">
        <f t="shared" si="27"/>
        <v>1507.5600000000002</v>
      </c>
      <c r="Q242" s="42">
        <f t="shared" si="28"/>
        <v>45.129999999999995</v>
      </c>
      <c r="R242" s="21">
        <f t="shared" si="29"/>
        <v>1.1000974746529439</v>
      </c>
      <c r="S242" s="21">
        <f t="shared" si="30"/>
        <v>0.66145683969027802</v>
      </c>
      <c r="T242" s="6">
        <f t="shared" si="31"/>
        <v>3.2235678955042875E-2</v>
      </c>
      <c r="U242" s="7">
        <f t="shared" si="32"/>
        <v>0.13763136008457622</v>
      </c>
      <c r="V242" s="7">
        <f t="shared" si="32"/>
        <v>-0.59628107171104905</v>
      </c>
      <c r="W242" s="3" t="s">
        <v>658</v>
      </c>
      <c r="X242" s="64" t="s">
        <v>658</v>
      </c>
      <c r="Y242" s="64" t="s">
        <v>1184</v>
      </c>
      <c r="Z242" s="64" t="s">
        <v>1185</v>
      </c>
    </row>
    <row r="243" spans="1:26" s="3" customFormat="1" x14ac:dyDescent="0.25">
      <c r="A243" s="6" t="s">
        <v>298</v>
      </c>
      <c r="B243" s="45">
        <v>1809.27</v>
      </c>
      <c r="C243" s="18">
        <v>1784.61</v>
      </c>
      <c r="D243" s="18">
        <v>1618.76</v>
      </c>
      <c r="E243" s="18">
        <v>72.260000000000005</v>
      </c>
      <c r="F243" s="18">
        <v>56.56</v>
      </c>
      <c r="G243" s="18">
        <v>75.400000000000006</v>
      </c>
      <c r="H243" s="18">
        <f t="shared" si="25"/>
        <v>1737.5466666666669</v>
      </c>
      <c r="I243" s="42">
        <f t="shared" si="26"/>
        <v>68.073333333333338</v>
      </c>
      <c r="J243" s="45">
        <v>1764.79</v>
      </c>
      <c r="K243" s="18">
        <v>1758.15</v>
      </c>
      <c r="L243" s="18">
        <v>1876.77</v>
      </c>
      <c r="M243" s="18">
        <v>43.95</v>
      </c>
      <c r="N243" s="18">
        <v>37.39</v>
      </c>
      <c r="O243" s="18">
        <v>49.64</v>
      </c>
      <c r="P243" s="18">
        <f t="shared" si="27"/>
        <v>1799.9033333333334</v>
      </c>
      <c r="Q243" s="42">
        <f t="shared" si="28"/>
        <v>43.660000000000004</v>
      </c>
      <c r="R243" s="21">
        <f t="shared" si="29"/>
        <v>1.0358671227308633</v>
      </c>
      <c r="S243" s="21">
        <f t="shared" si="30"/>
        <v>0.64655921243123249</v>
      </c>
      <c r="T243" s="6">
        <f t="shared" si="31"/>
        <v>1.1577194971198749E-2</v>
      </c>
      <c r="U243" s="7">
        <f t="shared" si="32"/>
        <v>5.0838951217437374E-2</v>
      </c>
      <c r="V243" s="7">
        <f t="shared" si="32"/>
        <v>-0.62914559558793437</v>
      </c>
      <c r="W243" s="3" t="s">
        <v>598</v>
      </c>
      <c r="X243" s="64" t="s">
        <v>598</v>
      </c>
      <c r="Y243" s="64" t="s">
        <v>851</v>
      </c>
      <c r="Z243" s="64" t="s">
        <v>852</v>
      </c>
    </row>
    <row r="244" spans="1:26" s="3" customFormat="1" x14ac:dyDescent="0.25">
      <c r="A244" s="6" t="s">
        <v>429</v>
      </c>
      <c r="B244" s="45">
        <v>262.73</v>
      </c>
      <c r="C244" s="18">
        <v>299.69</v>
      </c>
      <c r="D244" s="18">
        <v>277.26</v>
      </c>
      <c r="E244" s="18">
        <v>41.68</v>
      </c>
      <c r="F244" s="18">
        <v>49.7</v>
      </c>
      <c r="G244" s="18">
        <v>65.59</v>
      </c>
      <c r="H244" s="18">
        <f t="shared" si="25"/>
        <v>279.89333333333337</v>
      </c>
      <c r="I244" s="42">
        <f t="shared" si="26"/>
        <v>52.323333333333331</v>
      </c>
      <c r="J244" s="45">
        <v>209.5</v>
      </c>
      <c r="K244" s="18">
        <v>249.58</v>
      </c>
      <c r="L244" s="18">
        <v>253.18</v>
      </c>
      <c r="M244" s="18">
        <v>32.57</v>
      </c>
      <c r="N244" s="18">
        <v>36.5</v>
      </c>
      <c r="O244" s="18">
        <v>31.34</v>
      </c>
      <c r="P244" s="18">
        <f t="shared" si="27"/>
        <v>237.42</v>
      </c>
      <c r="Q244" s="42">
        <f t="shared" si="28"/>
        <v>33.47</v>
      </c>
      <c r="R244" s="21">
        <f t="shared" si="29"/>
        <v>0.8487919494944699</v>
      </c>
      <c r="S244" s="21">
        <f t="shared" si="30"/>
        <v>0.64643370631993502</v>
      </c>
      <c r="T244" s="6">
        <f t="shared" si="31"/>
        <v>2.9400510344822182E-2</v>
      </c>
      <c r="U244" s="7">
        <f t="shared" si="32"/>
        <v>-0.23651712204595252</v>
      </c>
      <c r="V244" s="7">
        <f t="shared" si="32"/>
        <v>-0.62942566989045046</v>
      </c>
      <c r="W244" s="3" t="s">
        <v>729</v>
      </c>
      <c r="X244" s="64" t="s">
        <v>1248</v>
      </c>
      <c r="Y244" s="64" t="s">
        <v>1249</v>
      </c>
      <c r="Z244" s="64" t="s">
        <v>1250</v>
      </c>
    </row>
    <row r="245" spans="1:26" s="3" customFormat="1" x14ac:dyDescent="0.25">
      <c r="A245" s="6" t="s">
        <v>428</v>
      </c>
      <c r="B245" s="45">
        <v>94.68</v>
      </c>
      <c r="C245" s="18">
        <v>81.41</v>
      </c>
      <c r="D245" s="18">
        <v>110.02</v>
      </c>
      <c r="E245" s="18">
        <v>6.34</v>
      </c>
      <c r="F245" s="18">
        <v>5.75</v>
      </c>
      <c r="G245" s="18">
        <v>6.35</v>
      </c>
      <c r="H245" s="18">
        <f t="shared" si="25"/>
        <v>95.37</v>
      </c>
      <c r="I245" s="42">
        <f t="shared" si="26"/>
        <v>6.1466666666666656</v>
      </c>
      <c r="J245" s="45">
        <v>80.89</v>
      </c>
      <c r="K245" s="18">
        <v>94.18</v>
      </c>
      <c r="L245" s="18">
        <v>109.7</v>
      </c>
      <c r="M245" s="18">
        <v>4.9000000000000004</v>
      </c>
      <c r="N245" s="18">
        <v>3.72</v>
      </c>
      <c r="O245" s="18">
        <v>1.95</v>
      </c>
      <c r="P245" s="18">
        <f t="shared" si="27"/>
        <v>94.923333333333332</v>
      </c>
      <c r="Q245" s="42">
        <f t="shared" si="28"/>
        <v>3.5233333333333334</v>
      </c>
      <c r="R245" s="21">
        <f t="shared" si="29"/>
        <v>0.99536508595344331</v>
      </c>
      <c r="S245" s="21">
        <f t="shared" si="30"/>
        <v>0.63292910447761208</v>
      </c>
      <c r="T245" s="6">
        <f t="shared" si="31"/>
        <v>2.0341187995137761E-2</v>
      </c>
      <c r="U245" s="7">
        <f t="shared" si="32"/>
        <v>-6.702311855979113E-3</v>
      </c>
      <c r="V245" s="7">
        <f t="shared" si="32"/>
        <v>-0.65988418503891799</v>
      </c>
      <c r="W245" s="3" t="s">
        <v>728</v>
      </c>
      <c r="X245" s="64" t="s">
        <v>1228</v>
      </c>
      <c r="Y245" s="64" t="s">
        <v>1229</v>
      </c>
      <c r="Z245" s="64" t="s">
        <v>1230</v>
      </c>
    </row>
    <row r="246" spans="1:26" s="3" customFormat="1" x14ac:dyDescent="0.25">
      <c r="A246" s="6" t="s">
        <v>442</v>
      </c>
      <c r="B246" s="45">
        <v>2057.19</v>
      </c>
      <c r="C246" s="18">
        <v>1676.12</v>
      </c>
      <c r="D246" s="18">
        <v>1782.16</v>
      </c>
      <c r="E246" s="18">
        <v>6.66</v>
      </c>
      <c r="F246" s="18">
        <v>8.35</v>
      </c>
      <c r="G246" s="18">
        <v>5</v>
      </c>
      <c r="H246" s="18">
        <f t="shared" si="25"/>
        <v>1838.49</v>
      </c>
      <c r="I246" s="42">
        <f t="shared" si="26"/>
        <v>6.669999999999999</v>
      </c>
      <c r="J246" s="45">
        <v>2455.11</v>
      </c>
      <c r="K246" s="18">
        <v>2343.6999999999998</v>
      </c>
      <c r="L246" s="18">
        <v>2083.0300000000002</v>
      </c>
      <c r="M246" s="18">
        <v>3.85</v>
      </c>
      <c r="N246" s="18">
        <v>2.2999999999999998</v>
      </c>
      <c r="O246" s="18">
        <v>2.92</v>
      </c>
      <c r="P246" s="18">
        <f t="shared" si="27"/>
        <v>2293.9466666666667</v>
      </c>
      <c r="Q246" s="42">
        <f t="shared" si="28"/>
        <v>3.0233333333333334</v>
      </c>
      <c r="R246" s="21">
        <f t="shared" si="29"/>
        <v>1.247599425203</v>
      </c>
      <c r="S246" s="21">
        <f t="shared" si="30"/>
        <v>0.52455454150369407</v>
      </c>
      <c r="T246" s="6">
        <f t="shared" si="31"/>
        <v>1.341163159209793E-2</v>
      </c>
      <c r="U246" s="7">
        <f t="shared" si="32"/>
        <v>0.31915479314293571</v>
      </c>
      <c r="V246" s="7">
        <f t="shared" si="32"/>
        <v>-0.93083530746906817</v>
      </c>
      <c r="W246" s="3" t="s">
        <v>742</v>
      </c>
      <c r="X246" s="64" t="s">
        <v>1260</v>
      </c>
      <c r="Y246" s="64" t="s">
        <v>1261</v>
      </c>
      <c r="Z246" s="64" t="s">
        <v>1262</v>
      </c>
    </row>
    <row r="247" spans="1:26" s="3" customFormat="1" x14ac:dyDescent="0.25">
      <c r="A247" s="6" t="s">
        <v>433</v>
      </c>
      <c r="B247" s="45">
        <v>360.74</v>
      </c>
      <c r="C247" s="18">
        <v>300.8</v>
      </c>
      <c r="D247" s="18">
        <v>286.5</v>
      </c>
      <c r="E247" s="18">
        <v>78.760000000000005</v>
      </c>
      <c r="F247" s="18">
        <v>79.56</v>
      </c>
      <c r="G247" s="18">
        <v>144.83000000000001</v>
      </c>
      <c r="H247" s="18">
        <f t="shared" si="25"/>
        <v>316.01333333333332</v>
      </c>
      <c r="I247" s="42">
        <f t="shared" si="26"/>
        <v>101.05</v>
      </c>
      <c r="J247" s="45">
        <v>374.53</v>
      </c>
      <c r="K247" s="18">
        <v>381.15</v>
      </c>
      <c r="L247" s="18">
        <v>322.38</v>
      </c>
      <c r="M247" s="18">
        <v>67.59</v>
      </c>
      <c r="N247" s="18">
        <v>40.049999999999997</v>
      </c>
      <c r="O247" s="18">
        <v>45.36</v>
      </c>
      <c r="P247" s="18">
        <f t="shared" si="27"/>
        <v>359.3533333333333</v>
      </c>
      <c r="Q247" s="42">
        <f t="shared" si="28"/>
        <v>51</v>
      </c>
      <c r="R247" s="21">
        <f t="shared" si="29"/>
        <v>1.1367134925975773</v>
      </c>
      <c r="S247" s="21">
        <f t="shared" si="30"/>
        <v>0.50955414012738853</v>
      </c>
      <c r="T247" s="6">
        <f t="shared" si="31"/>
        <v>4.9912857661926262E-2</v>
      </c>
      <c r="U247" s="7">
        <f t="shared" si="32"/>
        <v>0.18486867032903462</v>
      </c>
      <c r="V247" s="7">
        <f t="shared" si="32"/>
        <v>-0.97269265400426475</v>
      </c>
      <c r="W247" s="3" t="s">
        <v>733</v>
      </c>
      <c r="X247" s="64" t="s">
        <v>733</v>
      </c>
      <c r="Y247" s="64" t="s">
        <v>1218</v>
      </c>
      <c r="Z247" s="64" t="s">
        <v>1219</v>
      </c>
    </row>
    <row r="248" spans="1:26" s="3" customFormat="1" x14ac:dyDescent="0.25">
      <c r="A248" s="6" t="s">
        <v>398</v>
      </c>
      <c r="B248" s="45">
        <v>579.03</v>
      </c>
      <c r="C248" s="18">
        <v>489.97</v>
      </c>
      <c r="D248" s="18">
        <v>521.35</v>
      </c>
      <c r="E248" s="18">
        <v>38.35</v>
      </c>
      <c r="F248" s="18">
        <v>43.21</v>
      </c>
      <c r="G248" s="18">
        <v>35.97</v>
      </c>
      <c r="H248" s="18">
        <f t="shared" si="25"/>
        <v>530.11666666666667</v>
      </c>
      <c r="I248" s="42">
        <f t="shared" si="26"/>
        <v>39.176666666666669</v>
      </c>
      <c r="J248" s="45">
        <v>636.91</v>
      </c>
      <c r="K248" s="18">
        <v>640.83000000000004</v>
      </c>
      <c r="L248" s="18">
        <v>502.17</v>
      </c>
      <c r="M248" s="18">
        <v>19.260000000000002</v>
      </c>
      <c r="N248" s="18">
        <v>15.06</v>
      </c>
      <c r="O248" s="18">
        <v>22.97</v>
      </c>
      <c r="P248" s="18">
        <f t="shared" si="27"/>
        <v>593.3033333333334</v>
      </c>
      <c r="Q248" s="42">
        <f t="shared" si="28"/>
        <v>19.096666666666668</v>
      </c>
      <c r="R248" s="21">
        <f t="shared" si="29"/>
        <v>1.1189694668465813</v>
      </c>
      <c r="S248" s="21">
        <f t="shared" si="30"/>
        <v>0.50020741724052098</v>
      </c>
      <c r="T248" s="6">
        <f t="shared" si="31"/>
        <v>1.5063071483709647E-3</v>
      </c>
      <c r="U248" s="7">
        <f t="shared" si="32"/>
        <v>0.16217067024638224</v>
      </c>
      <c r="V248" s="7">
        <f t="shared" si="32"/>
        <v>-0.99940164445208857</v>
      </c>
      <c r="W248" s="3" t="s">
        <v>698</v>
      </c>
      <c r="X248" s="64" t="s">
        <v>698</v>
      </c>
      <c r="Y248" s="64" t="s">
        <v>769</v>
      </c>
      <c r="Z248" s="64" t="s">
        <v>770</v>
      </c>
    </row>
    <row r="249" spans="1:26" s="3" customFormat="1" x14ac:dyDescent="0.25">
      <c r="A249" s="6" t="s">
        <v>435</v>
      </c>
      <c r="B249" s="45">
        <v>1547.88</v>
      </c>
      <c r="C249" s="18">
        <v>1583.49</v>
      </c>
      <c r="D249" s="18">
        <v>1301.97</v>
      </c>
      <c r="E249" s="18">
        <v>9.98</v>
      </c>
      <c r="F249" s="18">
        <v>5.38</v>
      </c>
      <c r="G249" s="18">
        <v>7.5</v>
      </c>
      <c r="H249" s="18">
        <f t="shared" si="25"/>
        <v>1477.78</v>
      </c>
      <c r="I249" s="42">
        <f t="shared" si="26"/>
        <v>7.62</v>
      </c>
      <c r="J249" s="45">
        <v>1310.24</v>
      </c>
      <c r="K249" s="18">
        <v>1397.46</v>
      </c>
      <c r="L249" s="18">
        <v>1512.83</v>
      </c>
      <c r="M249" s="18">
        <v>3.15</v>
      </c>
      <c r="N249" s="18">
        <v>2.66</v>
      </c>
      <c r="O249" s="18">
        <v>3.5</v>
      </c>
      <c r="P249" s="18">
        <f t="shared" si="27"/>
        <v>1406.8433333333332</v>
      </c>
      <c r="Q249" s="42">
        <f t="shared" si="28"/>
        <v>3.1033333333333335</v>
      </c>
      <c r="R249" s="21">
        <f t="shared" si="29"/>
        <v>0.95203027721049327</v>
      </c>
      <c r="S249" s="21">
        <f t="shared" si="30"/>
        <v>0.47602474864655836</v>
      </c>
      <c r="T249" s="6">
        <f t="shared" si="31"/>
        <v>1.4388173009449345E-2</v>
      </c>
      <c r="U249" s="7">
        <f t="shared" si="32"/>
        <v>-7.09206389099859E-2</v>
      </c>
      <c r="V249" s="7">
        <f t="shared" si="32"/>
        <v>-1.070891513325797</v>
      </c>
      <c r="W249" s="3" t="s">
        <v>735</v>
      </c>
      <c r="X249" s="64" t="s">
        <v>735</v>
      </c>
      <c r="Y249" s="64" t="s">
        <v>1251</v>
      </c>
      <c r="Z249" s="64" t="s">
        <v>1252</v>
      </c>
    </row>
    <row r="250" spans="1:26" s="3" customFormat="1" x14ac:dyDescent="0.25">
      <c r="A250" s="6" t="s">
        <v>210</v>
      </c>
      <c r="B250" s="45">
        <v>514.29999999999995</v>
      </c>
      <c r="C250" s="18">
        <v>406.42</v>
      </c>
      <c r="D250" s="18">
        <v>326.31</v>
      </c>
      <c r="E250" s="18">
        <v>2.2200000000000002</v>
      </c>
      <c r="F250" s="18">
        <v>1.67</v>
      </c>
      <c r="G250" s="18">
        <v>3.85</v>
      </c>
      <c r="H250" s="18">
        <f t="shared" si="25"/>
        <v>415.67666666666668</v>
      </c>
      <c r="I250" s="42">
        <f t="shared" si="26"/>
        <v>2.58</v>
      </c>
      <c r="J250" s="45">
        <v>281.2</v>
      </c>
      <c r="K250" s="18">
        <v>342.88</v>
      </c>
      <c r="L250" s="18">
        <v>428.29</v>
      </c>
      <c r="M250" s="18">
        <v>0.88</v>
      </c>
      <c r="N250" s="18">
        <v>0</v>
      </c>
      <c r="O250" s="18">
        <v>1.17</v>
      </c>
      <c r="P250" s="18">
        <f t="shared" si="27"/>
        <v>350.78999999999996</v>
      </c>
      <c r="Q250" s="42">
        <f t="shared" si="28"/>
        <v>0.68333333333333324</v>
      </c>
      <c r="R250" s="21">
        <f t="shared" si="29"/>
        <v>0.84427573738230277</v>
      </c>
      <c r="S250" s="21">
        <f t="shared" si="30"/>
        <v>0.47020484171322152</v>
      </c>
      <c r="T250" s="6">
        <f t="shared" si="31"/>
        <v>3.1571704988566887E-2</v>
      </c>
      <c r="U250" s="7">
        <f t="shared" si="32"/>
        <v>-0.24421384004715563</v>
      </c>
      <c r="V250" s="7">
        <f t="shared" si="32"/>
        <v>-1.0886387003462559</v>
      </c>
      <c r="W250" s="3" t="s">
        <v>1434</v>
      </c>
      <c r="X250" s="64" t="s">
        <v>211</v>
      </c>
      <c r="Y250" s="64" t="s">
        <v>212</v>
      </c>
      <c r="Z250" s="64" t="s">
        <v>213</v>
      </c>
    </row>
    <row r="251" spans="1:26" s="3" customFormat="1" x14ac:dyDescent="0.25">
      <c r="A251" s="6" t="s">
        <v>438</v>
      </c>
      <c r="B251" s="45">
        <v>23.61</v>
      </c>
      <c r="C251" s="18">
        <v>25.31</v>
      </c>
      <c r="D251" s="18">
        <v>19.23</v>
      </c>
      <c r="E251" s="18">
        <v>3.33</v>
      </c>
      <c r="F251" s="18">
        <v>7.79</v>
      </c>
      <c r="G251" s="18">
        <v>3.46</v>
      </c>
      <c r="H251" s="18">
        <f t="shared" si="25"/>
        <v>22.716666666666669</v>
      </c>
      <c r="I251" s="42">
        <f t="shared" si="26"/>
        <v>4.8600000000000003</v>
      </c>
      <c r="J251" s="45">
        <v>22.76</v>
      </c>
      <c r="K251" s="18">
        <v>18.690000000000001</v>
      </c>
      <c r="L251" s="18">
        <v>15.28</v>
      </c>
      <c r="M251" s="18">
        <v>2.4500000000000002</v>
      </c>
      <c r="N251" s="18">
        <v>1.24</v>
      </c>
      <c r="O251" s="18">
        <v>0.19</v>
      </c>
      <c r="P251" s="18">
        <f t="shared" si="27"/>
        <v>18.91</v>
      </c>
      <c r="Q251" s="42">
        <f t="shared" si="28"/>
        <v>1.2933333333333334</v>
      </c>
      <c r="R251" s="21">
        <f t="shared" si="29"/>
        <v>0.83949402670414608</v>
      </c>
      <c r="S251" s="21">
        <f t="shared" si="30"/>
        <v>0.391353811149033</v>
      </c>
      <c r="T251" s="6">
        <f t="shared" si="31"/>
        <v>4.5149962664850718E-2</v>
      </c>
      <c r="U251" s="7">
        <f t="shared" si="32"/>
        <v>-0.25240803497218611</v>
      </c>
      <c r="V251" s="7">
        <f t="shared" si="32"/>
        <v>-1.3534546004413062</v>
      </c>
      <c r="W251" s="3" t="s">
        <v>738</v>
      </c>
      <c r="X251" s="64" t="s">
        <v>738</v>
      </c>
      <c r="Y251" s="64" t="s">
        <v>1274</v>
      </c>
      <c r="Z251" s="64" t="s">
        <v>1275</v>
      </c>
    </row>
    <row r="252" spans="1:26" s="3" customFormat="1" x14ac:dyDescent="0.25">
      <c r="A252" s="6" t="s">
        <v>439</v>
      </c>
      <c r="B252" s="45">
        <v>138.66</v>
      </c>
      <c r="C252" s="18">
        <v>162.46</v>
      </c>
      <c r="D252" s="18">
        <v>121.27</v>
      </c>
      <c r="E252" s="18">
        <v>13.94</v>
      </c>
      <c r="F252" s="18">
        <v>10.199999999999999</v>
      </c>
      <c r="G252" s="18">
        <v>23.08</v>
      </c>
      <c r="H252" s="18">
        <f t="shared" si="25"/>
        <v>140.79666666666665</v>
      </c>
      <c r="I252" s="42">
        <f t="shared" si="26"/>
        <v>15.74</v>
      </c>
      <c r="J252" s="45">
        <v>120.9</v>
      </c>
      <c r="K252" s="18">
        <v>141.66999999999999</v>
      </c>
      <c r="L252" s="18">
        <v>97.82</v>
      </c>
      <c r="M252" s="18">
        <v>6.83</v>
      </c>
      <c r="N252" s="18">
        <v>0.35</v>
      </c>
      <c r="O252" s="18">
        <v>1.75</v>
      </c>
      <c r="P252" s="18">
        <f t="shared" si="27"/>
        <v>120.13</v>
      </c>
      <c r="Q252" s="42">
        <f t="shared" si="28"/>
        <v>2.9766666666666666</v>
      </c>
      <c r="R252" s="21">
        <f t="shared" si="29"/>
        <v>0.85425139283951201</v>
      </c>
      <c r="S252" s="21">
        <f t="shared" si="30"/>
        <v>0.23755475906013537</v>
      </c>
      <c r="T252" s="6">
        <f t="shared" si="31"/>
        <v>2.0641191597785401E-2</v>
      </c>
      <c r="U252" s="7">
        <f t="shared" si="32"/>
        <v>-0.22726739994599601</v>
      </c>
      <c r="V252" s="7">
        <f t="shared" si="32"/>
        <v>-2.0736679855762721</v>
      </c>
      <c r="W252" s="3" t="s">
        <v>739</v>
      </c>
      <c r="X252" s="64" t="s">
        <v>739</v>
      </c>
      <c r="Y252" s="64" t="s">
        <v>1258</v>
      </c>
      <c r="Z252" s="64" t="s">
        <v>1259</v>
      </c>
    </row>
    <row r="253" spans="1:26" s="3" customFormat="1" x14ac:dyDescent="0.25">
      <c r="A253" s="6" t="s">
        <v>266</v>
      </c>
      <c r="B253" s="45">
        <v>712.38</v>
      </c>
      <c r="C253" s="18">
        <v>766.66</v>
      </c>
      <c r="D253" s="18">
        <v>729.46</v>
      </c>
      <c r="E253" s="18">
        <v>52.77</v>
      </c>
      <c r="F253" s="18">
        <v>52.85</v>
      </c>
      <c r="G253" s="18">
        <v>45.97</v>
      </c>
      <c r="H253" s="18">
        <f t="shared" si="25"/>
        <v>736.16666666666663</v>
      </c>
      <c r="I253" s="42">
        <f t="shared" si="26"/>
        <v>50.53</v>
      </c>
      <c r="J253" s="45">
        <v>655.73</v>
      </c>
      <c r="K253" s="18">
        <v>763.9</v>
      </c>
      <c r="L253" s="18">
        <v>826.59</v>
      </c>
      <c r="M253" s="18">
        <v>6.3</v>
      </c>
      <c r="N253" s="18">
        <v>15.24</v>
      </c>
      <c r="O253" s="18">
        <v>7.4</v>
      </c>
      <c r="P253" s="18">
        <f t="shared" si="27"/>
        <v>748.74000000000012</v>
      </c>
      <c r="Q253" s="42">
        <f t="shared" si="28"/>
        <v>9.6466666666666665</v>
      </c>
      <c r="R253" s="21">
        <f t="shared" si="29"/>
        <v>1.017056296631246</v>
      </c>
      <c r="S253" s="21">
        <f t="shared" si="30"/>
        <v>0.2066110356426677</v>
      </c>
      <c r="T253" s="6">
        <f t="shared" si="31"/>
        <v>1.7558357450157624E-4</v>
      </c>
      <c r="U253" s="7">
        <f t="shared" si="32"/>
        <v>2.4399538214922536E-2</v>
      </c>
      <c r="V253" s="7">
        <f t="shared" si="32"/>
        <v>-2.2750107804629529</v>
      </c>
      <c r="W253" s="3" t="s">
        <v>566</v>
      </c>
      <c r="X253" s="64" t="s">
        <v>981</v>
      </c>
      <c r="Y253" s="64" t="s">
        <v>982</v>
      </c>
      <c r="Z253" s="64" t="s">
        <v>983</v>
      </c>
    </row>
    <row r="254" spans="1:26" s="3" customFormat="1" x14ac:dyDescent="0.25">
      <c r="A254" s="6" t="s">
        <v>417</v>
      </c>
      <c r="B254" s="45">
        <v>107.68</v>
      </c>
      <c r="C254" s="18">
        <v>124.35</v>
      </c>
      <c r="D254" s="18">
        <v>119.25</v>
      </c>
      <c r="E254" s="18">
        <v>54.19</v>
      </c>
      <c r="F254" s="18">
        <v>35.42</v>
      </c>
      <c r="G254" s="18">
        <v>33.08</v>
      </c>
      <c r="H254" s="18">
        <f t="shared" si="25"/>
        <v>117.09333333333332</v>
      </c>
      <c r="I254" s="42">
        <f t="shared" si="26"/>
        <v>40.896666666666668</v>
      </c>
      <c r="J254" s="45">
        <v>145.59</v>
      </c>
      <c r="K254" s="18">
        <v>141.76</v>
      </c>
      <c r="L254" s="18">
        <v>137.72999999999999</v>
      </c>
      <c r="M254" s="18">
        <v>26.61</v>
      </c>
      <c r="N254" s="18">
        <v>21.44</v>
      </c>
      <c r="O254" s="18">
        <v>31.93</v>
      </c>
      <c r="P254" s="18">
        <f t="shared" si="27"/>
        <v>141.69333333333336</v>
      </c>
      <c r="Q254" s="42">
        <f t="shared" si="28"/>
        <v>26.659999999999997</v>
      </c>
      <c r="R254" s="21">
        <f t="shared" si="29"/>
        <v>1.2083098114485722</v>
      </c>
      <c r="S254" s="21">
        <f t="shared" si="30"/>
        <v>0.66019571962765522</v>
      </c>
      <c r="T254" s="6">
        <f t="shared" si="31"/>
        <v>6.2126516830305151E-2</v>
      </c>
      <c r="U254" s="10">
        <f t="shared" si="32"/>
        <v>0.27299041007251534</v>
      </c>
      <c r="V254" s="10">
        <f t="shared" si="32"/>
        <v>-0.5990343099954587</v>
      </c>
      <c r="W254" s="3" t="s">
        <v>717</v>
      </c>
      <c r="X254" s="64" t="s">
        <v>717</v>
      </c>
      <c r="Y254" s="64" t="s">
        <v>809</v>
      </c>
      <c r="Z254" s="64" t="s">
        <v>810</v>
      </c>
    </row>
    <row r="255" spans="1:26" s="3" customFormat="1" x14ac:dyDescent="0.25">
      <c r="A255" s="6" t="s">
        <v>141</v>
      </c>
      <c r="B255" s="45">
        <v>118.69</v>
      </c>
      <c r="C255" s="18">
        <v>148.83000000000001</v>
      </c>
      <c r="D255" s="18">
        <v>146.08000000000001</v>
      </c>
      <c r="E255" s="18">
        <v>3.01</v>
      </c>
      <c r="F255" s="18">
        <v>13.35</v>
      </c>
      <c r="G255" s="18">
        <v>1.73</v>
      </c>
      <c r="H255" s="18">
        <f t="shared" si="25"/>
        <v>137.86666666666667</v>
      </c>
      <c r="I255" s="42">
        <f t="shared" si="26"/>
        <v>6.03</v>
      </c>
      <c r="J255" s="45">
        <v>90.44</v>
      </c>
      <c r="K255" s="18">
        <v>86.03</v>
      </c>
      <c r="L255" s="18">
        <v>117.1</v>
      </c>
      <c r="M255" s="18">
        <v>3.15</v>
      </c>
      <c r="N255" s="18">
        <v>1.77</v>
      </c>
      <c r="O255" s="18">
        <v>4.4800000000000004</v>
      </c>
      <c r="P255" s="18">
        <f t="shared" si="27"/>
        <v>97.856666666666669</v>
      </c>
      <c r="Q255" s="42">
        <f t="shared" si="28"/>
        <v>3.1333333333333333</v>
      </c>
      <c r="R255" s="21">
        <f t="shared" si="29"/>
        <v>0.7118819011041766</v>
      </c>
      <c r="S255" s="21">
        <f t="shared" si="30"/>
        <v>0.58795637743006157</v>
      </c>
      <c r="T255" s="6">
        <f t="shared" si="31"/>
        <v>0.24207074998704647</v>
      </c>
      <c r="U255" s="10">
        <f t="shared" si="32"/>
        <v>-0.49029017226782295</v>
      </c>
      <c r="V255" s="10">
        <f t="shared" si="32"/>
        <v>-0.7662189745194542</v>
      </c>
      <c r="W255" s="3" t="s">
        <v>142</v>
      </c>
      <c r="X255" s="64" t="s">
        <v>142</v>
      </c>
      <c r="Y255" s="64" t="s">
        <v>143</v>
      </c>
      <c r="Z255" s="64" t="s">
        <v>144</v>
      </c>
    </row>
    <row r="256" spans="1:26" s="3" customFormat="1" x14ac:dyDescent="0.25">
      <c r="A256" s="6" t="s">
        <v>236</v>
      </c>
      <c r="B256" s="45">
        <v>157.51</v>
      </c>
      <c r="C256" s="18">
        <v>168.85</v>
      </c>
      <c r="D256" s="18">
        <v>194.56</v>
      </c>
      <c r="E256" s="18">
        <v>27.41</v>
      </c>
      <c r="F256" s="18">
        <v>33.94</v>
      </c>
      <c r="G256" s="18">
        <v>60.4</v>
      </c>
      <c r="H256" s="18">
        <f t="shared" si="25"/>
        <v>173.64000000000001</v>
      </c>
      <c r="I256" s="42">
        <f t="shared" si="26"/>
        <v>40.583333333333336</v>
      </c>
      <c r="J256" s="45">
        <v>213.88</v>
      </c>
      <c r="K256" s="18">
        <v>195.98</v>
      </c>
      <c r="L256" s="18">
        <v>237.21</v>
      </c>
      <c r="M256" s="18">
        <v>15.58</v>
      </c>
      <c r="N256" s="18">
        <v>29.41</v>
      </c>
      <c r="O256" s="18">
        <v>17.52</v>
      </c>
      <c r="P256" s="18">
        <f t="shared" si="27"/>
        <v>215.69000000000003</v>
      </c>
      <c r="Q256" s="42">
        <f t="shared" si="28"/>
        <v>20.83666666666667</v>
      </c>
      <c r="R256" s="21">
        <f t="shared" si="29"/>
        <v>1.2407810352725608</v>
      </c>
      <c r="S256" s="21">
        <f t="shared" si="30"/>
        <v>0.52513026052104217</v>
      </c>
      <c r="T256" s="6">
        <f t="shared" si="31"/>
        <v>7.3162830858769873E-2</v>
      </c>
      <c r="U256" s="10">
        <f t="shared" si="32"/>
        <v>0.3112485407715207</v>
      </c>
      <c r="V256" s="10">
        <f t="shared" si="32"/>
        <v>-0.9292527618268781</v>
      </c>
      <c r="W256" s="3" t="s">
        <v>536</v>
      </c>
      <c r="X256" s="64" t="s">
        <v>536</v>
      </c>
      <c r="Y256" s="64" t="s">
        <v>935</v>
      </c>
      <c r="Z256" s="64" t="s">
        <v>936</v>
      </c>
    </row>
    <row r="257" spans="1:26" s="3" customFormat="1" x14ac:dyDescent="0.25">
      <c r="A257" s="6" t="s">
        <v>113</v>
      </c>
      <c r="B257" s="45">
        <v>4755.84</v>
      </c>
      <c r="C257" s="18">
        <v>5216.33</v>
      </c>
      <c r="D257" s="18">
        <v>5299.82</v>
      </c>
      <c r="E257" s="18">
        <v>10.78</v>
      </c>
      <c r="F257" s="18">
        <v>12.24</v>
      </c>
      <c r="G257" s="18">
        <v>21.73</v>
      </c>
      <c r="H257" s="18">
        <f t="shared" si="25"/>
        <v>5090.663333333333</v>
      </c>
      <c r="I257" s="42">
        <f t="shared" si="26"/>
        <v>14.916666666666666</v>
      </c>
      <c r="J257" s="45">
        <v>4985.7700000000004</v>
      </c>
      <c r="K257" s="18">
        <v>4905.5200000000004</v>
      </c>
      <c r="L257" s="18">
        <v>4684</v>
      </c>
      <c r="M257" s="18">
        <v>9.2799999999999994</v>
      </c>
      <c r="N257" s="18">
        <v>9.2100000000000009</v>
      </c>
      <c r="O257" s="18">
        <v>9.15</v>
      </c>
      <c r="P257" s="18">
        <f t="shared" si="27"/>
        <v>4858.43</v>
      </c>
      <c r="Q257" s="42">
        <f t="shared" si="28"/>
        <v>9.2133333333333329</v>
      </c>
      <c r="R257" s="21">
        <f t="shared" si="29"/>
        <v>0.95438949550867147</v>
      </c>
      <c r="S257" s="21">
        <f t="shared" si="30"/>
        <v>0.64167539267015705</v>
      </c>
      <c r="T257" s="6">
        <f t="shared" si="31"/>
        <v>8.5984367101827941E-2</v>
      </c>
      <c r="U257" s="10">
        <f t="shared" si="32"/>
        <v>-6.734993079486154E-2</v>
      </c>
      <c r="V257" s="10">
        <f t="shared" si="32"/>
        <v>-0.64008443588551633</v>
      </c>
      <c r="W257" s="3" t="s">
        <v>114</v>
      </c>
      <c r="X257" s="64" t="s">
        <v>114</v>
      </c>
      <c r="Y257" s="64" t="s">
        <v>115</v>
      </c>
      <c r="Z257" s="64" t="s">
        <v>116</v>
      </c>
    </row>
    <row r="258" spans="1:26" s="3" customFormat="1" x14ac:dyDescent="0.25">
      <c r="A258" s="6" t="s">
        <v>413</v>
      </c>
      <c r="B258" s="45">
        <v>370.25</v>
      </c>
      <c r="C258" s="18">
        <v>317.95999999999998</v>
      </c>
      <c r="D258" s="18">
        <v>357.66</v>
      </c>
      <c r="E258" s="18">
        <v>10.14</v>
      </c>
      <c r="F258" s="18">
        <v>4.2699999999999996</v>
      </c>
      <c r="G258" s="18">
        <v>11.16</v>
      </c>
      <c r="H258" s="18">
        <f t="shared" si="25"/>
        <v>348.62333333333339</v>
      </c>
      <c r="I258" s="42">
        <f t="shared" si="26"/>
        <v>8.5233333333333334</v>
      </c>
      <c r="J258" s="45">
        <v>258.08999999999997</v>
      </c>
      <c r="K258" s="18">
        <v>285.91000000000003</v>
      </c>
      <c r="L258" s="18">
        <v>294.16000000000003</v>
      </c>
      <c r="M258" s="18">
        <v>6.3</v>
      </c>
      <c r="N258" s="18">
        <v>1.24</v>
      </c>
      <c r="O258" s="18">
        <v>1.56</v>
      </c>
      <c r="P258" s="18">
        <f t="shared" si="27"/>
        <v>279.38666666666671</v>
      </c>
      <c r="Q258" s="42">
        <f t="shared" si="28"/>
        <v>3.0333333333333332</v>
      </c>
      <c r="R258" s="21">
        <f t="shared" si="29"/>
        <v>0.80196783204782285</v>
      </c>
      <c r="S258" s="21">
        <f t="shared" si="30"/>
        <v>0.42352117605880291</v>
      </c>
      <c r="T258" s="6">
        <f t="shared" si="31"/>
        <v>5.5856018127638858E-2</v>
      </c>
      <c r="U258" s="10">
        <f t="shared" si="32"/>
        <v>-0.31838372538400223</v>
      </c>
      <c r="V258" s="10">
        <f t="shared" si="32"/>
        <v>-1.2394939887744152</v>
      </c>
      <c r="W258" s="3" t="s">
        <v>713</v>
      </c>
      <c r="X258" s="64" t="s">
        <v>978</v>
      </c>
      <c r="Y258" s="64" t="s">
        <v>979</v>
      </c>
      <c r="Z258" s="64" t="s">
        <v>980</v>
      </c>
    </row>
    <row r="259" spans="1:26" s="3" customFormat="1" x14ac:dyDescent="0.25">
      <c r="A259" s="6" t="s">
        <v>365</v>
      </c>
      <c r="B259" s="45">
        <v>446.79</v>
      </c>
      <c r="C259" s="18">
        <v>396.03</v>
      </c>
      <c r="D259" s="18">
        <v>416.62</v>
      </c>
      <c r="E259" s="18">
        <v>7.13</v>
      </c>
      <c r="F259" s="18">
        <v>8.5299999999999994</v>
      </c>
      <c r="G259" s="18">
        <v>2.31</v>
      </c>
      <c r="H259" s="18">
        <f t="shared" si="25"/>
        <v>419.81333333333333</v>
      </c>
      <c r="I259" s="42">
        <f t="shared" si="26"/>
        <v>5.9899999999999993</v>
      </c>
      <c r="J259" s="45">
        <v>549.71</v>
      </c>
      <c r="K259" s="18">
        <v>487.73</v>
      </c>
      <c r="L259" s="18">
        <v>432.76</v>
      </c>
      <c r="M259" s="18">
        <v>5.6</v>
      </c>
      <c r="N259" s="18">
        <v>0.18</v>
      </c>
      <c r="O259" s="18">
        <v>2.14</v>
      </c>
      <c r="P259" s="18">
        <f t="shared" si="27"/>
        <v>490.06666666666666</v>
      </c>
      <c r="Q259" s="42">
        <f t="shared" si="28"/>
        <v>2.64</v>
      </c>
      <c r="R259" s="21">
        <f t="shared" si="29"/>
        <v>1.1669465479547543</v>
      </c>
      <c r="S259" s="21">
        <f t="shared" si="30"/>
        <v>0.52074391988555091</v>
      </c>
      <c r="T259" s="6">
        <f t="shared" si="31"/>
        <v>0.12258598208309793</v>
      </c>
      <c r="U259" s="10">
        <f t="shared" si="32"/>
        <v>0.22273847983986036</v>
      </c>
      <c r="V259" s="10">
        <f t="shared" si="32"/>
        <v>-0.94135400517673995</v>
      </c>
      <c r="W259" s="3" t="s">
        <v>665</v>
      </c>
      <c r="X259" s="64" t="s">
        <v>1027</v>
      </c>
      <c r="Y259" s="64" t="s">
        <v>1028</v>
      </c>
      <c r="Z259" s="64" t="s">
        <v>1029</v>
      </c>
    </row>
    <row r="260" spans="1:26" s="3" customFormat="1" x14ac:dyDescent="0.25">
      <c r="A260" s="6" t="s">
        <v>307</v>
      </c>
      <c r="B260" s="45">
        <v>100.23</v>
      </c>
      <c r="C260" s="18">
        <v>94.77</v>
      </c>
      <c r="D260" s="18">
        <v>100.31</v>
      </c>
      <c r="E260" s="18">
        <v>7.29</v>
      </c>
      <c r="F260" s="18">
        <v>8.9</v>
      </c>
      <c r="G260" s="18">
        <v>14.43</v>
      </c>
      <c r="H260" s="18">
        <f t="shared" si="25"/>
        <v>98.436666666666667</v>
      </c>
      <c r="I260" s="42">
        <f t="shared" si="26"/>
        <v>10.206666666666667</v>
      </c>
      <c r="J260" s="45">
        <v>120.99</v>
      </c>
      <c r="K260" s="18">
        <v>112.43</v>
      </c>
      <c r="L260" s="18">
        <v>120.41</v>
      </c>
      <c r="M260" s="18">
        <v>12.43</v>
      </c>
      <c r="N260" s="18">
        <v>2.84</v>
      </c>
      <c r="O260" s="18">
        <v>5.0599999999999996</v>
      </c>
      <c r="P260" s="18">
        <f t="shared" si="27"/>
        <v>117.94333333333334</v>
      </c>
      <c r="Q260" s="42">
        <f t="shared" si="28"/>
        <v>6.7766666666666664</v>
      </c>
      <c r="R260" s="21">
        <f t="shared" si="29"/>
        <v>1.1961717676242836</v>
      </c>
      <c r="S260" s="21">
        <f t="shared" si="30"/>
        <v>0.69393218322427119</v>
      </c>
      <c r="T260" s="6">
        <f t="shared" si="31"/>
        <v>0.19828167508746769</v>
      </c>
      <c r="U260" s="10">
        <f t="shared" si="32"/>
        <v>0.25842457223378151</v>
      </c>
      <c r="V260" s="10">
        <f t="shared" si="32"/>
        <v>-0.52713341725196827</v>
      </c>
      <c r="W260" s="3" t="s">
        <v>607</v>
      </c>
      <c r="X260" s="64" t="s">
        <v>1059</v>
      </c>
      <c r="Y260" s="64" t="s">
        <v>1060</v>
      </c>
      <c r="Z260" s="64" t="s">
        <v>1061</v>
      </c>
    </row>
    <row r="261" spans="1:26" s="3" customFormat="1" x14ac:dyDescent="0.25">
      <c r="A261" s="6" t="s">
        <v>419</v>
      </c>
      <c r="B261" s="45">
        <v>72.81</v>
      </c>
      <c r="C261" s="18">
        <v>89.67</v>
      </c>
      <c r="D261" s="18">
        <v>85.69</v>
      </c>
      <c r="E261" s="18">
        <v>10.93</v>
      </c>
      <c r="F261" s="18">
        <v>7.05</v>
      </c>
      <c r="G261" s="18">
        <v>14.04</v>
      </c>
      <c r="H261" s="18">
        <f t="shared" si="25"/>
        <v>82.723333333333343</v>
      </c>
      <c r="I261" s="42">
        <f t="shared" si="26"/>
        <v>10.673333333333332</v>
      </c>
      <c r="J261" s="45">
        <v>111.1</v>
      </c>
      <c r="K261" s="18">
        <v>107.91</v>
      </c>
      <c r="L261" s="18">
        <v>99.38</v>
      </c>
      <c r="M261" s="18">
        <v>2.8</v>
      </c>
      <c r="N261" s="18">
        <v>5.49</v>
      </c>
      <c r="O261" s="18">
        <v>13.04</v>
      </c>
      <c r="P261" s="18">
        <f t="shared" si="27"/>
        <v>106.13</v>
      </c>
      <c r="Q261" s="42">
        <f t="shared" si="28"/>
        <v>7.1099999999999994</v>
      </c>
      <c r="R261" s="21">
        <f t="shared" si="29"/>
        <v>1.2795716048891188</v>
      </c>
      <c r="S261" s="21">
        <f t="shared" si="30"/>
        <v>0.69474585950885215</v>
      </c>
      <c r="T261" s="6">
        <f t="shared" si="31"/>
        <v>0.19338782047729</v>
      </c>
      <c r="U261" s="10">
        <f t="shared" si="32"/>
        <v>0.35566088292087811</v>
      </c>
      <c r="V261" s="10">
        <f t="shared" si="32"/>
        <v>-0.52544276349512842</v>
      </c>
      <c r="W261" s="3" t="s">
        <v>719</v>
      </c>
      <c r="X261" s="64" t="s">
        <v>719</v>
      </c>
      <c r="Y261" s="64" t="s">
        <v>976</v>
      </c>
      <c r="Z261" s="64" t="s">
        <v>1062</v>
      </c>
    </row>
    <row r="262" spans="1:26" s="3" customFormat="1" x14ac:dyDescent="0.25">
      <c r="A262" s="6" t="s">
        <v>93</v>
      </c>
      <c r="B262" s="45">
        <v>819.5</v>
      </c>
      <c r="C262" s="18">
        <v>818.87</v>
      </c>
      <c r="D262" s="18">
        <v>886.99</v>
      </c>
      <c r="E262" s="18">
        <v>15.21</v>
      </c>
      <c r="F262" s="18">
        <v>13.17</v>
      </c>
      <c r="G262" s="18">
        <v>3.27</v>
      </c>
      <c r="H262" s="18">
        <f t="shared" si="25"/>
        <v>841.78666666666652</v>
      </c>
      <c r="I262" s="42">
        <f t="shared" si="26"/>
        <v>10.55</v>
      </c>
      <c r="J262" s="45">
        <v>824.7</v>
      </c>
      <c r="K262" s="18">
        <v>856.13</v>
      </c>
      <c r="L262" s="18">
        <v>880.13</v>
      </c>
      <c r="M262" s="18">
        <v>7.88</v>
      </c>
      <c r="N262" s="18">
        <v>4.08</v>
      </c>
      <c r="O262" s="18">
        <v>8.3699999999999992</v>
      </c>
      <c r="P262" s="18">
        <f t="shared" si="27"/>
        <v>853.65333333333331</v>
      </c>
      <c r="Q262" s="42">
        <f t="shared" si="28"/>
        <v>6.7766666666666664</v>
      </c>
      <c r="R262" s="21">
        <f t="shared" si="29"/>
        <v>1.014080273378791</v>
      </c>
      <c r="S262" s="21">
        <f t="shared" si="30"/>
        <v>0.67330447330447329</v>
      </c>
      <c r="T262" s="6">
        <f t="shared" si="31"/>
        <v>0.19560646604533552</v>
      </c>
      <c r="U262" s="10">
        <f t="shared" si="32"/>
        <v>2.0171858871515458E-2</v>
      </c>
      <c r="V262" s="10">
        <f t="shared" si="32"/>
        <v>-0.57066904504037685</v>
      </c>
      <c r="W262" s="3" t="s">
        <v>1433</v>
      </c>
      <c r="X262" s="64" t="s">
        <v>94</v>
      </c>
      <c r="Y262" s="64" t="s">
        <v>95</v>
      </c>
      <c r="Z262" s="64" t="s">
        <v>96</v>
      </c>
    </row>
    <row r="263" spans="1:26" s="3" customFormat="1" x14ac:dyDescent="0.25">
      <c r="A263" s="6" t="s">
        <v>346</v>
      </c>
      <c r="B263" s="45">
        <v>145</v>
      </c>
      <c r="C263" s="18">
        <v>166.54</v>
      </c>
      <c r="D263" s="18">
        <v>156.09</v>
      </c>
      <c r="E263" s="18">
        <v>1.43</v>
      </c>
      <c r="F263" s="18">
        <v>5.38</v>
      </c>
      <c r="G263" s="18">
        <v>13.66</v>
      </c>
      <c r="H263" s="18">
        <f t="shared" si="25"/>
        <v>155.87666666666667</v>
      </c>
      <c r="I263" s="42">
        <f t="shared" si="26"/>
        <v>6.8233333333333333</v>
      </c>
      <c r="J263" s="45">
        <v>88.16</v>
      </c>
      <c r="K263" s="18">
        <v>120.23</v>
      </c>
      <c r="L263" s="18">
        <v>142.99</v>
      </c>
      <c r="M263" s="18">
        <v>0.7</v>
      </c>
      <c r="N263" s="18">
        <v>1.06</v>
      </c>
      <c r="O263" s="18">
        <v>3.7</v>
      </c>
      <c r="P263" s="18">
        <f t="shared" si="27"/>
        <v>117.12666666666667</v>
      </c>
      <c r="Q263" s="42">
        <f t="shared" si="28"/>
        <v>1.82</v>
      </c>
      <c r="R263" s="21">
        <f t="shared" si="29"/>
        <v>0.75299067207785308</v>
      </c>
      <c r="S263" s="21">
        <f t="shared" si="30"/>
        <v>0.3604601619088198</v>
      </c>
      <c r="T263" s="6">
        <f t="shared" si="31"/>
        <v>0.12520890159051412</v>
      </c>
      <c r="U263" s="10">
        <f t="shared" si="32"/>
        <v>-0.40929610174364689</v>
      </c>
      <c r="V263" s="10">
        <f t="shared" si="32"/>
        <v>-1.4720882734032203</v>
      </c>
      <c r="W263" s="3" t="s">
        <v>646</v>
      </c>
      <c r="X263" s="64" t="s">
        <v>646</v>
      </c>
      <c r="Y263" s="64" t="s">
        <v>1068</v>
      </c>
      <c r="Z263" s="64" t="s">
        <v>1069</v>
      </c>
    </row>
    <row r="264" spans="1:26" s="3" customFormat="1" x14ac:dyDescent="0.25">
      <c r="A264" s="6" t="s">
        <v>455</v>
      </c>
      <c r="B264" s="45">
        <v>560.80999999999995</v>
      </c>
      <c r="C264" s="18">
        <v>737.08</v>
      </c>
      <c r="D264" s="18">
        <v>723.21</v>
      </c>
      <c r="E264" s="18">
        <v>8.7200000000000006</v>
      </c>
      <c r="F264" s="18">
        <v>24.29</v>
      </c>
      <c r="G264" s="18">
        <v>27.51</v>
      </c>
      <c r="H264" s="18">
        <f t="shared" ref="H264:H287" si="33">AVERAGE(B264,C264,D264)</f>
        <v>673.69999999999993</v>
      </c>
      <c r="I264" s="42">
        <f t="shared" ref="I264:I287" si="34">AVERAGE(E264,F264,G264)</f>
        <v>20.173333333333332</v>
      </c>
      <c r="J264" s="45">
        <v>737.59</v>
      </c>
      <c r="K264" s="18">
        <v>720.22</v>
      </c>
      <c r="L264" s="18">
        <v>804.11</v>
      </c>
      <c r="M264" s="18">
        <v>8.23</v>
      </c>
      <c r="N264" s="18">
        <v>11.7</v>
      </c>
      <c r="O264" s="18">
        <v>10.71</v>
      </c>
      <c r="P264" s="18">
        <f t="shared" ref="P264:P287" si="35">AVERAGE(J264,K264,L264)</f>
        <v>753.97333333333336</v>
      </c>
      <c r="Q264" s="42">
        <f t="shared" ref="Q264:Q287" si="36">AVERAGE(M264,N264,O264)</f>
        <v>10.213333333333333</v>
      </c>
      <c r="R264" s="21">
        <f t="shared" ref="R264:R287" si="37">(P264+1)/(H264+1)</f>
        <v>1.1189763351613065</v>
      </c>
      <c r="S264" s="21">
        <f t="shared" ref="S264:S287" si="38">(Q264+1)/(I264+1)</f>
        <v>0.52959697732997479</v>
      </c>
      <c r="T264" s="6">
        <f t="shared" ref="T264:T287" si="39">_xlfn.T.TEST(E264:G264,M264:O264,1,2)</f>
        <v>8.3124114783968847E-2</v>
      </c>
      <c r="U264" s="10">
        <f t="shared" si="32"/>
        <v>0.16217952558468793</v>
      </c>
      <c r="V264" s="10">
        <f t="shared" si="32"/>
        <v>-0.91703320688781365</v>
      </c>
      <c r="W264" s="3" t="s">
        <v>754</v>
      </c>
      <c r="X264" s="64" t="s">
        <v>456</v>
      </c>
      <c r="Y264" s="64" t="s">
        <v>1294</v>
      </c>
      <c r="Z264" s="64" t="s">
        <v>1295</v>
      </c>
    </row>
    <row r="265" spans="1:26" s="3" customFormat="1" x14ac:dyDescent="0.25">
      <c r="A265" s="6" t="s">
        <v>355</v>
      </c>
      <c r="B265" s="45">
        <v>250.77</v>
      </c>
      <c r="C265" s="18">
        <v>299.23</v>
      </c>
      <c r="D265" s="18">
        <v>316.20999999999998</v>
      </c>
      <c r="E265" s="18">
        <v>23.29</v>
      </c>
      <c r="F265" s="18">
        <v>38.020000000000003</v>
      </c>
      <c r="G265" s="18">
        <v>51.36</v>
      </c>
      <c r="H265" s="18">
        <f t="shared" si="33"/>
        <v>288.73666666666668</v>
      </c>
      <c r="I265" s="42">
        <f t="shared" si="34"/>
        <v>37.556666666666665</v>
      </c>
      <c r="J265" s="45">
        <v>263.17</v>
      </c>
      <c r="K265" s="18">
        <v>263.58</v>
      </c>
      <c r="L265" s="18">
        <v>271.48</v>
      </c>
      <c r="M265" s="18">
        <v>11.21</v>
      </c>
      <c r="N265" s="18">
        <v>36.33</v>
      </c>
      <c r="O265" s="18">
        <v>25.89</v>
      </c>
      <c r="P265" s="18">
        <f t="shared" si="35"/>
        <v>266.07666666666665</v>
      </c>
      <c r="Q265" s="42">
        <f t="shared" si="36"/>
        <v>24.47666666666667</v>
      </c>
      <c r="R265" s="21">
        <f t="shared" si="37"/>
        <v>0.92179105164459674</v>
      </c>
      <c r="S265" s="21">
        <f t="shared" si="38"/>
        <v>0.66075905593498763</v>
      </c>
      <c r="T265" s="6">
        <f t="shared" si="39"/>
        <v>0.14816515075159437</v>
      </c>
      <c r="U265" s="10">
        <f t="shared" si="32"/>
        <v>-0.11748833221456378</v>
      </c>
      <c r="V265" s="10">
        <f t="shared" si="32"/>
        <v>-0.59780380224266338</v>
      </c>
      <c r="W265" s="3" t="s">
        <v>655</v>
      </c>
      <c r="X265" s="64" t="s">
        <v>1151</v>
      </c>
      <c r="Y265" s="64" t="s">
        <v>1152</v>
      </c>
      <c r="Z265" s="64" t="s">
        <v>1153</v>
      </c>
    </row>
    <row r="266" spans="1:26" s="3" customFormat="1" x14ac:dyDescent="0.25">
      <c r="A266" s="6" t="s">
        <v>273</v>
      </c>
      <c r="B266" s="45">
        <v>199.82</v>
      </c>
      <c r="C266" s="18">
        <v>150.12</v>
      </c>
      <c r="D266" s="18">
        <v>138.01</v>
      </c>
      <c r="E266" s="18">
        <v>30.58</v>
      </c>
      <c r="F266" s="18">
        <v>19.84</v>
      </c>
      <c r="G266" s="18">
        <v>39.619999999999997</v>
      </c>
      <c r="H266" s="18">
        <f t="shared" si="33"/>
        <v>162.65</v>
      </c>
      <c r="I266" s="42">
        <f t="shared" si="34"/>
        <v>30.013333333333332</v>
      </c>
      <c r="J266" s="45">
        <v>158.11000000000001</v>
      </c>
      <c r="K266" s="18">
        <v>183.49</v>
      </c>
      <c r="L266" s="18">
        <v>206.75</v>
      </c>
      <c r="M266" s="18">
        <v>16.11</v>
      </c>
      <c r="N266" s="18">
        <v>14.18</v>
      </c>
      <c r="O266" s="18">
        <v>28.42</v>
      </c>
      <c r="P266" s="18">
        <f t="shared" si="35"/>
        <v>182.78333333333333</v>
      </c>
      <c r="Q266" s="42">
        <f t="shared" si="36"/>
        <v>19.57</v>
      </c>
      <c r="R266" s="21">
        <f t="shared" si="37"/>
        <v>1.12302678480497</v>
      </c>
      <c r="S266" s="21">
        <f t="shared" si="38"/>
        <v>0.66326311263972493</v>
      </c>
      <c r="T266" s="6">
        <f t="shared" si="39"/>
        <v>0.1116061637018161</v>
      </c>
      <c r="U266" s="10">
        <f t="shared" si="32"/>
        <v>0.16739233721712285</v>
      </c>
      <c r="V266" s="10">
        <f t="shared" si="32"/>
        <v>-0.5923468022271281</v>
      </c>
      <c r="W266" s="3" t="s">
        <v>573</v>
      </c>
      <c r="X266" s="64" t="s">
        <v>573</v>
      </c>
      <c r="Y266" s="64" t="s">
        <v>801</v>
      </c>
      <c r="Z266" s="64" t="s">
        <v>1157</v>
      </c>
    </row>
    <row r="267" spans="1:26" s="3" customFormat="1" x14ac:dyDescent="0.25">
      <c r="A267" s="6" t="s">
        <v>387</v>
      </c>
      <c r="B267" s="45">
        <v>327.86</v>
      </c>
      <c r="C267" s="18">
        <v>344.39</v>
      </c>
      <c r="D267" s="18">
        <v>348.62</v>
      </c>
      <c r="E267" s="18">
        <v>8.08</v>
      </c>
      <c r="F267" s="18">
        <v>25.59</v>
      </c>
      <c r="G267" s="18">
        <v>13.08</v>
      </c>
      <c r="H267" s="18">
        <f t="shared" si="33"/>
        <v>340.29</v>
      </c>
      <c r="I267" s="42">
        <f t="shared" si="34"/>
        <v>15.583333333333334</v>
      </c>
      <c r="J267" s="45">
        <v>383.2</v>
      </c>
      <c r="K267" s="18">
        <v>435.2</v>
      </c>
      <c r="L267" s="18">
        <v>407.26</v>
      </c>
      <c r="M267" s="18">
        <v>7.88</v>
      </c>
      <c r="N267" s="18">
        <v>6.38</v>
      </c>
      <c r="O267" s="18">
        <v>10.32</v>
      </c>
      <c r="P267" s="18">
        <f t="shared" si="35"/>
        <v>408.55333333333328</v>
      </c>
      <c r="Q267" s="42">
        <f t="shared" si="36"/>
        <v>8.1933333333333334</v>
      </c>
      <c r="R267" s="21">
        <f t="shared" si="37"/>
        <v>1.2000156269838942</v>
      </c>
      <c r="S267" s="21">
        <f t="shared" si="38"/>
        <v>0.55437185929648236</v>
      </c>
      <c r="T267" s="6">
        <f t="shared" si="39"/>
        <v>0.11902348591683562</v>
      </c>
      <c r="U267" s="10">
        <f t="shared" si="32"/>
        <v>0.26305319318827192</v>
      </c>
      <c r="V267" s="10">
        <f t="shared" si="32"/>
        <v>-0.8510740688043934</v>
      </c>
      <c r="W267" s="3" t="s">
        <v>687</v>
      </c>
      <c r="X267" s="64" t="s">
        <v>687</v>
      </c>
      <c r="Y267" s="64" t="s">
        <v>1213</v>
      </c>
      <c r="Z267" s="64" t="s">
        <v>1214</v>
      </c>
    </row>
    <row r="268" spans="1:26" s="3" customFormat="1" x14ac:dyDescent="0.25">
      <c r="A268" s="6" t="s">
        <v>17</v>
      </c>
      <c r="B268" s="45">
        <v>348.86</v>
      </c>
      <c r="C268" s="18">
        <v>211.32</v>
      </c>
      <c r="D268" s="18">
        <v>127.81</v>
      </c>
      <c r="E268" s="18">
        <v>1.58</v>
      </c>
      <c r="F268" s="18">
        <v>0.37</v>
      </c>
      <c r="G268" s="18">
        <v>0</v>
      </c>
      <c r="H268" s="18">
        <f t="shared" si="33"/>
        <v>229.33</v>
      </c>
      <c r="I268" s="42">
        <f t="shared" si="34"/>
        <v>0.65</v>
      </c>
      <c r="J268" s="45">
        <v>830.57</v>
      </c>
      <c r="K268" s="18">
        <v>733.15</v>
      </c>
      <c r="L268" s="18">
        <v>301.83999999999997</v>
      </c>
      <c r="M268" s="18">
        <v>2.4500000000000002</v>
      </c>
      <c r="N268" s="18">
        <v>1.77</v>
      </c>
      <c r="O268" s="18">
        <v>2.5299999999999998</v>
      </c>
      <c r="P268" s="18">
        <f t="shared" si="35"/>
        <v>621.85333333333335</v>
      </c>
      <c r="Q268" s="42">
        <f t="shared" si="36"/>
        <v>2.25</v>
      </c>
      <c r="R268" s="21">
        <f t="shared" si="37"/>
        <v>2.7041780633583699</v>
      </c>
      <c r="S268" s="21">
        <f t="shared" si="38"/>
        <v>1.9696969696969697</v>
      </c>
      <c r="T268" s="6">
        <f t="shared" si="39"/>
        <v>2.0108373328590893E-2</v>
      </c>
      <c r="U268" s="10">
        <f t="shared" si="32"/>
        <v>1.4351901526060735</v>
      </c>
      <c r="V268" s="10">
        <f t="shared" si="32"/>
        <v>0.97797369367000109</v>
      </c>
      <c r="W268" s="3" t="s">
        <v>1436</v>
      </c>
      <c r="X268" s="3" t="s">
        <v>18</v>
      </c>
      <c r="Y268" s="3" t="s">
        <v>19</v>
      </c>
      <c r="Z268" s="3" t="s">
        <v>20</v>
      </c>
    </row>
    <row r="269" spans="1:26" s="3" customFormat="1" x14ac:dyDescent="0.25">
      <c r="A269" s="6" t="s">
        <v>446</v>
      </c>
      <c r="B269" s="45">
        <v>11.49</v>
      </c>
      <c r="C269" s="18">
        <v>7.6</v>
      </c>
      <c r="D269" s="18">
        <v>5.48</v>
      </c>
      <c r="E269" s="18">
        <v>0.16</v>
      </c>
      <c r="F269" s="18">
        <v>0.19</v>
      </c>
      <c r="G269" s="18">
        <v>0.19</v>
      </c>
      <c r="H269" s="18">
        <f t="shared" si="33"/>
        <v>8.19</v>
      </c>
      <c r="I269" s="42">
        <f t="shared" si="34"/>
        <v>0.18000000000000002</v>
      </c>
      <c r="J269" s="45">
        <v>17.86</v>
      </c>
      <c r="K269" s="18">
        <v>19.399999999999999</v>
      </c>
      <c r="L269" s="18">
        <v>16.55</v>
      </c>
      <c r="M269" s="18">
        <v>0</v>
      </c>
      <c r="N269" s="18">
        <v>0.18</v>
      </c>
      <c r="O269" s="18">
        <v>0.19</v>
      </c>
      <c r="P269" s="18">
        <f t="shared" si="35"/>
        <v>17.936666666666667</v>
      </c>
      <c r="Q269" s="42">
        <f t="shared" si="36"/>
        <v>0.12333333333333334</v>
      </c>
      <c r="R269" s="21">
        <f t="shared" si="37"/>
        <v>2.0605730866884295</v>
      </c>
      <c r="S269" s="21">
        <f t="shared" si="38"/>
        <v>0.95197740112994356</v>
      </c>
      <c r="T269" s="6">
        <f t="shared" si="39"/>
        <v>0.208063550218162</v>
      </c>
      <c r="U269" s="10">
        <f t="shared" si="32"/>
        <v>1.0430456356315001</v>
      </c>
      <c r="V269" s="10">
        <f t="shared" si="32"/>
        <v>-7.1000768901138891E-2</v>
      </c>
      <c r="W269" s="3" t="s">
        <v>746</v>
      </c>
      <c r="X269" s="3" t="s">
        <v>1284</v>
      </c>
      <c r="Y269" s="3" t="s">
        <v>1285</v>
      </c>
      <c r="Z269" s="3" t="s">
        <v>1286</v>
      </c>
    </row>
    <row r="270" spans="1:26" s="3" customFormat="1" x14ac:dyDescent="0.25">
      <c r="A270" s="6" t="s">
        <v>441</v>
      </c>
      <c r="B270" s="45">
        <v>27.34</v>
      </c>
      <c r="C270" s="18">
        <v>22.35</v>
      </c>
      <c r="D270" s="18">
        <v>18.37</v>
      </c>
      <c r="E270" s="18">
        <v>0</v>
      </c>
      <c r="F270" s="18">
        <v>0.56000000000000005</v>
      </c>
      <c r="G270" s="18">
        <v>0</v>
      </c>
      <c r="H270" s="18">
        <f t="shared" si="33"/>
        <v>22.686666666666667</v>
      </c>
      <c r="I270" s="42">
        <f t="shared" si="34"/>
        <v>0.18666666666666668</v>
      </c>
      <c r="J270" s="45">
        <v>52</v>
      </c>
      <c r="K270" s="18">
        <v>48.2</v>
      </c>
      <c r="L270" s="18">
        <v>32.799999999999997</v>
      </c>
      <c r="M270" s="18">
        <v>1.05</v>
      </c>
      <c r="N270" s="18">
        <v>0</v>
      </c>
      <c r="O270" s="18">
        <v>0</v>
      </c>
      <c r="P270" s="18">
        <f t="shared" si="35"/>
        <v>44.333333333333336</v>
      </c>
      <c r="Q270" s="42">
        <f t="shared" si="36"/>
        <v>0.35000000000000003</v>
      </c>
      <c r="R270" s="21">
        <f t="shared" si="37"/>
        <v>1.9138755980861244</v>
      </c>
      <c r="S270" s="21">
        <f t="shared" si="38"/>
        <v>1.1376404494382022</v>
      </c>
      <c r="T270" s="6">
        <f t="shared" si="39"/>
        <v>0.3508103080682663</v>
      </c>
      <c r="U270" s="10">
        <f t="shared" si="32"/>
        <v>0.93649705769384195</v>
      </c>
      <c r="V270" s="10">
        <f t="shared" si="32"/>
        <v>0.18604466680558926</v>
      </c>
      <c r="W270" s="3" t="s">
        <v>741</v>
      </c>
      <c r="X270" s="3" t="s">
        <v>741</v>
      </c>
      <c r="Y270" s="3" t="s">
        <v>1266</v>
      </c>
      <c r="Z270" s="3" t="s">
        <v>1267</v>
      </c>
    </row>
    <row r="271" spans="1:26" s="3" customFormat="1" x14ac:dyDescent="0.25">
      <c r="A271" s="6" t="s">
        <v>450</v>
      </c>
      <c r="B271" s="45">
        <v>1774.57</v>
      </c>
      <c r="C271" s="18">
        <v>1004.41</v>
      </c>
      <c r="D271" s="18">
        <v>805.15</v>
      </c>
      <c r="E271" s="18">
        <v>98.88</v>
      </c>
      <c r="F271" s="18">
        <v>128.88999999999999</v>
      </c>
      <c r="G271" s="18">
        <v>82.13</v>
      </c>
      <c r="H271" s="18">
        <f t="shared" si="33"/>
        <v>1194.71</v>
      </c>
      <c r="I271" s="42">
        <f t="shared" si="34"/>
        <v>103.3</v>
      </c>
      <c r="J271" s="45">
        <v>3018.48</v>
      </c>
      <c r="K271" s="18">
        <v>2467.4699999999998</v>
      </c>
      <c r="L271" s="18">
        <v>1361.85</v>
      </c>
      <c r="M271" s="18">
        <v>116.26</v>
      </c>
      <c r="N271" s="18">
        <v>110.93</v>
      </c>
      <c r="O271" s="18">
        <v>102.2</v>
      </c>
      <c r="P271" s="18">
        <f t="shared" si="35"/>
        <v>2282.6</v>
      </c>
      <c r="Q271" s="42">
        <f t="shared" si="36"/>
        <v>109.79666666666667</v>
      </c>
      <c r="R271" s="21">
        <f t="shared" si="37"/>
        <v>1.909827633790802</v>
      </c>
      <c r="S271" s="21">
        <f t="shared" si="38"/>
        <v>1.0622882710131032</v>
      </c>
      <c r="T271" s="6">
        <f t="shared" si="39"/>
        <v>0.33636056973648149</v>
      </c>
      <c r="U271" s="10">
        <f t="shared" si="32"/>
        <v>0.9334424376869479</v>
      </c>
      <c r="V271" s="10">
        <f t="shared" si="32"/>
        <v>8.7175320498661085E-2</v>
      </c>
      <c r="W271" s="3" t="s">
        <v>750</v>
      </c>
      <c r="X271" s="3" t="s">
        <v>1268</v>
      </c>
      <c r="Y271" s="3" t="s">
        <v>1269</v>
      </c>
      <c r="Z271" s="3" t="s">
        <v>1270</v>
      </c>
    </row>
    <row r="272" spans="1:26" s="3" customFormat="1" x14ac:dyDescent="0.25">
      <c r="A272" s="6" t="s">
        <v>311</v>
      </c>
      <c r="B272" s="45">
        <v>278.82</v>
      </c>
      <c r="C272" s="18">
        <v>311.56</v>
      </c>
      <c r="D272" s="18">
        <v>328.14</v>
      </c>
      <c r="E272" s="18">
        <v>0.63</v>
      </c>
      <c r="F272" s="18">
        <v>0.56000000000000005</v>
      </c>
      <c r="G272" s="18">
        <v>0.19</v>
      </c>
      <c r="H272" s="18">
        <f t="shared" si="33"/>
        <v>306.17333333333335</v>
      </c>
      <c r="I272" s="42">
        <f t="shared" si="34"/>
        <v>0.45999999999999996</v>
      </c>
      <c r="J272" s="45">
        <v>576.59</v>
      </c>
      <c r="K272" s="18">
        <v>627.1</v>
      </c>
      <c r="L272" s="18">
        <v>420.79</v>
      </c>
      <c r="M272" s="18">
        <v>0.53</v>
      </c>
      <c r="N272" s="18">
        <v>0.35</v>
      </c>
      <c r="O272" s="18">
        <v>0</v>
      </c>
      <c r="P272" s="18">
        <f t="shared" si="35"/>
        <v>541.49333333333334</v>
      </c>
      <c r="Q272" s="42">
        <f t="shared" si="36"/>
        <v>0.29333333333333333</v>
      </c>
      <c r="R272" s="21">
        <f t="shared" si="37"/>
        <v>1.7660821251844778</v>
      </c>
      <c r="S272" s="21">
        <f t="shared" si="38"/>
        <v>0.88584474885844755</v>
      </c>
      <c r="T272" s="6">
        <f t="shared" si="39"/>
        <v>0.23292215168777089</v>
      </c>
      <c r="U272" s="10">
        <f t="shared" si="32"/>
        <v>0.82055243179813386</v>
      </c>
      <c r="V272" s="10">
        <f t="shared" si="32"/>
        <v>-0.17487421741404563</v>
      </c>
      <c r="W272" s="3" t="s">
        <v>611</v>
      </c>
      <c r="X272" s="3" t="s">
        <v>905</v>
      </c>
      <c r="Y272" s="3" t="s">
        <v>906</v>
      </c>
      <c r="Z272" s="3" t="s">
        <v>907</v>
      </c>
    </row>
    <row r="273" spans="1:26" s="3" customFormat="1" x14ac:dyDescent="0.25">
      <c r="A273" s="6" t="s">
        <v>348</v>
      </c>
      <c r="B273" s="45">
        <v>786.86</v>
      </c>
      <c r="C273" s="18">
        <v>762.12</v>
      </c>
      <c r="D273" s="18">
        <v>840.83</v>
      </c>
      <c r="E273" s="18">
        <v>82.08</v>
      </c>
      <c r="F273" s="18">
        <v>57.12</v>
      </c>
      <c r="G273" s="18">
        <v>87.71</v>
      </c>
      <c r="H273" s="18">
        <f t="shared" si="33"/>
        <v>796.60333333333335</v>
      </c>
      <c r="I273" s="42">
        <f t="shared" si="34"/>
        <v>75.636666666666656</v>
      </c>
      <c r="J273" s="45">
        <v>1179.8</v>
      </c>
      <c r="K273" s="18">
        <v>1426.97</v>
      </c>
      <c r="L273" s="18">
        <v>1499</v>
      </c>
      <c r="M273" s="18">
        <v>59.18</v>
      </c>
      <c r="N273" s="18">
        <v>82.22</v>
      </c>
      <c r="O273" s="18">
        <v>75.73</v>
      </c>
      <c r="P273" s="18">
        <f t="shared" si="35"/>
        <v>1368.5900000000001</v>
      </c>
      <c r="Q273" s="42">
        <f t="shared" si="36"/>
        <v>72.376666666666665</v>
      </c>
      <c r="R273" s="21">
        <f t="shared" si="37"/>
        <v>1.7171317405059325</v>
      </c>
      <c r="S273" s="21">
        <f t="shared" si="38"/>
        <v>0.95746161541472763</v>
      </c>
      <c r="T273" s="6">
        <f t="shared" si="39"/>
        <v>0.39662505675071641</v>
      </c>
      <c r="U273" s="10">
        <f t="shared" si="32"/>
        <v>0.78000072896353745</v>
      </c>
      <c r="V273" s="10">
        <f t="shared" si="32"/>
        <v>-6.2713444257955303E-2</v>
      </c>
      <c r="W273" s="3" t="s">
        <v>648</v>
      </c>
      <c r="X273" s="3" t="s">
        <v>1162</v>
      </c>
      <c r="Y273" s="3" t="s">
        <v>1163</v>
      </c>
      <c r="Z273" s="3" t="s">
        <v>1164</v>
      </c>
    </row>
    <row r="274" spans="1:26" s="3" customFormat="1" x14ac:dyDescent="0.25">
      <c r="A274" s="6" t="s">
        <v>444</v>
      </c>
      <c r="B274" s="45">
        <v>325.57</v>
      </c>
      <c r="C274" s="18">
        <v>273.17</v>
      </c>
      <c r="D274" s="18">
        <v>251.68</v>
      </c>
      <c r="E274" s="18">
        <v>6.18</v>
      </c>
      <c r="F274" s="18">
        <v>0.74</v>
      </c>
      <c r="G274" s="18">
        <v>2.12</v>
      </c>
      <c r="H274" s="18">
        <f t="shared" si="33"/>
        <v>283.47333333333336</v>
      </c>
      <c r="I274" s="42">
        <f t="shared" si="34"/>
        <v>3.0133333333333332</v>
      </c>
      <c r="J274" s="45">
        <v>559.69000000000005</v>
      </c>
      <c r="K274" s="18">
        <v>522.73</v>
      </c>
      <c r="L274" s="18">
        <v>370.57</v>
      </c>
      <c r="M274" s="18">
        <v>4.55</v>
      </c>
      <c r="N274" s="18">
        <v>2.13</v>
      </c>
      <c r="O274" s="18">
        <v>1.17</v>
      </c>
      <c r="P274" s="18">
        <f t="shared" si="35"/>
        <v>484.33</v>
      </c>
      <c r="Q274" s="42">
        <f t="shared" si="36"/>
        <v>2.6166666666666667</v>
      </c>
      <c r="R274" s="21">
        <f t="shared" si="37"/>
        <v>1.7060650090225209</v>
      </c>
      <c r="S274" s="21">
        <f t="shared" si="38"/>
        <v>0.90116279069767435</v>
      </c>
      <c r="T274" s="6">
        <f t="shared" si="39"/>
        <v>0.42310981004302234</v>
      </c>
      <c r="U274" s="10">
        <f t="shared" si="32"/>
        <v>0.77067262110374002</v>
      </c>
      <c r="V274" s="10">
        <f t="shared" si="32"/>
        <v>-0.15014034942786048</v>
      </c>
      <c r="W274" s="3" t="s">
        <v>744</v>
      </c>
      <c r="X274" s="3" t="s">
        <v>1287</v>
      </c>
      <c r="Y274" s="3" t="s">
        <v>1288</v>
      </c>
      <c r="Z274" s="3" t="s">
        <v>1289</v>
      </c>
    </row>
    <row r="275" spans="1:26" s="3" customFormat="1" x14ac:dyDescent="0.25">
      <c r="A275" s="6" t="s">
        <v>89</v>
      </c>
      <c r="B275" s="45">
        <v>198.4</v>
      </c>
      <c r="C275" s="18">
        <v>170.52</v>
      </c>
      <c r="D275" s="18">
        <v>183.88</v>
      </c>
      <c r="E275" s="18">
        <v>26.15</v>
      </c>
      <c r="F275" s="18">
        <v>7.05</v>
      </c>
      <c r="G275" s="18">
        <v>12.69</v>
      </c>
      <c r="H275" s="18">
        <f t="shared" si="33"/>
        <v>184.26666666666665</v>
      </c>
      <c r="I275" s="42">
        <f t="shared" si="34"/>
        <v>15.296666666666665</v>
      </c>
      <c r="J275" s="45">
        <v>318.41000000000003</v>
      </c>
      <c r="K275" s="18">
        <v>354.84</v>
      </c>
      <c r="L275" s="18">
        <v>248.99</v>
      </c>
      <c r="M275" s="18">
        <v>32.92</v>
      </c>
      <c r="N275" s="18">
        <v>30.66</v>
      </c>
      <c r="O275" s="18">
        <v>22.39</v>
      </c>
      <c r="P275" s="18">
        <f t="shared" si="35"/>
        <v>307.41333333333336</v>
      </c>
      <c r="Q275" s="42">
        <f t="shared" si="36"/>
        <v>28.656666666666666</v>
      </c>
      <c r="R275" s="21">
        <f t="shared" si="37"/>
        <v>1.6646995322058298</v>
      </c>
      <c r="S275" s="21">
        <f t="shared" si="38"/>
        <v>1.8197995500102271</v>
      </c>
      <c r="T275" s="6">
        <f t="shared" si="39"/>
        <v>5.4650726747714658E-2</v>
      </c>
      <c r="U275" s="10">
        <f t="shared" si="32"/>
        <v>0.73526180341380121</v>
      </c>
      <c r="V275" s="10">
        <f t="shared" si="32"/>
        <v>0.86377954705442572</v>
      </c>
      <c r="W275" s="3" t="s">
        <v>1449</v>
      </c>
      <c r="X275" s="3" t="s">
        <v>90</v>
      </c>
      <c r="Y275" s="3" t="s">
        <v>91</v>
      </c>
      <c r="Z275" s="3" t="s">
        <v>92</v>
      </c>
    </row>
    <row r="276" spans="1:26" s="3" customFormat="1" x14ac:dyDescent="0.25">
      <c r="A276" s="6" t="s">
        <v>372</v>
      </c>
      <c r="B276" s="45">
        <v>66.63</v>
      </c>
      <c r="C276" s="18">
        <v>48.4</v>
      </c>
      <c r="D276" s="18">
        <v>60.88</v>
      </c>
      <c r="E276" s="18">
        <v>2.54</v>
      </c>
      <c r="F276" s="18">
        <v>1.1100000000000001</v>
      </c>
      <c r="G276" s="18">
        <v>2.89</v>
      </c>
      <c r="H276" s="18">
        <f t="shared" si="33"/>
        <v>58.636666666666663</v>
      </c>
      <c r="I276" s="42">
        <f t="shared" si="34"/>
        <v>2.1800000000000002</v>
      </c>
      <c r="J276" s="45">
        <v>106.28</v>
      </c>
      <c r="K276" s="18">
        <v>116.95</v>
      </c>
      <c r="L276" s="18">
        <v>63.66</v>
      </c>
      <c r="M276" s="18">
        <v>4.2</v>
      </c>
      <c r="N276" s="18">
        <v>1.95</v>
      </c>
      <c r="O276" s="18">
        <v>1.56</v>
      </c>
      <c r="P276" s="18">
        <f t="shared" si="35"/>
        <v>95.63</v>
      </c>
      <c r="Q276" s="42">
        <f t="shared" si="36"/>
        <v>2.5700000000000003</v>
      </c>
      <c r="R276" s="21">
        <f t="shared" si="37"/>
        <v>1.6203118886591024</v>
      </c>
      <c r="S276" s="21">
        <f t="shared" si="38"/>
        <v>1.1226415094339623</v>
      </c>
      <c r="T276" s="6">
        <f t="shared" si="39"/>
        <v>0.35639614750894644</v>
      </c>
      <c r="U276" s="10">
        <f t="shared" si="32"/>
        <v>0.69627153959960053</v>
      </c>
      <c r="V276" s="10">
        <f t="shared" si="32"/>
        <v>0.16689730874474445</v>
      </c>
      <c r="W276" s="3" t="s">
        <v>672</v>
      </c>
      <c r="X276" s="3" t="s">
        <v>831</v>
      </c>
      <c r="Y276" s="3" t="s">
        <v>832</v>
      </c>
      <c r="Z276" s="3" t="s">
        <v>833</v>
      </c>
    </row>
    <row r="277" spans="1:26" s="3" customFormat="1" x14ac:dyDescent="0.25">
      <c r="A277" s="6" t="s">
        <v>306</v>
      </c>
      <c r="B277" s="45">
        <v>91.12</v>
      </c>
      <c r="C277" s="18">
        <v>77.52</v>
      </c>
      <c r="D277" s="18">
        <v>72.61</v>
      </c>
      <c r="E277" s="18">
        <v>7.29</v>
      </c>
      <c r="F277" s="18">
        <v>5.75</v>
      </c>
      <c r="G277" s="18">
        <v>4.8099999999999996</v>
      </c>
      <c r="H277" s="18">
        <f t="shared" si="33"/>
        <v>80.416666666666671</v>
      </c>
      <c r="I277" s="42">
        <f t="shared" si="34"/>
        <v>5.9499999999999993</v>
      </c>
      <c r="J277" s="45">
        <v>193.04</v>
      </c>
      <c r="K277" s="18">
        <v>117.75</v>
      </c>
      <c r="L277" s="18">
        <v>77.77</v>
      </c>
      <c r="M277" s="18">
        <v>9.81</v>
      </c>
      <c r="N277" s="18">
        <v>15.24</v>
      </c>
      <c r="O277" s="18">
        <v>6.62</v>
      </c>
      <c r="P277" s="18">
        <f t="shared" si="35"/>
        <v>129.51999999999998</v>
      </c>
      <c r="Q277" s="42">
        <f t="shared" si="36"/>
        <v>10.556666666666667</v>
      </c>
      <c r="R277" s="21">
        <f t="shared" si="37"/>
        <v>1.6031115660184234</v>
      </c>
      <c r="S277" s="21">
        <f t="shared" si="38"/>
        <v>1.6628297362110314</v>
      </c>
      <c r="T277" s="6">
        <f t="shared" si="39"/>
        <v>7.664325906746261E-2</v>
      </c>
      <c r="U277" s="10">
        <f t="shared" si="32"/>
        <v>0.68087483106991009</v>
      </c>
      <c r="V277" s="10">
        <f t="shared" si="32"/>
        <v>0.73364045287080759</v>
      </c>
      <c r="W277" s="3" t="s">
        <v>606</v>
      </c>
      <c r="X277" s="3" t="s">
        <v>1100</v>
      </c>
      <c r="Y277" s="3" t="s">
        <v>1101</v>
      </c>
      <c r="Z277" s="3" t="s">
        <v>1102</v>
      </c>
    </row>
    <row r="278" spans="1:26" s="3" customFormat="1" x14ac:dyDescent="0.25">
      <c r="A278" s="6" t="s">
        <v>234</v>
      </c>
      <c r="B278" s="45">
        <v>2395.4299999999998</v>
      </c>
      <c r="C278" s="18">
        <v>956.38</v>
      </c>
      <c r="D278" s="18">
        <v>1381.79</v>
      </c>
      <c r="E278" s="18">
        <v>11.73</v>
      </c>
      <c r="F278" s="18">
        <v>5.19</v>
      </c>
      <c r="G278" s="18">
        <v>8.27</v>
      </c>
      <c r="H278" s="18">
        <f t="shared" si="33"/>
        <v>1577.8666666666668</v>
      </c>
      <c r="I278" s="42">
        <f t="shared" si="34"/>
        <v>8.3966666666666665</v>
      </c>
      <c r="J278" s="45">
        <v>2560.52</v>
      </c>
      <c r="K278" s="18">
        <v>2159.41</v>
      </c>
      <c r="L278" s="18">
        <v>2842.07</v>
      </c>
      <c r="M278" s="18">
        <v>15.06</v>
      </c>
      <c r="N278" s="18">
        <v>7.27</v>
      </c>
      <c r="O278" s="18">
        <v>5.0599999999999996</v>
      </c>
      <c r="P278" s="18">
        <f t="shared" si="35"/>
        <v>2520.6666666666665</v>
      </c>
      <c r="Q278" s="42">
        <f t="shared" si="36"/>
        <v>9.129999999999999</v>
      </c>
      <c r="R278" s="21">
        <f t="shared" si="37"/>
        <v>1.5971371870117803</v>
      </c>
      <c r="S278" s="21">
        <f t="shared" si="38"/>
        <v>1.0780418588151826</v>
      </c>
      <c r="T278" s="6">
        <f t="shared" si="39"/>
        <v>0.42370256529307998</v>
      </c>
      <c r="U278" s="10">
        <f t="shared" si="32"/>
        <v>0.67548823918693068</v>
      </c>
      <c r="V278" s="10">
        <f t="shared" si="32"/>
        <v>0.10841319695187238</v>
      </c>
      <c r="W278" s="3" t="s">
        <v>534</v>
      </c>
      <c r="X278" s="3" t="s">
        <v>834</v>
      </c>
      <c r="Y278" s="3" t="s">
        <v>835</v>
      </c>
      <c r="Z278" s="3" t="s">
        <v>836</v>
      </c>
    </row>
    <row r="279" spans="1:26" s="3" customFormat="1" x14ac:dyDescent="0.25">
      <c r="A279" s="6" t="s">
        <v>384</v>
      </c>
      <c r="B279" s="45">
        <v>69.33</v>
      </c>
      <c r="C279" s="18">
        <v>71.680000000000007</v>
      </c>
      <c r="D279" s="18">
        <v>55.59</v>
      </c>
      <c r="E279" s="18">
        <v>2.06</v>
      </c>
      <c r="F279" s="18">
        <v>0.56000000000000005</v>
      </c>
      <c r="G279" s="18">
        <v>0.38</v>
      </c>
      <c r="H279" s="18">
        <f t="shared" si="33"/>
        <v>65.533333333333331</v>
      </c>
      <c r="I279" s="42">
        <f t="shared" si="34"/>
        <v>1</v>
      </c>
      <c r="J279" s="45">
        <v>40.799999999999997</v>
      </c>
      <c r="K279" s="18">
        <v>45.45</v>
      </c>
      <c r="L279" s="18">
        <v>48.96</v>
      </c>
      <c r="M279" s="18">
        <v>0.7</v>
      </c>
      <c r="N279" s="18">
        <v>0.35</v>
      </c>
      <c r="O279" s="18">
        <v>0</v>
      </c>
      <c r="P279" s="18">
        <f t="shared" si="35"/>
        <v>45.07</v>
      </c>
      <c r="Q279" s="42">
        <f t="shared" si="36"/>
        <v>0.34999999999999992</v>
      </c>
      <c r="R279" s="21">
        <f t="shared" si="37"/>
        <v>0.69243486973947899</v>
      </c>
      <c r="S279" s="21">
        <f t="shared" si="38"/>
        <v>0.67499999999999993</v>
      </c>
      <c r="T279" s="6">
        <f t="shared" si="39"/>
        <v>0.15873974145748732</v>
      </c>
      <c r="U279" s="10">
        <f t="shared" si="32"/>
        <v>-0.53024971689925571</v>
      </c>
      <c r="V279" s="10">
        <f t="shared" si="32"/>
        <v>-0.56704059272389395</v>
      </c>
      <c r="W279" s="3" t="s">
        <v>684</v>
      </c>
      <c r="X279" s="3" t="s">
        <v>766</v>
      </c>
      <c r="Y279" s="3" t="s">
        <v>767</v>
      </c>
      <c r="Z279" s="3" t="s">
        <v>768</v>
      </c>
    </row>
    <row r="280" spans="1:26" s="3" customFormat="1" x14ac:dyDescent="0.25">
      <c r="A280" s="6" t="s">
        <v>274</v>
      </c>
      <c r="B280" s="45">
        <v>105.62</v>
      </c>
      <c r="C280" s="18">
        <v>214.11</v>
      </c>
      <c r="D280" s="18">
        <v>135.41</v>
      </c>
      <c r="E280" s="18">
        <v>2.54</v>
      </c>
      <c r="F280" s="18">
        <v>2.41</v>
      </c>
      <c r="G280" s="18">
        <v>3.27</v>
      </c>
      <c r="H280" s="18">
        <f t="shared" si="33"/>
        <v>151.71333333333334</v>
      </c>
      <c r="I280" s="42">
        <f t="shared" si="34"/>
        <v>2.74</v>
      </c>
      <c r="J280" s="45">
        <v>66.099999999999994</v>
      </c>
      <c r="K280" s="18">
        <v>139.99</v>
      </c>
      <c r="L280" s="18">
        <v>84.39</v>
      </c>
      <c r="M280" s="18">
        <v>0.35</v>
      </c>
      <c r="N280" s="18">
        <v>0</v>
      </c>
      <c r="O280" s="18">
        <v>0</v>
      </c>
      <c r="P280" s="18">
        <f t="shared" si="35"/>
        <v>96.826666666666668</v>
      </c>
      <c r="Q280" s="42">
        <f t="shared" si="36"/>
        <v>0.11666666666666665</v>
      </c>
      <c r="R280" s="21">
        <f t="shared" si="37"/>
        <v>0.64059021259876892</v>
      </c>
      <c r="S280" s="21">
        <f t="shared" si="38"/>
        <v>0.29857397504456329</v>
      </c>
      <c r="T280" s="6">
        <f t="shared" si="39"/>
        <v>4.2462042731602828E-4</v>
      </c>
      <c r="U280" s="10">
        <f t="shared" ref="U280:V287" si="40">LOG(R280,2)</f>
        <v>-0.64252633914611812</v>
      </c>
      <c r="V280" s="10">
        <f t="shared" si="40"/>
        <v>-1.743839675263658</v>
      </c>
      <c r="W280" s="3" t="s">
        <v>574</v>
      </c>
      <c r="X280" s="3" t="s">
        <v>574</v>
      </c>
      <c r="Y280" s="3" t="s">
        <v>809</v>
      </c>
      <c r="Z280" s="3" t="s">
        <v>1217</v>
      </c>
    </row>
    <row r="281" spans="1:26" s="3" customFormat="1" x14ac:dyDescent="0.25">
      <c r="A281" s="6" t="s">
        <v>452</v>
      </c>
      <c r="B281" s="45">
        <v>29.55</v>
      </c>
      <c r="C281" s="18">
        <v>36.44</v>
      </c>
      <c r="D281" s="18">
        <v>39.909999999999997</v>
      </c>
      <c r="E281" s="18">
        <v>0.32</v>
      </c>
      <c r="F281" s="18">
        <v>0</v>
      </c>
      <c r="G281" s="18">
        <v>0.19</v>
      </c>
      <c r="H281" s="18">
        <f t="shared" si="33"/>
        <v>35.299999999999997</v>
      </c>
      <c r="I281" s="42">
        <f t="shared" si="34"/>
        <v>0.17</v>
      </c>
      <c r="J281" s="45">
        <v>16.28</v>
      </c>
      <c r="K281" s="18">
        <v>26.93</v>
      </c>
      <c r="L281" s="18">
        <v>22.49</v>
      </c>
      <c r="M281" s="18">
        <v>0.53</v>
      </c>
      <c r="N281" s="18">
        <v>0</v>
      </c>
      <c r="O281" s="18">
        <v>0</v>
      </c>
      <c r="P281" s="18">
        <f t="shared" si="35"/>
        <v>21.900000000000002</v>
      </c>
      <c r="Q281" s="42">
        <f t="shared" si="36"/>
        <v>0.17666666666666667</v>
      </c>
      <c r="R281" s="21">
        <f t="shared" si="37"/>
        <v>0.63085399449035828</v>
      </c>
      <c r="S281" s="21">
        <f t="shared" si="38"/>
        <v>1.0056980056980058</v>
      </c>
      <c r="T281" s="6">
        <f t="shared" si="39"/>
        <v>0.48747853295056653</v>
      </c>
      <c r="U281" s="10">
        <f t="shared" si="40"/>
        <v>-0.66462194989880641</v>
      </c>
      <c r="V281" s="10">
        <f t="shared" si="40"/>
        <v>8.1971529666197696E-3</v>
      </c>
      <c r="W281" s="3" t="s">
        <v>752</v>
      </c>
      <c r="X281" s="3" t="s">
        <v>752</v>
      </c>
      <c r="Y281" s="3" t="s">
        <v>1282</v>
      </c>
      <c r="Z281" s="3" t="s">
        <v>1283</v>
      </c>
    </row>
    <row r="282" spans="1:26" s="3" customFormat="1" x14ac:dyDescent="0.25">
      <c r="A282" s="6" t="s">
        <v>258</v>
      </c>
      <c r="B282" s="45">
        <v>99.6</v>
      </c>
      <c r="C282" s="18">
        <v>120.08</v>
      </c>
      <c r="D282" s="18">
        <v>103.1</v>
      </c>
      <c r="E282" s="18">
        <v>0.63</v>
      </c>
      <c r="F282" s="18">
        <v>0.19</v>
      </c>
      <c r="G282" s="18">
        <v>0.77</v>
      </c>
      <c r="H282" s="18">
        <f t="shared" si="33"/>
        <v>107.59333333333332</v>
      </c>
      <c r="I282" s="42">
        <f t="shared" si="34"/>
        <v>0.53</v>
      </c>
      <c r="J282" s="45">
        <v>66.8</v>
      </c>
      <c r="K282" s="18">
        <v>60.96</v>
      </c>
      <c r="L282" s="18">
        <v>67.36</v>
      </c>
      <c r="M282" s="18">
        <v>1.75</v>
      </c>
      <c r="N282" s="18">
        <v>0.53</v>
      </c>
      <c r="O282" s="18">
        <v>0.39</v>
      </c>
      <c r="P282" s="18">
        <f t="shared" si="35"/>
        <v>65.040000000000006</v>
      </c>
      <c r="Q282" s="42">
        <f t="shared" si="36"/>
        <v>0.89000000000000012</v>
      </c>
      <c r="R282" s="21">
        <f t="shared" si="37"/>
        <v>0.60814046288906642</v>
      </c>
      <c r="S282" s="21">
        <f t="shared" si="38"/>
        <v>1.2352941176470589</v>
      </c>
      <c r="T282" s="6">
        <f t="shared" si="39"/>
        <v>0.24141296296038994</v>
      </c>
      <c r="U282" s="10">
        <f t="shared" si="40"/>
        <v>-0.71752351182853813</v>
      </c>
      <c r="V282" s="10">
        <f t="shared" si="40"/>
        <v>0.30485458152842093</v>
      </c>
      <c r="W282" s="3" t="s">
        <v>558</v>
      </c>
      <c r="X282" s="3" t="s">
        <v>897</v>
      </c>
      <c r="Y282" s="3" t="s">
        <v>898</v>
      </c>
      <c r="Z282" s="3" t="s">
        <v>899</v>
      </c>
    </row>
    <row r="283" spans="1:26" s="3" customFormat="1" x14ac:dyDescent="0.25">
      <c r="A283" s="6" t="s">
        <v>448</v>
      </c>
      <c r="B283" s="45">
        <v>3363.33</v>
      </c>
      <c r="C283" s="18">
        <v>5497.75</v>
      </c>
      <c r="D283" s="18">
        <v>3645.48</v>
      </c>
      <c r="E283" s="18">
        <v>22.19</v>
      </c>
      <c r="F283" s="18">
        <v>50.81</v>
      </c>
      <c r="G283" s="18">
        <v>25.39</v>
      </c>
      <c r="H283" s="18">
        <f t="shared" si="33"/>
        <v>4168.8533333333335</v>
      </c>
      <c r="I283" s="42">
        <f t="shared" si="34"/>
        <v>32.796666666666667</v>
      </c>
      <c r="J283" s="45">
        <v>1528.85</v>
      </c>
      <c r="K283" s="18">
        <v>2534.63</v>
      </c>
      <c r="L283" s="18">
        <v>2610.11</v>
      </c>
      <c r="M283" s="18">
        <v>4.38</v>
      </c>
      <c r="N283" s="18">
        <v>7.62</v>
      </c>
      <c r="O283" s="18">
        <v>4.09</v>
      </c>
      <c r="P283" s="18">
        <f t="shared" si="35"/>
        <v>2224.5300000000002</v>
      </c>
      <c r="Q283" s="42">
        <f t="shared" si="36"/>
        <v>5.3633333333333333</v>
      </c>
      <c r="R283" s="21">
        <f t="shared" si="37"/>
        <v>0.53371901169985203</v>
      </c>
      <c r="S283" s="21">
        <f t="shared" si="38"/>
        <v>0.18828286813295197</v>
      </c>
      <c r="T283" s="6">
        <f t="shared" si="39"/>
        <v>1.9841281387150342E-2</v>
      </c>
      <c r="U283" s="10">
        <f t="shared" si="40"/>
        <v>-0.90584769214914318</v>
      </c>
      <c r="V283" s="10">
        <f t="shared" si="40"/>
        <v>-2.4090263598531978</v>
      </c>
      <c r="W283" s="3" t="s">
        <v>748</v>
      </c>
      <c r="X283" s="3" t="s">
        <v>1263</v>
      </c>
      <c r="Y283" s="3" t="s">
        <v>1264</v>
      </c>
      <c r="Z283" s="3" t="s">
        <v>1265</v>
      </c>
    </row>
    <row r="284" spans="1:26" s="3" customFormat="1" x14ac:dyDescent="0.25">
      <c r="A284" s="6" t="s">
        <v>449</v>
      </c>
      <c r="B284" s="45">
        <v>2559.84</v>
      </c>
      <c r="C284" s="18">
        <v>4344.42</v>
      </c>
      <c r="D284" s="18">
        <v>5441.39</v>
      </c>
      <c r="E284" s="18">
        <v>55.78</v>
      </c>
      <c r="F284" s="18">
        <v>84.94</v>
      </c>
      <c r="G284" s="18">
        <v>77.900000000000006</v>
      </c>
      <c r="H284" s="18">
        <f t="shared" si="33"/>
        <v>4115.2166666666672</v>
      </c>
      <c r="I284" s="42">
        <f t="shared" si="34"/>
        <v>72.873333333333335</v>
      </c>
      <c r="J284" s="45">
        <v>983.6</v>
      </c>
      <c r="K284" s="18">
        <v>2147.8000000000002</v>
      </c>
      <c r="L284" s="18">
        <v>3224.9</v>
      </c>
      <c r="M284" s="18">
        <v>102.43</v>
      </c>
      <c r="N284" s="18">
        <v>70.52</v>
      </c>
      <c r="O284" s="18">
        <v>62.69</v>
      </c>
      <c r="P284" s="18">
        <f t="shared" si="35"/>
        <v>2118.7666666666669</v>
      </c>
      <c r="Q284" s="42">
        <f t="shared" si="36"/>
        <v>78.546666666666667</v>
      </c>
      <c r="R284" s="21">
        <f t="shared" si="37"/>
        <v>0.51497937021455786</v>
      </c>
      <c r="S284" s="21">
        <f t="shared" si="38"/>
        <v>1.0767981229130945</v>
      </c>
      <c r="T284" s="6">
        <f t="shared" si="39"/>
        <v>0.36220847756792351</v>
      </c>
      <c r="U284" s="10">
        <f t="shared" si="40"/>
        <v>-0.957413454990105</v>
      </c>
      <c r="V284" s="10">
        <f t="shared" si="40"/>
        <v>0.10674780014042728</v>
      </c>
      <c r="W284" s="3" t="s">
        <v>749</v>
      </c>
      <c r="X284" s="3" t="s">
        <v>749</v>
      </c>
      <c r="Y284" s="3" t="s">
        <v>1292</v>
      </c>
      <c r="Z284" s="3" t="s">
        <v>1293</v>
      </c>
    </row>
    <row r="285" spans="1:26" s="3" customFormat="1" x14ac:dyDescent="0.25">
      <c r="A285" s="6" t="s">
        <v>282</v>
      </c>
      <c r="B285" s="45">
        <v>37.869999999999997</v>
      </c>
      <c r="C285" s="18">
        <v>39.5</v>
      </c>
      <c r="D285" s="18">
        <v>29.04</v>
      </c>
      <c r="E285" s="18">
        <v>3.01</v>
      </c>
      <c r="F285" s="18">
        <v>3.52</v>
      </c>
      <c r="G285" s="18">
        <v>7.89</v>
      </c>
      <c r="H285" s="18">
        <f t="shared" si="33"/>
        <v>35.47</v>
      </c>
      <c r="I285" s="42">
        <f t="shared" si="34"/>
        <v>4.8066666666666658</v>
      </c>
      <c r="J285" s="45">
        <v>20.22</v>
      </c>
      <c r="K285" s="18">
        <v>11.52</v>
      </c>
      <c r="L285" s="18">
        <v>17.52</v>
      </c>
      <c r="M285" s="18">
        <v>6.65</v>
      </c>
      <c r="N285" s="18">
        <v>4.08</v>
      </c>
      <c r="O285" s="18">
        <v>4.4800000000000004</v>
      </c>
      <c r="P285" s="18">
        <f t="shared" si="35"/>
        <v>16.419999999999998</v>
      </c>
      <c r="Q285" s="42">
        <f t="shared" si="36"/>
        <v>5.07</v>
      </c>
      <c r="R285" s="21">
        <f t="shared" si="37"/>
        <v>0.47765286536879625</v>
      </c>
      <c r="S285" s="21">
        <f t="shared" si="38"/>
        <v>1.045350172215844</v>
      </c>
      <c r="T285" s="6">
        <f t="shared" si="39"/>
        <v>0.44359233796548636</v>
      </c>
      <c r="U285" s="10">
        <f t="shared" si="40"/>
        <v>-1.0659655757372479</v>
      </c>
      <c r="V285" s="10">
        <f t="shared" si="40"/>
        <v>6.3986298377973899E-2</v>
      </c>
      <c r="W285" s="3" t="s">
        <v>582</v>
      </c>
      <c r="X285" s="3" t="s">
        <v>915</v>
      </c>
      <c r="Y285" s="3" t="s">
        <v>916</v>
      </c>
      <c r="Z285" s="3" t="s">
        <v>917</v>
      </c>
    </row>
    <row r="286" spans="1:26" s="3" customFormat="1" x14ac:dyDescent="0.25">
      <c r="A286" s="6" t="s">
        <v>451</v>
      </c>
      <c r="B286" s="45">
        <v>61.72</v>
      </c>
      <c r="C286" s="18">
        <v>105.89</v>
      </c>
      <c r="D286" s="18">
        <v>52.03</v>
      </c>
      <c r="E286" s="18">
        <v>22.5</v>
      </c>
      <c r="F286" s="18">
        <v>28.56</v>
      </c>
      <c r="G286" s="18">
        <v>18.46</v>
      </c>
      <c r="H286" s="18">
        <f t="shared" si="33"/>
        <v>73.213333333333338</v>
      </c>
      <c r="I286" s="42">
        <f t="shared" si="34"/>
        <v>23.173333333333336</v>
      </c>
      <c r="J286" s="45">
        <v>29.15</v>
      </c>
      <c r="K286" s="18">
        <v>33.4</v>
      </c>
      <c r="L286" s="18">
        <v>40.78</v>
      </c>
      <c r="M286" s="18">
        <v>22.59</v>
      </c>
      <c r="N286" s="18">
        <v>22.5</v>
      </c>
      <c r="O286" s="18">
        <v>27.84</v>
      </c>
      <c r="P286" s="18">
        <f t="shared" si="35"/>
        <v>34.443333333333335</v>
      </c>
      <c r="Q286" s="42">
        <f t="shared" si="36"/>
        <v>24.310000000000002</v>
      </c>
      <c r="R286" s="21">
        <f t="shared" si="37"/>
        <v>0.47758713618397414</v>
      </c>
      <c r="S286" s="21">
        <f t="shared" si="38"/>
        <v>1.0470215113072256</v>
      </c>
      <c r="T286" s="6">
        <f t="shared" si="39"/>
        <v>0.37832020438331027</v>
      </c>
      <c r="U286" s="10">
        <f t="shared" si="40"/>
        <v>-1.06616411677192</v>
      </c>
      <c r="V286" s="10">
        <f t="shared" si="40"/>
        <v>6.6291083087682404E-2</v>
      </c>
      <c r="W286" s="3" t="s">
        <v>751</v>
      </c>
      <c r="X286" s="3" t="s">
        <v>751</v>
      </c>
      <c r="Y286" s="3" t="s">
        <v>1280</v>
      </c>
      <c r="Z286" s="3" t="s">
        <v>1281</v>
      </c>
    </row>
    <row r="287" spans="1:26" s="12" customFormat="1" ht="15.75" thickBot="1" x14ac:dyDescent="0.3">
      <c r="A287" s="13" t="s">
        <v>364</v>
      </c>
      <c r="B287" s="46">
        <v>4881.42</v>
      </c>
      <c r="C287" s="20">
        <v>9230.09</v>
      </c>
      <c r="D287" s="20">
        <v>11060.6</v>
      </c>
      <c r="E287" s="20">
        <v>495.36</v>
      </c>
      <c r="F287" s="20">
        <v>387.41</v>
      </c>
      <c r="G287" s="20">
        <v>317.56</v>
      </c>
      <c r="H287" s="20">
        <f t="shared" si="33"/>
        <v>8390.7033333333329</v>
      </c>
      <c r="I287" s="43">
        <f t="shared" si="34"/>
        <v>400.10999999999996</v>
      </c>
      <c r="J287" s="46">
        <v>1762.08</v>
      </c>
      <c r="K287" s="20">
        <v>2423.35</v>
      </c>
      <c r="L287" s="20">
        <v>6530.4</v>
      </c>
      <c r="M287" s="20">
        <v>415.15</v>
      </c>
      <c r="N287" s="20">
        <v>383.63</v>
      </c>
      <c r="O287" s="20">
        <v>342.43</v>
      </c>
      <c r="P287" s="20">
        <f t="shared" si="35"/>
        <v>3571.9433333333332</v>
      </c>
      <c r="Q287" s="43">
        <f t="shared" si="36"/>
        <v>380.40333333333336</v>
      </c>
      <c r="R287" s="24">
        <f t="shared" si="37"/>
        <v>0.425770930097227</v>
      </c>
      <c r="S287" s="24">
        <f t="shared" si="38"/>
        <v>0.95086966999908606</v>
      </c>
      <c r="T287" s="13">
        <f t="shared" si="39"/>
        <v>0.37098105185429564</v>
      </c>
      <c r="U287" s="14">
        <f t="shared" si="40"/>
        <v>-1.2318506430686194</v>
      </c>
      <c r="V287" s="14">
        <f t="shared" si="40"/>
        <v>-7.2680481804927755E-2</v>
      </c>
      <c r="W287" s="12" t="s">
        <v>664</v>
      </c>
      <c r="X287" s="12" t="s">
        <v>664</v>
      </c>
      <c r="Y287" s="12" t="s">
        <v>853</v>
      </c>
      <c r="Z287" s="12" t="s">
        <v>854</v>
      </c>
    </row>
    <row r="288" spans="1:26" ht="15.75" thickTop="1" x14ac:dyDescent="0.25"/>
    <row r="289" spans="1:45" x14ac:dyDescent="0.25">
      <c r="B289" s="2"/>
      <c r="U289" s="2"/>
    </row>
    <row r="290" spans="1:45" x14ac:dyDescent="0.25">
      <c r="B290" s="2"/>
      <c r="R290" s="2" t="s">
        <v>531</v>
      </c>
      <c r="T290" s="2"/>
    </row>
    <row r="291" spans="1:45" x14ac:dyDescent="0.25">
      <c r="B291" s="2"/>
      <c r="R291" s="2" t="s">
        <v>1</v>
      </c>
      <c r="S291" s="28">
        <v>0.32210927092613706</v>
      </c>
      <c r="T291" s="28">
        <v>-0.33802480298756554</v>
      </c>
    </row>
    <row r="292" spans="1:45" x14ac:dyDescent="0.25">
      <c r="A292" s="26"/>
      <c r="B292" s="2"/>
      <c r="O292" s="16"/>
      <c r="R292" s="2" t="s">
        <v>4</v>
      </c>
      <c r="S292" s="28">
        <v>2.0994680551067715</v>
      </c>
      <c r="T292" s="28">
        <v>0.45917178833287192</v>
      </c>
    </row>
    <row r="293" spans="1:45" x14ac:dyDescent="0.25">
      <c r="O293" s="94"/>
    </row>
    <row r="294" spans="1:45" x14ac:dyDescent="0.25">
      <c r="A294" s="53"/>
      <c r="B294" s="112" t="s">
        <v>2</v>
      </c>
      <c r="C294" s="113"/>
      <c r="D294" s="113"/>
      <c r="E294" s="113"/>
      <c r="F294" s="113"/>
      <c r="G294" s="113"/>
      <c r="H294" s="113"/>
      <c r="I294" s="114"/>
      <c r="J294" s="109" t="s">
        <v>1774</v>
      </c>
      <c r="K294" s="110"/>
      <c r="L294" s="110"/>
      <c r="M294" s="110"/>
      <c r="N294" s="110"/>
      <c r="O294" s="110"/>
      <c r="P294" s="110"/>
      <c r="Q294" s="111"/>
      <c r="R294" s="53"/>
      <c r="S294" s="53"/>
      <c r="T294" s="52"/>
      <c r="U294" s="52"/>
      <c r="V294" s="52"/>
      <c r="W294" s="52"/>
      <c r="X294" s="52"/>
      <c r="Y294" s="52"/>
      <c r="Z294" s="52"/>
    </row>
    <row r="295" spans="1:45" s="37" customFormat="1" x14ac:dyDescent="0.25">
      <c r="A295" s="40"/>
      <c r="B295" s="44" t="s">
        <v>5</v>
      </c>
      <c r="C295" s="41" t="s">
        <v>6</v>
      </c>
      <c r="D295" s="41" t="s">
        <v>7</v>
      </c>
      <c r="E295" s="41" t="s">
        <v>5</v>
      </c>
      <c r="F295" s="41" t="s">
        <v>6</v>
      </c>
      <c r="G295" s="41" t="s">
        <v>7</v>
      </c>
      <c r="H295" s="105" t="s">
        <v>1782</v>
      </c>
      <c r="I295" s="123" t="s">
        <v>1783</v>
      </c>
      <c r="J295" s="44" t="s">
        <v>5</v>
      </c>
      <c r="K295" s="41" t="s">
        <v>6</v>
      </c>
      <c r="L295" s="41" t="s">
        <v>7</v>
      </c>
      <c r="M295" s="41" t="s">
        <v>5</v>
      </c>
      <c r="N295" s="41" t="s">
        <v>6</v>
      </c>
      <c r="O295" s="41" t="s">
        <v>7</v>
      </c>
      <c r="P295" s="105" t="s">
        <v>1782</v>
      </c>
      <c r="Q295" s="123" t="s">
        <v>1783</v>
      </c>
      <c r="R295" s="107" t="s">
        <v>1777</v>
      </c>
      <c r="S295" s="107" t="s">
        <v>1778</v>
      </c>
      <c r="T295" s="41"/>
      <c r="U295" s="105" t="s">
        <v>1780</v>
      </c>
      <c r="V295" s="105" t="s">
        <v>1781</v>
      </c>
      <c r="W295" s="41"/>
      <c r="X295" s="41"/>
      <c r="Y295" s="41"/>
      <c r="Z295" s="40"/>
      <c r="AA295" s="39"/>
      <c r="AB295" s="39"/>
      <c r="AC295" s="40"/>
      <c r="AD295" s="40"/>
      <c r="AE295" s="38"/>
      <c r="AN295" s="38"/>
      <c r="AO295" s="38"/>
      <c r="AP295" s="38"/>
      <c r="AQ295" s="38"/>
      <c r="AR295" s="38"/>
      <c r="AS295" s="38"/>
    </row>
    <row r="296" spans="1:45" s="37" customFormat="1" x14ac:dyDescent="0.25">
      <c r="A296" s="51"/>
      <c r="B296" s="50" t="s">
        <v>9</v>
      </c>
      <c r="C296" s="49" t="s">
        <v>9</v>
      </c>
      <c r="D296" s="49" t="s">
        <v>9</v>
      </c>
      <c r="E296" s="49" t="s">
        <v>10</v>
      </c>
      <c r="F296" s="49" t="s">
        <v>10</v>
      </c>
      <c r="G296" s="49" t="s">
        <v>10</v>
      </c>
      <c r="H296" s="106"/>
      <c r="I296" s="124"/>
      <c r="J296" s="50" t="s">
        <v>9</v>
      </c>
      <c r="K296" s="49" t="s">
        <v>9</v>
      </c>
      <c r="L296" s="49" t="s">
        <v>9</v>
      </c>
      <c r="M296" s="49" t="s">
        <v>10</v>
      </c>
      <c r="N296" s="49" t="s">
        <v>10</v>
      </c>
      <c r="O296" s="49" t="s">
        <v>10</v>
      </c>
      <c r="P296" s="106"/>
      <c r="Q296" s="124"/>
      <c r="R296" s="108"/>
      <c r="S296" s="108"/>
      <c r="T296" s="49" t="s">
        <v>11</v>
      </c>
      <c r="U296" s="106"/>
      <c r="V296" s="106"/>
      <c r="W296" s="49" t="s">
        <v>12</v>
      </c>
      <c r="X296" s="51" t="s">
        <v>1427</v>
      </c>
      <c r="Y296" s="51" t="s">
        <v>1428</v>
      </c>
      <c r="Z296" s="51"/>
      <c r="AA296" s="39"/>
      <c r="AB296" s="39"/>
      <c r="AC296" s="40"/>
      <c r="AD296" s="40"/>
      <c r="AE296" s="38"/>
      <c r="AN296" s="38"/>
      <c r="AO296" s="38"/>
      <c r="AP296" s="38"/>
      <c r="AQ296" s="38"/>
      <c r="AR296" s="38"/>
      <c r="AS296" s="38"/>
    </row>
    <row r="297" spans="1:45" x14ac:dyDescent="0.25">
      <c r="A297" s="2" t="s">
        <v>496</v>
      </c>
      <c r="B297" s="45">
        <v>0.95</v>
      </c>
      <c r="C297" s="18">
        <v>2.04</v>
      </c>
      <c r="D297" s="18">
        <v>0.87</v>
      </c>
      <c r="E297" s="18">
        <v>234.53</v>
      </c>
      <c r="F297" s="18">
        <v>255.55</v>
      </c>
      <c r="G297" s="18">
        <v>212.73</v>
      </c>
      <c r="H297" s="18">
        <f t="shared" ref="H297:H339" si="41">AVERAGE(B297,C297,D297)</f>
        <v>1.2866666666666668</v>
      </c>
      <c r="I297" s="42">
        <f t="shared" ref="I297:I339" si="42">AVERAGE(E297,F297,G297)</f>
        <v>234.27</v>
      </c>
      <c r="J297" s="45">
        <v>1.75</v>
      </c>
      <c r="K297" s="18">
        <v>0</v>
      </c>
      <c r="L297" s="18">
        <v>2.34</v>
      </c>
      <c r="M297" s="18">
        <v>304.49</v>
      </c>
      <c r="N297" s="18">
        <v>331.89</v>
      </c>
      <c r="O297" s="18">
        <v>345.94</v>
      </c>
      <c r="P297" s="18">
        <f t="shared" ref="P297:P339" si="43">AVERAGE(J297,K297,L297)</f>
        <v>1.3633333333333333</v>
      </c>
      <c r="Q297" s="42">
        <f t="shared" ref="Q297:Q339" si="44">AVERAGE(M297,N297,O297)</f>
        <v>327.44</v>
      </c>
      <c r="R297" s="21">
        <f t="shared" ref="R297:R328" si="45">(P297+1)/(H297+1)</f>
        <v>1.0335276967930027</v>
      </c>
      <c r="S297" s="21">
        <f t="shared" ref="S297:S328" si="46">(Q297+1)/(I297+1)</f>
        <v>1.3960130913418625</v>
      </c>
      <c r="T297" s="6">
        <f t="shared" ref="T297:T328" si="47">_xlfn.T.TEST(E297:G297,M297:O297,1,2)</f>
        <v>2.9021527802003694E-3</v>
      </c>
      <c r="U297" s="10">
        <f t="shared" ref="U297:U339" si="48">LOG(R297,2)</f>
        <v>4.7577051066703513E-2</v>
      </c>
      <c r="V297" s="10">
        <f t="shared" ref="V297:V339" si="49">LOG(S297,2)</f>
        <v>0.48131247072050665</v>
      </c>
      <c r="W297" s="64" t="s">
        <v>506</v>
      </c>
      <c r="X297" s="64" t="s">
        <v>522</v>
      </c>
      <c r="Y297" s="64" t="s">
        <v>1411</v>
      </c>
      <c r="Z297" s="64" t="s">
        <v>1412</v>
      </c>
      <c r="AA297" s="3"/>
      <c r="AB297" s="3"/>
      <c r="AC297" s="3"/>
      <c r="AD297" s="3"/>
      <c r="AE297" s="3"/>
      <c r="AF297" s="3"/>
      <c r="AG297" s="3"/>
      <c r="AH297" s="3"/>
      <c r="AI297" s="3"/>
      <c r="AJ297" s="3"/>
      <c r="AK297" s="3"/>
    </row>
    <row r="298" spans="1:45" x14ac:dyDescent="0.25">
      <c r="A298" s="2" t="s">
        <v>483</v>
      </c>
      <c r="B298" s="45">
        <v>21.55</v>
      </c>
      <c r="C298" s="18">
        <v>15.39</v>
      </c>
      <c r="D298" s="18">
        <v>18.27</v>
      </c>
      <c r="E298" s="18">
        <v>136.91</v>
      </c>
      <c r="F298" s="18">
        <v>102</v>
      </c>
      <c r="G298" s="18">
        <v>85.21</v>
      </c>
      <c r="H298" s="18">
        <f t="shared" si="41"/>
        <v>18.403333333333332</v>
      </c>
      <c r="I298" s="42">
        <f t="shared" si="42"/>
        <v>108.04</v>
      </c>
      <c r="J298" s="45">
        <v>15.06</v>
      </c>
      <c r="K298" s="18">
        <v>12.32</v>
      </c>
      <c r="L298" s="18">
        <v>20.05</v>
      </c>
      <c r="M298" s="18">
        <v>132.02000000000001</v>
      </c>
      <c r="N298" s="18">
        <v>144.06</v>
      </c>
      <c r="O298" s="18">
        <v>130.82</v>
      </c>
      <c r="P298" s="18">
        <f t="shared" si="43"/>
        <v>15.810000000000002</v>
      </c>
      <c r="Q298" s="42">
        <f t="shared" si="44"/>
        <v>135.63333333333335</v>
      </c>
      <c r="R298" s="21">
        <f t="shared" si="45"/>
        <v>0.86634598866174217</v>
      </c>
      <c r="S298" s="21">
        <f t="shared" si="46"/>
        <v>1.2530569821472244</v>
      </c>
      <c r="T298" s="6">
        <f t="shared" si="47"/>
        <v>7.7863216616593484E-2</v>
      </c>
      <c r="U298" s="10">
        <f t="shared" si="48"/>
        <v>-0.20698479229059233</v>
      </c>
      <c r="V298" s="10">
        <f t="shared" si="49"/>
        <v>0.32545202199577555</v>
      </c>
      <c r="W298" s="64" t="s">
        <v>1317</v>
      </c>
      <c r="X298" s="64" t="s">
        <v>1317</v>
      </c>
      <c r="Y298" s="64" t="s">
        <v>39</v>
      </c>
      <c r="Z298" s="64" t="s">
        <v>1389</v>
      </c>
    </row>
    <row r="299" spans="1:45" x14ac:dyDescent="0.25">
      <c r="A299" s="2" t="s">
        <v>464</v>
      </c>
      <c r="B299" s="45">
        <v>0.79</v>
      </c>
      <c r="C299" s="18">
        <v>0.19</v>
      </c>
      <c r="D299" s="18">
        <v>0.1</v>
      </c>
      <c r="E299" s="18">
        <v>33.44</v>
      </c>
      <c r="F299" s="18">
        <v>15.76</v>
      </c>
      <c r="G299" s="18">
        <v>15</v>
      </c>
      <c r="H299" s="18">
        <f t="shared" si="41"/>
        <v>0.36000000000000004</v>
      </c>
      <c r="I299" s="42">
        <f t="shared" si="42"/>
        <v>21.399999999999995</v>
      </c>
      <c r="J299" s="45">
        <v>0.61</v>
      </c>
      <c r="K299" s="18">
        <v>0.27</v>
      </c>
      <c r="L299" s="18">
        <v>0.78</v>
      </c>
      <c r="M299" s="18">
        <v>16.98</v>
      </c>
      <c r="N299" s="18">
        <v>32.6</v>
      </c>
      <c r="O299" s="18">
        <v>30.37</v>
      </c>
      <c r="P299" s="18">
        <f t="shared" si="43"/>
        <v>0.55333333333333334</v>
      </c>
      <c r="Q299" s="42">
        <f t="shared" si="44"/>
        <v>26.650000000000002</v>
      </c>
      <c r="R299" s="21">
        <f t="shared" si="45"/>
        <v>1.142156862745098</v>
      </c>
      <c r="S299" s="21">
        <f t="shared" si="46"/>
        <v>1.2343750000000004</v>
      </c>
      <c r="T299" s="6">
        <f t="shared" si="47"/>
        <v>0.26767733298542734</v>
      </c>
      <c r="U299" s="10">
        <f t="shared" si="48"/>
        <v>0.19176080268278456</v>
      </c>
      <c r="V299" s="10">
        <f t="shared" si="49"/>
        <v>0.30378074817710349</v>
      </c>
      <c r="W299" s="64" t="s">
        <v>519</v>
      </c>
      <c r="X299" s="64" t="s">
        <v>526</v>
      </c>
      <c r="Y299" s="64" t="s">
        <v>155</v>
      </c>
      <c r="Z299" s="64" t="s">
        <v>1388</v>
      </c>
    </row>
    <row r="300" spans="1:45" s="3" customFormat="1" x14ac:dyDescent="0.25">
      <c r="A300" s="2" t="s">
        <v>465</v>
      </c>
      <c r="B300" s="45">
        <v>82.88</v>
      </c>
      <c r="C300" s="18">
        <v>74.37</v>
      </c>
      <c r="D300" s="18">
        <v>61.93</v>
      </c>
      <c r="E300" s="18">
        <v>115.05</v>
      </c>
      <c r="F300" s="18">
        <v>152.63</v>
      </c>
      <c r="G300" s="18">
        <v>144.07</v>
      </c>
      <c r="H300" s="18">
        <f t="shared" si="41"/>
        <v>73.06</v>
      </c>
      <c r="I300" s="42">
        <f t="shared" si="42"/>
        <v>137.25</v>
      </c>
      <c r="J300" s="45">
        <v>96.74</v>
      </c>
      <c r="K300" s="18">
        <v>104.37</v>
      </c>
      <c r="L300" s="18">
        <v>81.08</v>
      </c>
      <c r="M300" s="18">
        <v>167.04</v>
      </c>
      <c r="N300" s="18">
        <v>146.19</v>
      </c>
      <c r="O300" s="18">
        <v>174.43</v>
      </c>
      <c r="P300" s="18">
        <f t="shared" si="43"/>
        <v>94.063333333333333</v>
      </c>
      <c r="Q300" s="42">
        <f t="shared" si="44"/>
        <v>162.55333333333334</v>
      </c>
      <c r="R300" s="21">
        <f t="shared" si="45"/>
        <v>1.2835988837879198</v>
      </c>
      <c r="S300" s="21">
        <f t="shared" si="46"/>
        <v>1.1830259192284509</v>
      </c>
      <c r="T300" s="6">
        <f t="shared" si="47"/>
        <v>7.4353846022837608E-2</v>
      </c>
      <c r="U300" s="10">
        <f t="shared" si="48"/>
        <v>0.36019444017148794</v>
      </c>
      <c r="V300" s="10">
        <f t="shared" si="49"/>
        <v>0.24248168241203299</v>
      </c>
      <c r="W300" s="64" t="s">
        <v>1303</v>
      </c>
      <c r="X300" s="64" t="s">
        <v>1343</v>
      </c>
      <c r="Y300" s="64" t="s">
        <v>1344</v>
      </c>
      <c r="Z300" s="64" t="s">
        <v>1345</v>
      </c>
    </row>
    <row r="301" spans="1:45" s="3" customFormat="1" x14ac:dyDescent="0.25">
      <c r="A301" s="2" t="s">
        <v>476</v>
      </c>
      <c r="B301" s="45">
        <v>55.94</v>
      </c>
      <c r="C301" s="18">
        <v>50.44</v>
      </c>
      <c r="D301" s="18">
        <v>44.14</v>
      </c>
      <c r="E301" s="18">
        <v>84.14</v>
      </c>
      <c r="F301" s="18">
        <v>107.56</v>
      </c>
      <c r="G301" s="18">
        <v>91.36</v>
      </c>
      <c r="H301" s="18">
        <f t="shared" si="41"/>
        <v>50.173333333333325</v>
      </c>
      <c r="I301" s="42">
        <f t="shared" si="42"/>
        <v>94.353333333333339</v>
      </c>
      <c r="J301" s="45">
        <v>62.95</v>
      </c>
      <c r="K301" s="18">
        <v>81.69</v>
      </c>
      <c r="L301" s="18">
        <v>78.16</v>
      </c>
      <c r="M301" s="18">
        <v>77.39</v>
      </c>
      <c r="N301" s="18">
        <v>128.47</v>
      </c>
      <c r="O301" s="18">
        <v>124.98</v>
      </c>
      <c r="P301" s="18">
        <f t="shared" si="43"/>
        <v>74.266666666666666</v>
      </c>
      <c r="Q301" s="42">
        <f t="shared" si="44"/>
        <v>110.28000000000002</v>
      </c>
      <c r="R301" s="21">
        <f t="shared" si="45"/>
        <v>1.4708181344450237</v>
      </c>
      <c r="S301" s="21">
        <f t="shared" si="46"/>
        <v>1.1670278962455429</v>
      </c>
      <c r="T301" s="6">
        <f t="shared" si="47"/>
        <v>0.21160151112010331</v>
      </c>
      <c r="U301" s="10">
        <f t="shared" si="48"/>
        <v>0.55661886946498318</v>
      </c>
      <c r="V301" s="10">
        <f t="shared" si="49"/>
        <v>0.22283904715844841</v>
      </c>
      <c r="W301" s="64" t="s">
        <v>1311</v>
      </c>
      <c r="X301" s="64" t="s">
        <v>1371</v>
      </c>
      <c r="Y301" s="64" t="s">
        <v>1372</v>
      </c>
      <c r="Z301" s="64" t="s">
        <v>1373</v>
      </c>
      <c r="AA301" s="64"/>
      <c r="AB301" s="64"/>
      <c r="AC301" s="64"/>
      <c r="AD301" s="64"/>
      <c r="AE301" s="64"/>
      <c r="AF301" s="64"/>
      <c r="AG301" s="64"/>
      <c r="AH301" s="64"/>
      <c r="AI301" s="64"/>
      <c r="AJ301" s="64"/>
      <c r="AK301" s="64"/>
    </row>
    <row r="302" spans="1:45" s="3" customFormat="1" x14ac:dyDescent="0.25">
      <c r="A302" s="2" t="s">
        <v>491</v>
      </c>
      <c r="B302" s="45">
        <v>32.01</v>
      </c>
      <c r="C302" s="18">
        <v>40.24</v>
      </c>
      <c r="D302" s="18">
        <v>43.66</v>
      </c>
      <c r="E302" s="18">
        <v>297.44</v>
      </c>
      <c r="F302" s="18">
        <v>344.39</v>
      </c>
      <c r="G302" s="18">
        <v>300.44</v>
      </c>
      <c r="H302" s="18">
        <f t="shared" si="41"/>
        <v>38.636666666666663</v>
      </c>
      <c r="I302" s="42">
        <f t="shared" si="42"/>
        <v>314.08999999999997</v>
      </c>
      <c r="J302" s="45">
        <v>49.29</v>
      </c>
      <c r="K302" s="18">
        <v>37.21</v>
      </c>
      <c r="L302" s="18">
        <v>47.4</v>
      </c>
      <c r="M302" s="18">
        <v>361.75</v>
      </c>
      <c r="N302" s="18">
        <v>320.2</v>
      </c>
      <c r="O302" s="18">
        <v>396.36</v>
      </c>
      <c r="P302" s="18">
        <f t="shared" si="43"/>
        <v>44.633333333333333</v>
      </c>
      <c r="Q302" s="42">
        <f t="shared" si="44"/>
        <v>359.43666666666667</v>
      </c>
      <c r="R302" s="21">
        <f t="shared" si="45"/>
        <v>1.151290892271466</v>
      </c>
      <c r="S302" s="21">
        <f t="shared" si="46"/>
        <v>1.1439165529425457</v>
      </c>
      <c r="T302" s="6">
        <f t="shared" si="47"/>
        <v>8.2573134645484547E-2</v>
      </c>
      <c r="U302" s="10">
        <f t="shared" si="48"/>
        <v>0.20325239977331461</v>
      </c>
      <c r="V302" s="10">
        <f t="shared" si="49"/>
        <v>0.19398181343889986</v>
      </c>
      <c r="W302" s="64" t="s">
        <v>1324</v>
      </c>
      <c r="X302" s="64" t="s">
        <v>1324</v>
      </c>
      <c r="Y302" s="64" t="s">
        <v>1390</v>
      </c>
      <c r="Z302" s="64" t="s">
        <v>1391</v>
      </c>
      <c r="AA302" s="64"/>
      <c r="AB302" s="64"/>
      <c r="AC302" s="64"/>
      <c r="AD302" s="64"/>
      <c r="AE302" s="64"/>
      <c r="AF302" s="64"/>
      <c r="AG302" s="64"/>
      <c r="AH302" s="64"/>
      <c r="AI302" s="64"/>
      <c r="AJ302" s="64"/>
      <c r="AK302" s="64"/>
    </row>
    <row r="303" spans="1:45" s="3" customFormat="1" x14ac:dyDescent="0.25">
      <c r="A303" s="2" t="s">
        <v>493</v>
      </c>
      <c r="B303" s="45">
        <v>14.34</v>
      </c>
      <c r="C303" s="18">
        <v>14.19</v>
      </c>
      <c r="D303" s="18">
        <v>18.95</v>
      </c>
      <c r="E303" s="18">
        <v>216.46</v>
      </c>
      <c r="F303" s="18">
        <v>232.74</v>
      </c>
      <c r="G303" s="18">
        <v>193.69</v>
      </c>
      <c r="H303" s="18">
        <f t="shared" si="41"/>
        <v>15.826666666666668</v>
      </c>
      <c r="I303" s="42">
        <f t="shared" si="42"/>
        <v>214.29666666666671</v>
      </c>
      <c r="J303" s="45">
        <v>26.09</v>
      </c>
      <c r="K303" s="18">
        <v>21.18</v>
      </c>
      <c r="L303" s="18">
        <v>23.26</v>
      </c>
      <c r="M303" s="18">
        <v>249.51</v>
      </c>
      <c r="N303" s="18">
        <v>234.43</v>
      </c>
      <c r="O303" s="18">
        <v>225.05</v>
      </c>
      <c r="P303" s="18">
        <f t="shared" si="43"/>
        <v>23.51</v>
      </c>
      <c r="Q303" s="42">
        <f t="shared" si="44"/>
        <v>236.33</v>
      </c>
      <c r="R303" s="21">
        <f t="shared" si="45"/>
        <v>1.4566164817749603</v>
      </c>
      <c r="S303" s="21">
        <f t="shared" si="46"/>
        <v>1.1023394076390716</v>
      </c>
      <c r="T303" s="6">
        <f t="shared" si="47"/>
        <v>8.7469786128666668E-2</v>
      </c>
      <c r="U303" s="10">
        <f t="shared" si="48"/>
        <v>0.54262107460544673</v>
      </c>
      <c r="V303" s="10">
        <f t="shared" si="49"/>
        <v>0.14056849462337256</v>
      </c>
      <c r="W303" s="64" t="s">
        <v>1326</v>
      </c>
      <c r="X303" s="64" t="s">
        <v>1346</v>
      </c>
      <c r="Y303" s="64" t="s">
        <v>1347</v>
      </c>
      <c r="Z303" s="64" t="s">
        <v>1348</v>
      </c>
    </row>
    <row r="304" spans="1:45" s="3" customFormat="1" x14ac:dyDescent="0.25">
      <c r="A304" s="2" t="s">
        <v>487</v>
      </c>
      <c r="B304" s="45">
        <v>4.99</v>
      </c>
      <c r="C304" s="18">
        <v>7.51</v>
      </c>
      <c r="D304" s="18">
        <v>11.83</v>
      </c>
      <c r="E304" s="18">
        <v>32.64</v>
      </c>
      <c r="F304" s="18">
        <v>20.399999999999999</v>
      </c>
      <c r="G304" s="18">
        <v>16.93</v>
      </c>
      <c r="H304" s="18">
        <f t="shared" si="41"/>
        <v>8.11</v>
      </c>
      <c r="I304" s="42">
        <f t="shared" si="42"/>
        <v>23.323333333333334</v>
      </c>
      <c r="J304" s="45">
        <v>10.16</v>
      </c>
      <c r="K304" s="18">
        <v>11.07</v>
      </c>
      <c r="L304" s="18">
        <v>5.35</v>
      </c>
      <c r="M304" s="18">
        <v>29.07</v>
      </c>
      <c r="N304" s="18">
        <v>27.47</v>
      </c>
      <c r="O304" s="18">
        <v>20.83</v>
      </c>
      <c r="P304" s="18">
        <f t="shared" si="43"/>
        <v>8.86</v>
      </c>
      <c r="Q304" s="42">
        <f t="shared" si="44"/>
        <v>25.790000000000003</v>
      </c>
      <c r="R304" s="21">
        <f t="shared" si="45"/>
        <v>1.0823271130625687</v>
      </c>
      <c r="S304" s="21">
        <f t="shared" si="46"/>
        <v>1.1014115389886254</v>
      </c>
      <c r="T304" s="6">
        <f t="shared" si="47"/>
        <v>0.33552320487925308</v>
      </c>
      <c r="U304" s="10">
        <f t="shared" si="48"/>
        <v>0.1141365925758609</v>
      </c>
      <c r="V304" s="10">
        <f t="shared" si="49"/>
        <v>0.13935362814152671</v>
      </c>
      <c r="W304" s="64" t="s">
        <v>1321</v>
      </c>
      <c r="X304" s="64" t="s">
        <v>1338</v>
      </c>
      <c r="Y304" s="64" t="s">
        <v>1339</v>
      </c>
      <c r="Z304" s="64" t="s">
        <v>1340</v>
      </c>
      <c r="AA304" s="64"/>
      <c r="AB304" s="64"/>
      <c r="AC304" s="64"/>
      <c r="AD304" s="64"/>
      <c r="AE304" s="64"/>
      <c r="AF304" s="64"/>
      <c r="AG304" s="64"/>
      <c r="AH304" s="64"/>
      <c r="AI304" s="64"/>
      <c r="AJ304" s="64"/>
      <c r="AK304" s="64"/>
    </row>
    <row r="305" spans="1:37" s="3" customFormat="1" x14ac:dyDescent="0.25">
      <c r="A305" s="2" t="s">
        <v>480</v>
      </c>
      <c r="B305" s="45">
        <v>162.74</v>
      </c>
      <c r="C305" s="18">
        <v>158.28</v>
      </c>
      <c r="D305" s="18">
        <v>148.30000000000001</v>
      </c>
      <c r="E305" s="18">
        <v>1059.02</v>
      </c>
      <c r="F305" s="18">
        <v>997.74</v>
      </c>
      <c r="G305" s="18">
        <v>1064.81</v>
      </c>
      <c r="H305" s="18">
        <f t="shared" si="41"/>
        <v>156.44</v>
      </c>
      <c r="I305" s="42">
        <f t="shared" si="42"/>
        <v>1040.5233333333333</v>
      </c>
      <c r="J305" s="45">
        <v>164.77</v>
      </c>
      <c r="K305" s="18">
        <v>129.18</v>
      </c>
      <c r="L305" s="18">
        <v>197.89</v>
      </c>
      <c r="M305" s="18">
        <v>1036.22</v>
      </c>
      <c r="N305" s="18">
        <v>1140.0899999999999</v>
      </c>
      <c r="O305" s="18">
        <v>1174.8699999999999</v>
      </c>
      <c r="P305" s="18">
        <f t="shared" si="43"/>
        <v>163.94666666666669</v>
      </c>
      <c r="Q305" s="42">
        <f t="shared" si="44"/>
        <v>1117.06</v>
      </c>
      <c r="R305" s="21">
        <f t="shared" si="45"/>
        <v>1.047679539295393</v>
      </c>
      <c r="S305" s="21">
        <f t="shared" si="46"/>
        <v>1.0734853115788732</v>
      </c>
      <c r="T305" s="6">
        <f t="shared" si="47"/>
        <v>8.8837018772074949E-2</v>
      </c>
      <c r="U305" s="10">
        <f t="shared" si="48"/>
        <v>6.7197497629509245E-2</v>
      </c>
      <c r="V305" s="10">
        <f t="shared" si="49"/>
        <v>0.10230245104084605</v>
      </c>
      <c r="W305" s="64" t="s">
        <v>1314</v>
      </c>
      <c r="X305" s="64" t="s">
        <v>1333</v>
      </c>
      <c r="Y305" s="64" t="s">
        <v>1334</v>
      </c>
      <c r="Z305" s="64" t="s">
        <v>1335</v>
      </c>
      <c r="AA305" s="64"/>
      <c r="AB305" s="64"/>
      <c r="AC305" s="64"/>
      <c r="AD305" s="64"/>
      <c r="AE305" s="64"/>
      <c r="AF305" s="64"/>
      <c r="AG305" s="64"/>
      <c r="AH305" s="64"/>
      <c r="AI305" s="64"/>
      <c r="AJ305" s="64"/>
      <c r="AK305" s="64"/>
    </row>
    <row r="306" spans="1:37" s="3" customFormat="1" x14ac:dyDescent="0.25">
      <c r="A306" s="6" t="s">
        <v>466</v>
      </c>
      <c r="B306" s="45">
        <v>184.06</v>
      </c>
      <c r="C306" s="18">
        <v>150.68</v>
      </c>
      <c r="D306" s="18">
        <v>180.71</v>
      </c>
      <c r="E306" s="18">
        <v>498.21</v>
      </c>
      <c r="F306" s="18">
        <v>379.44</v>
      </c>
      <c r="G306" s="18">
        <v>389.3</v>
      </c>
      <c r="H306" s="18">
        <f t="shared" si="41"/>
        <v>171.81666666666669</v>
      </c>
      <c r="I306" s="42">
        <f t="shared" si="42"/>
        <v>422.31666666666666</v>
      </c>
      <c r="J306" s="45">
        <v>172.03</v>
      </c>
      <c r="K306" s="18">
        <v>151.94999999999999</v>
      </c>
      <c r="L306" s="18">
        <v>141.82</v>
      </c>
      <c r="M306" s="18">
        <v>440.89</v>
      </c>
      <c r="N306" s="18">
        <v>436.44</v>
      </c>
      <c r="O306" s="18">
        <v>439.58</v>
      </c>
      <c r="P306" s="18">
        <f t="shared" si="43"/>
        <v>155.26666666666668</v>
      </c>
      <c r="Q306" s="42">
        <f t="shared" si="44"/>
        <v>438.96999999999997</v>
      </c>
      <c r="R306" s="21">
        <f t="shared" si="45"/>
        <v>0.90423377374867386</v>
      </c>
      <c r="S306" s="21">
        <f t="shared" si="46"/>
        <v>1.03934013150124</v>
      </c>
      <c r="T306" s="6">
        <f t="shared" si="47"/>
        <v>0.34221074856995048</v>
      </c>
      <c r="U306" s="10">
        <f t="shared" si="48"/>
        <v>-0.1452322905795595</v>
      </c>
      <c r="V306" s="10">
        <f t="shared" si="49"/>
        <v>5.5667863797271566E-2</v>
      </c>
      <c r="W306" s="3" t="s">
        <v>1304</v>
      </c>
      <c r="X306" s="64" t="s">
        <v>1368</v>
      </c>
      <c r="Y306" s="64" t="s">
        <v>1369</v>
      </c>
      <c r="Z306" s="64" t="s">
        <v>1370</v>
      </c>
      <c r="AA306" s="64"/>
      <c r="AB306" s="64"/>
      <c r="AC306" s="64"/>
      <c r="AD306" s="64"/>
      <c r="AE306" s="64"/>
      <c r="AF306" s="64"/>
      <c r="AG306" s="64"/>
      <c r="AH306" s="64"/>
      <c r="AI306" s="64"/>
      <c r="AJ306" s="64"/>
      <c r="AK306" s="64"/>
    </row>
    <row r="307" spans="1:37" s="3" customFormat="1" x14ac:dyDescent="0.25">
      <c r="A307" s="2" t="s">
        <v>475</v>
      </c>
      <c r="B307" s="45">
        <v>1.03</v>
      </c>
      <c r="C307" s="18">
        <v>1.48</v>
      </c>
      <c r="D307" s="18">
        <v>0</v>
      </c>
      <c r="E307" s="18">
        <v>65.45</v>
      </c>
      <c r="F307" s="18">
        <v>60.09</v>
      </c>
      <c r="G307" s="18">
        <v>57.9</v>
      </c>
      <c r="H307" s="18">
        <f t="shared" si="41"/>
        <v>0.83666666666666656</v>
      </c>
      <c r="I307" s="42">
        <f t="shared" si="42"/>
        <v>61.146666666666668</v>
      </c>
      <c r="J307" s="45">
        <v>0.7</v>
      </c>
      <c r="K307" s="18">
        <v>0.18</v>
      </c>
      <c r="L307" s="18">
        <v>0.78</v>
      </c>
      <c r="M307" s="18">
        <v>60.06</v>
      </c>
      <c r="N307" s="18">
        <v>61.13</v>
      </c>
      <c r="O307" s="18">
        <v>68.33</v>
      </c>
      <c r="P307" s="18">
        <f t="shared" si="43"/>
        <v>0.55333333333333334</v>
      </c>
      <c r="Q307" s="42">
        <f t="shared" si="44"/>
        <v>63.173333333333325</v>
      </c>
      <c r="R307" s="21">
        <f t="shared" si="45"/>
        <v>0.84573502722323057</v>
      </c>
      <c r="S307" s="21">
        <f t="shared" si="46"/>
        <v>1.032611027676464</v>
      </c>
      <c r="T307" s="6">
        <f t="shared" si="47"/>
        <v>0.29324940348294865</v>
      </c>
      <c r="U307" s="10">
        <f t="shared" si="48"/>
        <v>-0.24172236391687724</v>
      </c>
      <c r="V307" s="10">
        <f t="shared" si="49"/>
        <v>4.6296910425927693E-2</v>
      </c>
      <c r="W307" s="64" t="s">
        <v>517</v>
      </c>
      <c r="X307" s="64" t="s">
        <v>524</v>
      </c>
      <c r="Y307" s="64" t="s">
        <v>809</v>
      </c>
      <c r="Z307" s="64" t="s">
        <v>1385</v>
      </c>
      <c r="AA307" s="64"/>
      <c r="AB307" s="64"/>
      <c r="AC307" s="2" t="s">
        <v>519</v>
      </c>
      <c r="AD307" s="2" t="s">
        <v>1772</v>
      </c>
      <c r="AE307" s="64"/>
      <c r="AF307" s="64"/>
      <c r="AG307" s="64"/>
      <c r="AH307" s="64"/>
      <c r="AI307" s="64"/>
      <c r="AJ307" s="64"/>
      <c r="AK307" s="64"/>
    </row>
    <row r="308" spans="1:37" s="3" customFormat="1" x14ac:dyDescent="0.25">
      <c r="A308" s="2" t="s">
        <v>495</v>
      </c>
      <c r="B308" s="45">
        <v>19.02</v>
      </c>
      <c r="C308" s="18">
        <v>26.52</v>
      </c>
      <c r="D308" s="18">
        <v>17.309999999999999</v>
      </c>
      <c r="E308" s="18">
        <v>311.07</v>
      </c>
      <c r="F308" s="18">
        <v>364.6</v>
      </c>
      <c r="G308" s="18">
        <v>329.87</v>
      </c>
      <c r="H308" s="18">
        <f t="shared" si="41"/>
        <v>20.95</v>
      </c>
      <c r="I308" s="42">
        <f t="shared" si="42"/>
        <v>335.18</v>
      </c>
      <c r="J308" s="45">
        <v>29.15</v>
      </c>
      <c r="K308" s="18">
        <v>16.829999999999998</v>
      </c>
      <c r="L308" s="18">
        <v>26.48</v>
      </c>
      <c r="M308" s="18">
        <v>348.09</v>
      </c>
      <c r="N308" s="18">
        <v>336.32</v>
      </c>
      <c r="O308" s="18">
        <v>340.49</v>
      </c>
      <c r="P308" s="18">
        <f t="shared" si="43"/>
        <v>24.153333333333332</v>
      </c>
      <c r="Q308" s="42">
        <f t="shared" si="44"/>
        <v>341.63333333333338</v>
      </c>
      <c r="R308" s="21">
        <f t="shared" si="45"/>
        <v>1.1459377372817008</v>
      </c>
      <c r="S308" s="21">
        <f t="shared" si="46"/>
        <v>1.019196065599778</v>
      </c>
      <c r="T308" s="6">
        <f t="shared" si="47"/>
        <v>0.35412103376352211</v>
      </c>
      <c r="U308" s="10">
        <f t="shared" si="48"/>
        <v>0.19652865966623281</v>
      </c>
      <c r="V308" s="10">
        <f t="shared" si="49"/>
        <v>2.7431613485260652E-2</v>
      </c>
      <c r="W308" s="64" t="s">
        <v>1329</v>
      </c>
      <c r="X308" s="64" t="s">
        <v>528</v>
      </c>
      <c r="Y308" s="64" t="s">
        <v>1341</v>
      </c>
      <c r="Z308" s="64" t="s">
        <v>1342</v>
      </c>
    </row>
    <row r="309" spans="1:37" x14ac:dyDescent="0.25">
      <c r="A309" s="2" t="s">
        <v>467</v>
      </c>
      <c r="B309" s="45">
        <v>2.61</v>
      </c>
      <c r="C309" s="18">
        <v>5.84</v>
      </c>
      <c r="D309" s="18">
        <v>3.65</v>
      </c>
      <c r="E309" s="18">
        <v>19.97</v>
      </c>
      <c r="F309" s="18">
        <v>14.84</v>
      </c>
      <c r="G309" s="18">
        <v>18.079999999999998</v>
      </c>
      <c r="H309" s="18">
        <f t="shared" si="41"/>
        <v>4.0333333333333332</v>
      </c>
      <c r="I309" s="42">
        <f t="shared" si="42"/>
        <v>17.63</v>
      </c>
      <c r="J309" s="45">
        <v>4.2</v>
      </c>
      <c r="K309" s="18">
        <v>2.75</v>
      </c>
      <c r="L309" s="18">
        <v>3.5</v>
      </c>
      <c r="M309" s="18">
        <v>14.88</v>
      </c>
      <c r="N309" s="18">
        <v>21.62</v>
      </c>
      <c r="O309" s="18">
        <v>16.940000000000001</v>
      </c>
      <c r="P309" s="18">
        <f t="shared" si="43"/>
        <v>3.4833333333333329</v>
      </c>
      <c r="Q309" s="42">
        <f t="shared" si="44"/>
        <v>17.813333333333333</v>
      </c>
      <c r="R309" s="21">
        <f t="shared" si="45"/>
        <v>0.89072847682119194</v>
      </c>
      <c r="S309" s="21">
        <f t="shared" si="46"/>
        <v>1.0098407586330291</v>
      </c>
      <c r="T309" s="6">
        <f t="shared" si="47"/>
        <v>0.47246477538469034</v>
      </c>
      <c r="U309" s="10">
        <f t="shared" si="48"/>
        <v>-0.16694237676845497</v>
      </c>
      <c r="V309" s="10">
        <f t="shared" si="49"/>
        <v>1.4127812934470343E-2</v>
      </c>
      <c r="W309" s="64" t="s">
        <v>1305</v>
      </c>
      <c r="X309" s="64" t="s">
        <v>1305</v>
      </c>
      <c r="Y309" s="64" t="s">
        <v>1366</v>
      </c>
      <c r="Z309" s="64" t="s">
        <v>1367</v>
      </c>
    </row>
    <row r="310" spans="1:37" x14ac:dyDescent="0.25">
      <c r="A310" s="2" t="s">
        <v>474</v>
      </c>
      <c r="B310" s="45">
        <v>1.58</v>
      </c>
      <c r="C310" s="18">
        <v>0.56000000000000005</v>
      </c>
      <c r="D310" s="18">
        <v>4.2300000000000004</v>
      </c>
      <c r="E310" s="18">
        <v>172.25</v>
      </c>
      <c r="F310" s="18">
        <v>190.09</v>
      </c>
      <c r="G310" s="18">
        <v>215.04</v>
      </c>
      <c r="H310" s="18">
        <f t="shared" si="41"/>
        <v>2.1233333333333335</v>
      </c>
      <c r="I310" s="42">
        <f t="shared" si="42"/>
        <v>192.46</v>
      </c>
      <c r="J310" s="45">
        <v>2.2799999999999998</v>
      </c>
      <c r="K310" s="18">
        <v>2.84</v>
      </c>
      <c r="L310" s="18">
        <v>2.73</v>
      </c>
      <c r="M310" s="18">
        <v>217.29</v>
      </c>
      <c r="N310" s="18">
        <v>147.07</v>
      </c>
      <c r="O310" s="18">
        <v>186.89</v>
      </c>
      <c r="P310" s="18">
        <f t="shared" si="43"/>
        <v>2.6166666666666667</v>
      </c>
      <c r="Q310" s="42">
        <f t="shared" si="44"/>
        <v>183.75</v>
      </c>
      <c r="R310" s="21">
        <f t="shared" si="45"/>
        <v>1.1579509071504801</v>
      </c>
      <c r="S310" s="21">
        <f t="shared" si="46"/>
        <v>0.95497777318308685</v>
      </c>
      <c r="T310" s="6">
        <f t="shared" si="47"/>
        <v>0.36656387615978236</v>
      </c>
      <c r="U310" s="10">
        <f t="shared" si="48"/>
        <v>0.21157408967265465</v>
      </c>
      <c r="V310" s="10">
        <f t="shared" si="49"/>
        <v>-6.6460939636045824E-2</v>
      </c>
      <c r="W310" s="64" t="s">
        <v>515</v>
      </c>
      <c r="X310" s="64" t="s">
        <v>521</v>
      </c>
      <c r="Y310" s="64" t="s">
        <v>1352</v>
      </c>
      <c r="Z310" s="64" t="s">
        <v>1353</v>
      </c>
      <c r="AA310" s="3"/>
      <c r="AB310" s="3"/>
      <c r="AC310" s="3"/>
      <c r="AD310" s="3"/>
      <c r="AE310" s="3"/>
      <c r="AF310" s="3"/>
      <c r="AG310" s="3"/>
      <c r="AH310" s="3"/>
      <c r="AI310" s="3"/>
      <c r="AJ310" s="3"/>
      <c r="AK310" s="3"/>
    </row>
    <row r="311" spans="1:37" x14ac:dyDescent="0.25">
      <c r="A311" s="2" t="s">
        <v>463</v>
      </c>
      <c r="B311" s="45">
        <v>1645.42</v>
      </c>
      <c r="C311" s="18">
        <v>1770.43</v>
      </c>
      <c r="D311" s="18">
        <v>1884.19</v>
      </c>
      <c r="E311" s="18">
        <v>2936.98</v>
      </c>
      <c r="F311" s="18">
        <v>2979.67</v>
      </c>
      <c r="G311" s="18">
        <v>3455.64</v>
      </c>
      <c r="H311" s="18">
        <f t="shared" si="41"/>
        <v>1766.6800000000003</v>
      </c>
      <c r="I311" s="42">
        <f t="shared" si="42"/>
        <v>3124.0966666666664</v>
      </c>
      <c r="J311" s="45">
        <v>1390</v>
      </c>
      <c r="K311" s="18">
        <v>1422.27</v>
      </c>
      <c r="L311" s="18">
        <v>1666.33</v>
      </c>
      <c r="M311" s="18">
        <v>2703.31</v>
      </c>
      <c r="N311" s="18">
        <v>2841.89</v>
      </c>
      <c r="O311" s="18">
        <v>3223.25</v>
      </c>
      <c r="P311" s="18">
        <f t="shared" si="43"/>
        <v>1492.8666666666668</v>
      </c>
      <c r="Q311" s="42">
        <f t="shared" si="44"/>
        <v>2922.8166666666671</v>
      </c>
      <c r="R311" s="21">
        <f t="shared" si="45"/>
        <v>0.84510016895969098</v>
      </c>
      <c r="S311" s="21">
        <f t="shared" si="46"/>
        <v>0.93559239234199709</v>
      </c>
      <c r="T311" s="6">
        <f t="shared" si="47"/>
        <v>0.21322028916527644</v>
      </c>
      <c r="U311" s="10">
        <f t="shared" si="48"/>
        <v>-0.24280574201733848</v>
      </c>
      <c r="V311" s="10">
        <f t="shared" si="49"/>
        <v>-9.6047964252063037E-2</v>
      </c>
      <c r="W311" s="64" t="s">
        <v>1302</v>
      </c>
      <c r="X311" s="64" t="s">
        <v>1302</v>
      </c>
      <c r="Y311" s="64" t="s">
        <v>1055</v>
      </c>
      <c r="Z311" s="64" t="s">
        <v>1393</v>
      </c>
    </row>
    <row r="312" spans="1:37" x14ac:dyDescent="0.25">
      <c r="A312" s="2" t="s">
        <v>471</v>
      </c>
      <c r="B312" s="45">
        <v>25.04</v>
      </c>
      <c r="C312" s="18">
        <v>21.23</v>
      </c>
      <c r="D312" s="18">
        <v>32.6</v>
      </c>
      <c r="E312" s="18">
        <v>852.7</v>
      </c>
      <c r="F312" s="18">
        <v>782.61</v>
      </c>
      <c r="G312" s="18">
        <v>799.19</v>
      </c>
      <c r="H312" s="18">
        <f t="shared" si="41"/>
        <v>26.290000000000003</v>
      </c>
      <c r="I312" s="42">
        <f t="shared" si="42"/>
        <v>811.5</v>
      </c>
      <c r="J312" s="45">
        <v>20.57</v>
      </c>
      <c r="K312" s="18">
        <v>24.1</v>
      </c>
      <c r="L312" s="18">
        <v>18.100000000000001</v>
      </c>
      <c r="M312" s="18">
        <v>681.3</v>
      </c>
      <c r="N312" s="18">
        <v>735.01</v>
      </c>
      <c r="O312" s="18">
        <v>814.72</v>
      </c>
      <c r="P312" s="18">
        <f t="shared" si="43"/>
        <v>20.923333333333336</v>
      </c>
      <c r="Q312" s="42">
        <f t="shared" si="44"/>
        <v>743.67666666666662</v>
      </c>
      <c r="R312" s="21">
        <f t="shared" si="45"/>
        <v>0.80334676926835225</v>
      </c>
      <c r="S312" s="21">
        <f t="shared" si="46"/>
        <v>0.9165251282051281</v>
      </c>
      <c r="T312" s="6">
        <f t="shared" si="47"/>
        <v>9.9657630370002401E-2</v>
      </c>
      <c r="U312" s="10">
        <f t="shared" si="48"/>
        <v>-0.31590522506087021</v>
      </c>
      <c r="V312" s="10">
        <f t="shared" si="49"/>
        <v>-0.12575365946867345</v>
      </c>
      <c r="W312" s="64" t="s">
        <v>516</v>
      </c>
      <c r="X312" s="64" t="s">
        <v>523</v>
      </c>
      <c r="Y312" s="64" t="s">
        <v>1374</v>
      </c>
      <c r="Z312" s="64" t="s">
        <v>1375</v>
      </c>
      <c r="AC312" s="92" t="s">
        <v>1677</v>
      </c>
      <c r="AD312" s="92" t="s">
        <v>1765</v>
      </c>
    </row>
    <row r="313" spans="1:37" x14ac:dyDescent="0.25">
      <c r="A313" s="2" t="s">
        <v>498</v>
      </c>
      <c r="B313" s="45">
        <v>65.209999999999994</v>
      </c>
      <c r="C313" s="18">
        <v>14.93</v>
      </c>
      <c r="D313" s="18">
        <v>36.06</v>
      </c>
      <c r="E313" s="18">
        <v>595.35</v>
      </c>
      <c r="F313" s="18">
        <v>483.48</v>
      </c>
      <c r="G313" s="18">
        <v>834.58</v>
      </c>
      <c r="H313" s="18">
        <f t="shared" si="41"/>
        <v>38.733333333333327</v>
      </c>
      <c r="I313" s="42">
        <f t="shared" si="42"/>
        <v>637.80333333333328</v>
      </c>
      <c r="J313" s="45">
        <v>35.630000000000003</v>
      </c>
      <c r="K313" s="18">
        <v>47.84</v>
      </c>
      <c r="L313" s="18">
        <v>44.97</v>
      </c>
      <c r="M313" s="18">
        <v>732.25</v>
      </c>
      <c r="N313" s="18">
        <v>632.41999999999996</v>
      </c>
      <c r="O313" s="18">
        <v>360.34</v>
      </c>
      <c r="P313" s="18">
        <f t="shared" si="43"/>
        <v>42.813333333333333</v>
      </c>
      <c r="Q313" s="42">
        <f t="shared" si="44"/>
        <v>575.00333333333333</v>
      </c>
      <c r="R313" s="21">
        <f t="shared" si="45"/>
        <v>1.1026845637583895</v>
      </c>
      <c r="S313" s="21">
        <f t="shared" si="46"/>
        <v>0.90169118299320095</v>
      </c>
      <c r="T313" s="6">
        <f t="shared" si="47"/>
        <v>0.35024811207092033</v>
      </c>
      <c r="U313" s="10">
        <f t="shared" si="48"/>
        <v>0.14102014960055081</v>
      </c>
      <c r="V313" s="10">
        <f t="shared" si="49"/>
        <v>-0.14929468030839554</v>
      </c>
      <c r="W313" s="64" t="s">
        <v>509</v>
      </c>
      <c r="X313" s="64" t="s">
        <v>512</v>
      </c>
      <c r="Y313" s="64" t="s">
        <v>1416</v>
      </c>
      <c r="Z313" s="64" t="s">
        <v>1417</v>
      </c>
    </row>
    <row r="314" spans="1:37" x14ac:dyDescent="0.25">
      <c r="A314" s="2" t="s">
        <v>501</v>
      </c>
      <c r="B314" s="45">
        <v>7.13</v>
      </c>
      <c r="C314" s="18">
        <v>5.93</v>
      </c>
      <c r="D314" s="18">
        <v>5</v>
      </c>
      <c r="E314" s="18">
        <v>26.31</v>
      </c>
      <c r="F314" s="18">
        <v>33.380000000000003</v>
      </c>
      <c r="G314" s="18">
        <v>67.13</v>
      </c>
      <c r="H314" s="18">
        <f t="shared" si="41"/>
        <v>6.02</v>
      </c>
      <c r="I314" s="42">
        <f t="shared" si="42"/>
        <v>42.273333333333333</v>
      </c>
      <c r="J314" s="45">
        <v>8.75</v>
      </c>
      <c r="K314" s="18">
        <v>6.11</v>
      </c>
      <c r="L314" s="18">
        <v>5.16</v>
      </c>
      <c r="M314" s="18">
        <v>37.47</v>
      </c>
      <c r="N314" s="18">
        <v>37.21</v>
      </c>
      <c r="O314" s="18">
        <v>37.770000000000003</v>
      </c>
      <c r="P314" s="18">
        <f t="shared" si="43"/>
        <v>6.6733333333333329</v>
      </c>
      <c r="Q314" s="42">
        <f t="shared" si="44"/>
        <v>37.483333333333341</v>
      </c>
      <c r="R314" s="21">
        <f t="shared" si="45"/>
        <v>1.0930674264007598</v>
      </c>
      <c r="S314" s="21">
        <f t="shared" si="46"/>
        <v>0.88930827299337567</v>
      </c>
      <c r="T314" s="6">
        <f t="shared" si="47"/>
        <v>0.36153282352060567</v>
      </c>
      <c r="U314" s="10">
        <f t="shared" si="48"/>
        <v>0.12838239710651367</v>
      </c>
      <c r="V314" s="10">
        <f t="shared" si="49"/>
        <v>-0.16924448817645082</v>
      </c>
      <c r="W314" s="64" t="s">
        <v>510</v>
      </c>
      <c r="X314" s="64" t="s">
        <v>527</v>
      </c>
      <c r="Y314" s="64" t="s">
        <v>1418</v>
      </c>
      <c r="Z314" s="64" t="s">
        <v>1419</v>
      </c>
    </row>
    <row r="315" spans="1:37" x14ac:dyDescent="0.25">
      <c r="A315" s="2" t="s">
        <v>490</v>
      </c>
      <c r="B315" s="45">
        <v>2.61</v>
      </c>
      <c r="C315" s="18">
        <v>3.06</v>
      </c>
      <c r="D315" s="18">
        <v>5.77</v>
      </c>
      <c r="E315" s="18">
        <v>398.54</v>
      </c>
      <c r="F315" s="18">
        <v>428.21</v>
      </c>
      <c r="G315" s="18">
        <v>424.69</v>
      </c>
      <c r="H315" s="18">
        <f t="shared" si="41"/>
        <v>3.813333333333333</v>
      </c>
      <c r="I315" s="42">
        <f t="shared" si="42"/>
        <v>417.1466666666667</v>
      </c>
      <c r="J315" s="45">
        <v>5.52</v>
      </c>
      <c r="K315" s="18">
        <v>0.53</v>
      </c>
      <c r="L315" s="18">
        <v>4.09</v>
      </c>
      <c r="M315" s="18">
        <v>370.5</v>
      </c>
      <c r="N315" s="18">
        <v>328.35</v>
      </c>
      <c r="O315" s="18">
        <v>410.38</v>
      </c>
      <c r="P315" s="18">
        <f t="shared" si="43"/>
        <v>3.3800000000000003</v>
      </c>
      <c r="Q315" s="42">
        <f t="shared" si="44"/>
        <v>369.74333333333334</v>
      </c>
      <c r="R315" s="21">
        <f t="shared" si="45"/>
        <v>0.90997229916897537</v>
      </c>
      <c r="S315" s="21">
        <f t="shared" si="46"/>
        <v>0.88663467363923343</v>
      </c>
      <c r="T315" s="6">
        <f t="shared" si="47"/>
        <v>6.8081720968223819E-2</v>
      </c>
      <c r="U315" s="10">
        <f t="shared" si="48"/>
        <v>-0.1361054665648409</v>
      </c>
      <c r="V315" s="10">
        <f t="shared" si="49"/>
        <v>-0.17358831177824732</v>
      </c>
      <c r="W315" s="64" t="s">
        <v>518</v>
      </c>
      <c r="X315" s="64" t="s">
        <v>525</v>
      </c>
      <c r="Y315" s="64" t="s">
        <v>1386</v>
      </c>
      <c r="Z315" s="64" t="s">
        <v>1387</v>
      </c>
      <c r="AC315" s="2" t="s">
        <v>510</v>
      </c>
      <c r="AD315" s="2" t="s">
        <v>1773</v>
      </c>
    </row>
    <row r="316" spans="1:37" x14ac:dyDescent="0.25">
      <c r="A316" s="2" t="s">
        <v>472</v>
      </c>
      <c r="B316" s="45">
        <v>35.58</v>
      </c>
      <c r="C316" s="18">
        <v>37</v>
      </c>
      <c r="D316" s="18">
        <v>66.650000000000006</v>
      </c>
      <c r="E316" s="18">
        <v>278.74</v>
      </c>
      <c r="F316" s="18">
        <v>381.66</v>
      </c>
      <c r="G316" s="18">
        <v>352.37</v>
      </c>
      <c r="H316" s="18">
        <f t="shared" si="41"/>
        <v>46.410000000000004</v>
      </c>
      <c r="I316" s="42">
        <f t="shared" si="42"/>
        <v>337.59000000000003</v>
      </c>
      <c r="J316" s="45">
        <v>29.94</v>
      </c>
      <c r="K316" s="18">
        <v>31.19</v>
      </c>
      <c r="L316" s="18">
        <v>31.63</v>
      </c>
      <c r="M316" s="18">
        <v>268.77</v>
      </c>
      <c r="N316" s="18">
        <v>270.39999999999998</v>
      </c>
      <c r="O316" s="18">
        <v>356.45</v>
      </c>
      <c r="P316" s="18">
        <f t="shared" si="43"/>
        <v>30.92</v>
      </c>
      <c r="Q316" s="42">
        <f t="shared" si="44"/>
        <v>298.53999999999996</v>
      </c>
      <c r="R316" s="21">
        <f t="shared" si="45"/>
        <v>0.67327568023623707</v>
      </c>
      <c r="S316" s="21">
        <f t="shared" si="46"/>
        <v>0.8846687734428067</v>
      </c>
      <c r="T316" s="6">
        <f t="shared" si="47"/>
        <v>0.20328274897590229</v>
      </c>
      <c r="U316" s="10">
        <f t="shared" si="48"/>
        <v>-0.57073074150404968</v>
      </c>
      <c r="V316" s="10">
        <f t="shared" si="49"/>
        <v>-0.1767906943327141</v>
      </c>
      <c r="W316" s="64" t="s">
        <v>1309</v>
      </c>
      <c r="X316" s="64" t="s">
        <v>1363</v>
      </c>
      <c r="Y316" s="64" t="s">
        <v>1364</v>
      </c>
      <c r="Z316" s="64" t="s">
        <v>1365</v>
      </c>
    </row>
    <row r="317" spans="1:37" x14ac:dyDescent="0.25">
      <c r="A317" s="2" t="s">
        <v>477</v>
      </c>
      <c r="B317" s="45">
        <v>6.34</v>
      </c>
      <c r="C317" s="18">
        <v>3.15</v>
      </c>
      <c r="D317" s="18">
        <v>0.96</v>
      </c>
      <c r="E317" s="18">
        <v>212.5</v>
      </c>
      <c r="F317" s="18">
        <v>208.26</v>
      </c>
      <c r="G317" s="18">
        <v>196.38</v>
      </c>
      <c r="H317" s="18">
        <f t="shared" si="41"/>
        <v>3.4833333333333329</v>
      </c>
      <c r="I317" s="42">
        <f t="shared" si="42"/>
        <v>205.71333333333334</v>
      </c>
      <c r="J317" s="45">
        <v>4.1100000000000003</v>
      </c>
      <c r="K317" s="18">
        <v>0.27</v>
      </c>
      <c r="L317" s="18">
        <v>2.2400000000000002</v>
      </c>
      <c r="M317" s="18">
        <v>171.24</v>
      </c>
      <c r="N317" s="18">
        <v>170.46</v>
      </c>
      <c r="O317" s="18">
        <v>199.93</v>
      </c>
      <c r="P317" s="18">
        <f t="shared" si="43"/>
        <v>2.206666666666667</v>
      </c>
      <c r="Q317" s="42">
        <f t="shared" si="44"/>
        <v>180.54333333333338</v>
      </c>
      <c r="R317" s="21">
        <f t="shared" si="45"/>
        <v>0.71524163568773258</v>
      </c>
      <c r="S317" s="21">
        <f t="shared" si="46"/>
        <v>0.87823717225142728</v>
      </c>
      <c r="T317" s="6">
        <f t="shared" si="47"/>
        <v>4.0385660014832757E-2</v>
      </c>
      <c r="U317" s="10">
        <f t="shared" si="48"/>
        <v>-0.48349737367394408</v>
      </c>
      <c r="V317" s="10">
        <f t="shared" si="49"/>
        <v>-0.18731749564513162</v>
      </c>
      <c r="W317" s="64" t="s">
        <v>1312</v>
      </c>
      <c r="X317" s="64" t="s">
        <v>1401</v>
      </c>
      <c r="Y317" s="64" t="s">
        <v>1402</v>
      </c>
      <c r="Z317" s="64" t="s">
        <v>1403</v>
      </c>
    </row>
    <row r="318" spans="1:37" x14ac:dyDescent="0.25">
      <c r="A318" s="2" t="s">
        <v>462</v>
      </c>
      <c r="B318" s="45">
        <v>28.68</v>
      </c>
      <c r="C318" s="18">
        <v>27.08</v>
      </c>
      <c r="D318" s="18">
        <v>34.72</v>
      </c>
      <c r="E318" s="18">
        <v>73.53</v>
      </c>
      <c r="F318" s="18">
        <v>61.2</v>
      </c>
      <c r="G318" s="18">
        <v>93.67</v>
      </c>
      <c r="H318" s="18">
        <f t="shared" si="41"/>
        <v>30.159999999999997</v>
      </c>
      <c r="I318" s="42">
        <f t="shared" si="42"/>
        <v>76.13333333333334</v>
      </c>
      <c r="J318" s="45">
        <v>30.2</v>
      </c>
      <c r="K318" s="18">
        <v>31.54</v>
      </c>
      <c r="L318" s="18">
        <v>37.96</v>
      </c>
      <c r="M318" s="18">
        <v>60.06</v>
      </c>
      <c r="N318" s="18">
        <v>69.819999999999993</v>
      </c>
      <c r="O318" s="18">
        <v>69.89</v>
      </c>
      <c r="P318" s="18">
        <f t="shared" si="43"/>
        <v>33.233333333333327</v>
      </c>
      <c r="Q318" s="42">
        <f t="shared" si="44"/>
        <v>66.589999999999989</v>
      </c>
      <c r="R318" s="21">
        <f t="shared" si="45"/>
        <v>1.0986307231493366</v>
      </c>
      <c r="S318" s="21">
        <f t="shared" si="46"/>
        <v>0.87627484874675865</v>
      </c>
      <c r="T318" s="6">
        <f t="shared" si="47"/>
        <v>0.19720691026080189</v>
      </c>
      <c r="U318" s="10">
        <f t="shared" si="48"/>
        <v>0.13570654242273189</v>
      </c>
      <c r="V318" s="10">
        <f t="shared" si="49"/>
        <v>-0.19054464431711229</v>
      </c>
      <c r="W318" s="64" t="s">
        <v>1301</v>
      </c>
      <c r="X318" s="64" t="s">
        <v>1301</v>
      </c>
      <c r="Y318" s="64" t="s">
        <v>135</v>
      </c>
      <c r="Z318" s="64" t="s">
        <v>1400</v>
      </c>
    </row>
    <row r="319" spans="1:37" x14ac:dyDescent="0.25">
      <c r="A319" s="2" t="s">
        <v>497</v>
      </c>
      <c r="B319" s="45">
        <v>6.66</v>
      </c>
      <c r="C319" s="18">
        <v>2.69</v>
      </c>
      <c r="D319" s="18">
        <v>1.25</v>
      </c>
      <c r="E319" s="18">
        <v>485.69</v>
      </c>
      <c r="F319" s="18">
        <v>431.18</v>
      </c>
      <c r="G319" s="18">
        <v>581.84</v>
      </c>
      <c r="H319" s="18">
        <f t="shared" si="41"/>
        <v>3.5333333333333332</v>
      </c>
      <c r="I319" s="42">
        <f t="shared" si="42"/>
        <v>499.57</v>
      </c>
      <c r="J319" s="45">
        <v>5.87</v>
      </c>
      <c r="K319" s="18">
        <v>7.8</v>
      </c>
      <c r="L319" s="18">
        <v>6.33</v>
      </c>
      <c r="M319" s="18">
        <v>427.93</v>
      </c>
      <c r="N319" s="18">
        <v>438.03</v>
      </c>
      <c r="O319" s="18">
        <v>438.8</v>
      </c>
      <c r="P319" s="18">
        <f t="shared" si="43"/>
        <v>6.666666666666667</v>
      </c>
      <c r="Q319" s="42">
        <f t="shared" si="44"/>
        <v>434.92</v>
      </c>
      <c r="R319" s="21">
        <f t="shared" si="45"/>
        <v>1.6911764705882355</v>
      </c>
      <c r="S319" s="21">
        <f t="shared" si="46"/>
        <v>0.87084723415306553</v>
      </c>
      <c r="T319" s="6">
        <f t="shared" si="47"/>
        <v>0.10861057172327937</v>
      </c>
      <c r="U319" s="10">
        <f t="shared" si="48"/>
        <v>0.75802720969403592</v>
      </c>
      <c r="V319" s="10">
        <f t="shared" si="49"/>
        <v>-0.1995084344555238</v>
      </c>
      <c r="W319" s="64" t="s">
        <v>505</v>
      </c>
      <c r="X319" s="64" t="s">
        <v>520</v>
      </c>
      <c r="Y319" s="64" t="s">
        <v>1409</v>
      </c>
      <c r="Z319" s="64" t="s">
        <v>1410</v>
      </c>
      <c r="AA319" s="3"/>
      <c r="AB319" s="3"/>
      <c r="AC319" s="3"/>
      <c r="AD319" s="3"/>
      <c r="AE319" s="3"/>
      <c r="AF319" s="3"/>
      <c r="AG319" s="3"/>
      <c r="AH319" s="3"/>
      <c r="AI319" s="3"/>
      <c r="AJ319" s="3"/>
      <c r="AK319" s="3"/>
    </row>
    <row r="320" spans="1:37" x14ac:dyDescent="0.25">
      <c r="A320" s="2" t="s">
        <v>486</v>
      </c>
      <c r="B320" s="45">
        <v>157.59</v>
      </c>
      <c r="C320" s="18">
        <v>39.130000000000003</v>
      </c>
      <c r="D320" s="18">
        <v>123.58</v>
      </c>
      <c r="E320" s="18">
        <v>830.67</v>
      </c>
      <c r="F320" s="18">
        <v>842.51</v>
      </c>
      <c r="G320" s="18">
        <v>1159.06</v>
      </c>
      <c r="H320" s="18">
        <f t="shared" si="41"/>
        <v>106.76666666666667</v>
      </c>
      <c r="I320" s="42">
        <f t="shared" si="42"/>
        <v>944.07999999999993</v>
      </c>
      <c r="J320" s="45">
        <v>92.19</v>
      </c>
      <c r="K320" s="18">
        <v>174.27</v>
      </c>
      <c r="L320" s="18">
        <v>115.44</v>
      </c>
      <c r="M320" s="18">
        <v>964.95</v>
      </c>
      <c r="N320" s="18">
        <v>821.13</v>
      </c>
      <c r="O320" s="18">
        <v>636.01</v>
      </c>
      <c r="P320" s="18">
        <f t="shared" si="43"/>
        <v>127.30000000000001</v>
      </c>
      <c r="Q320" s="42">
        <f t="shared" si="44"/>
        <v>807.36333333333334</v>
      </c>
      <c r="R320" s="21">
        <f t="shared" si="45"/>
        <v>1.1905351067120322</v>
      </c>
      <c r="S320" s="21">
        <f t="shared" si="46"/>
        <v>0.85533852513367481</v>
      </c>
      <c r="T320" s="6">
        <f t="shared" si="47"/>
        <v>0.19753496527380354</v>
      </c>
      <c r="U320" s="10">
        <f t="shared" si="48"/>
        <v>0.25161016368475331</v>
      </c>
      <c r="V320" s="10">
        <f t="shared" si="49"/>
        <v>-0.22543257328435537</v>
      </c>
      <c r="W320" s="64" t="s">
        <v>1320</v>
      </c>
      <c r="X320" s="64" t="s">
        <v>1320</v>
      </c>
      <c r="Y320" s="64" t="s">
        <v>809</v>
      </c>
      <c r="Z320" s="64" t="s">
        <v>1384</v>
      </c>
      <c r="AC320" s="2" t="s">
        <v>518</v>
      </c>
      <c r="AD320" s="2" t="s">
        <v>1771</v>
      </c>
    </row>
    <row r="321" spans="1:37" x14ac:dyDescent="0.25">
      <c r="A321" s="2" t="s">
        <v>468</v>
      </c>
      <c r="B321" s="45">
        <v>23.14</v>
      </c>
      <c r="C321" s="18">
        <v>28.84</v>
      </c>
      <c r="D321" s="18">
        <v>36.93</v>
      </c>
      <c r="E321" s="18">
        <v>75.900000000000006</v>
      </c>
      <c r="F321" s="18">
        <v>102.56</v>
      </c>
      <c r="G321" s="18">
        <v>111.94</v>
      </c>
      <c r="H321" s="18">
        <f t="shared" si="41"/>
        <v>29.636666666666667</v>
      </c>
      <c r="I321" s="42">
        <f t="shared" si="42"/>
        <v>96.8</v>
      </c>
      <c r="J321" s="45">
        <v>30.82</v>
      </c>
      <c r="K321" s="18">
        <v>26.58</v>
      </c>
      <c r="L321" s="18">
        <v>26.87</v>
      </c>
      <c r="M321" s="18">
        <v>71.09</v>
      </c>
      <c r="N321" s="18">
        <v>87.89</v>
      </c>
      <c r="O321" s="18">
        <v>82.54</v>
      </c>
      <c r="P321" s="18">
        <f t="shared" si="43"/>
        <v>28.09</v>
      </c>
      <c r="Q321" s="42">
        <f t="shared" si="44"/>
        <v>80.506666666666675</v>
      </c>
      <c r="R321" s="21">
        <f t="shared" si="45"/>
        <v>0.94951583070394951</v>
      </c>
      <c r="S321" s="21">
        <f t="shared" si="46"/>
        <v>0.83340149965916843</v>
      </c>
      <c r="T321" s="6">
        <f t="shared" si="47"/>
        <v>0.12102954635860987</v>
      </c>
      <c r="U321" s="10">
        <f t="shared" si="48"/>
        <v>-7.473604112902843E-2</v>
      </c>
      <c r="V321" s="10">
        <f t="shared" si="49"/>
        <v>-0.26291639879590623</v>
      </c>
      <c r="W321" s="64" t="s">
        <v>1306</v>
      </c>
      <c r="X321" s="64" t="s">
        <v>1306</v>
      </c>
      <c r="Y321" s="64" t="s">
        <v>39</v>
      </c>
      <c r="Z321" s="64" t="s">
        <v>1408</v>
      </c>
      <c r="AB321" s="3"/>
    </row>
    <row r="322" spans="1:37" x14ac:dyDescent="0.25">
      <c r="A322" s="2" t="s">
        <v>489</v>
      </c>
      <c r="B322" s="45">
        <v>121.38</v>
      </c>
      <c r="C322" s="18">
        <v>16.690000000000001</v>
      </c>
      <c r="D322" s="18">
        <v>40.01</v>
      </c>
      <c r="E322" s="18">
        <v>435.14</v>
      </c>
      <c r="F322" s="18">
        <v>483.48</v>
      </c>
      <c r="G322" s="18">
        <v>675.32</v>
      </c>
      <c r="H322" s="18">
        <f t="shared" si="41"/>
        <v>59.359999999999992</v>
      </c>
      <c r="I322" s="42">
        <f t="shared" si="42"/>
        <v>531.31333333333339</v>
      </c>
      <c r="J322" s="45">
        <v>54.72</v>
      </c>
      <c r="K322" s="18">
        <v>103.39</v>
      </c>
      <c r="L322" s="18">
        <v>80.3</v>
      </c>
      <c r="M322" s="18">
        <v>473.28</v>
      </c>
      <c r="N322" s="18">
        <v>436.97</v>
      </c>
      <c r="O322" s="18">
        <v>391.49</v>
      </c>
      <c r="P322" s="18">
        <f t="shared" si="43"/>
        <v>79.470000000000013</v>
      </c>
      <c r="Q322" s="42">
        <f t="shared" si="44"/>
        <v>433.91333333333336</v>
      </c>
      <c r="R322" s="21">
        <f t="shared" si="45"/>
        <v>1.3331676607024523</v>
      </c>
      <c r="S322" s="21">
        <f t="shared" si="46"/>
        <v>0.81702506042806866</v>
      </c>
      <c r="T322" s="6">
        <f t="shared" si="47"/>
        <v>0.13745702092214215</v>
      </c>
      <c r="U322" s="10">
        <f t="shared" si="48"/>
        <v>0.4148582268286739</v>
      </c>
      <c r="V322" s="10">
        <f t="shared" si="49"/>
        <v>-0.29154776437342783</v>
      </c>
      <c r="W322" s="64" t="s">
        <v>1323</v>
      </c>
      <c r="X322" s="64" t="s">
        <v>1323</v>
      </c>
      <c r="Y322" s="64" t="s">
        <v>1376</v>
      </c>
      <c r="Z322" s="64" t="s">
        <v>1377</v>
      </c>
      <c r="AC322" s="2" t="s">
        <v>515</v>
      </c>
      <c r="AD322" s="2" t="s">
        <v>1767</v>
      </c>
    </row>
    <row r="323" spans="1:37" x14ac:dyDescent="0.25">
      <c r="A323" s="2" t="s">
        <v>469</v>
      </c>
      <c r="B323" s="45">
        <v>1448.05</v>
      </c>
      <c r="C323" s="18">
        <v>1438.1</v>
      </c>
      <c r="D323" s="18">
        <v>1619.72</v>
      </c>
      <c r="E323" s="18">
        <v>2215.9699999999998</v>
      </c>
      <c r="F323" s="18">
        <v>2295.7199999999998</v>
      </c>
      <c r="G323" s="18">
        <v>2487.19</v>
      </c>
      <c r="H323" s="18">
        <f t="shared" si="41"/>
        <v>1501.9566666666667</v>
      </c>
      <c r="I323" s="42">
        <f t="shared" si="42"/>
        <v>2332.9599999999996</v>
      </c>
      <c r="J323" s="45">
        <v>1269.8</v>
      </c>
      <c r="K323" s="18">
        <v>1015.78</v>
      </c>
      <c r="L323" s="18">
        <v>1476.42</v>
      </c>
      <c r="M323" s="18">
        <v>1919.58</v>
      </c>
      <c r="N323" s="18">
        <v>1625.96</v>
      </c>
      <c r="O323" s="18">
        <v>2134.42</v>
      </c>
      <c r="P323" s="18">
        <f t="shared" si="43"/>
        <v>1254</v>
      </c>
      <c r="Q323" s="42">
        <f t="shared" si="44"/>
        <v>1893.32</v>
      </c>
      <c r="R323" s="21">
        <f t="shared" si="45"/>
        <v>0.83502074799229076</v>
      </c>
      <c r="S323" s="21">
        <f t="shared" si="46"/>
        <v>0.81163344701708695</v>
      </c>
      <c r="T323" s="6">
        <f t="shared" si="47"/>
        <v>2.9451451316192118E-2</v>
      </c>
      <c r="U323" s="10">
        <f t="shared" si="48"/>
        <v>-0.26011604981120412</v>
      </c>
      <c r="V323" s="10">
        <f t="shared" si="49"/>
        <v>-0.30109977581125824</v>
      </c>
      <c r="W323" s="64" t="s">
        <v>1307</v>
      </c>
      <c r="X323" s="64" t="s">
        <v>1360</v>
      </c>
      <c r="Y323" s="64" t="s">
        <v>1361</v>
      </c>
      <c r="Z323" s="64" t="s">
        <v>1362</v>
      </c>
    </row>
    <row r="324" spans="1:37" x14ac:dyDescent="0.25">
      <c r="A324" s="2" t="s">
        <v>479</v>
      </c>
      <c r="B324" s="45">
        <v>8.32</v>
      </c>
      <c r="C324" s="18">
        <v>4.3600000000000003</v>
      </c>
      <c r="D324" s="18">
        <v>5.29</v>
      </c>
      <c r="E324" s="18">
        <v>122.81</v>
      </c>
      <c r="F324" s="18">
        <v>76.040000000000006</v>
      </c>
      <c r="G324" s="18">
        <v>137.53</v>
      </c>
      <c r="H324" s="18">
        <f t="shared" si="41"/>
        <v>5.9899999999999993</v>
      </c>
      <c r="I324" s="42">
        <f t="shared" si="42"/>
        <v>112.12666666666667</v>
      </c>
      <c r="J324" s="45">
        <v>8.49</v>
      </c>
      <c r="K324" s="18">
        <v>8.77</v>
      </c>
      <c r="L324" s="18">
        <v>7.01</v>
      </c>
      <c r="M324" s="18">
        <v>84.4</v>
      </c>
      <c r="N324" s="18">
        <v>76.02</v>
      </c>
      <c r="O324" s="18">
        <v>110.38</v>
      </c>
      <c r="P324" s="18">
        <f t="shared" si="43"/>
        <v>8.0899999999999981</v>
      </c>
      <c r="Q324" s="42">
        <f t="shared" si="44"/>
        <v>90.266666666666666</v>
      </c>
      <c r="R324" s="21">
        <f t="shared" si="45"/>
        <v>1.3004291845493561</v>
      </c>
      <c r="S324" s="21">
        <f t="shared" si="46"/>
        <v>0.80676527785962637</v>
      </c>
      <c r="T324" s="6">
        <f t="shared" si="47"/>
        <v>0.18064929950237379</v>
      </c>
      <c r="U324" s="10">
        <f t="shared" si="48"/>
        <v>0.37898783881867054</v>
      </c>
      <c r="V324" s="10">
        <f t="shared" si="49"/>
        <v>-0.30977910134016873</v>
      </c>
      <c r="W324" s="64" t="s">
        <v>1328</v>
      </c>
      <c r="X324" s="64" t="s">
        <v>1328</v>
      </c>
      <c r="Y324" s="64" t="s">
        <v>809</v>
      </c>
      <c r="Z324" s="64" t="s">
        <v>1392</v>
      </c>
    </row>
    <row r="325" spans="1:37" x14ac:dyDescent="0.25">
      <c r="A325" s="2" t="s">
        <v>484</v>
      </c>
      <c r="B325" s="45">
        <v>15.77</v>
      </c>
      <c r="C325" s="18">
        <v>0.74</v>
      </c>
      <c r="D325" s="18">
        <v>2.12</v>
      </c>
      <c r="E325" s="18">
        <v>196.18</v>
      </c>
      <c r="F325" s="18">
        <v>174.14</v>
      </c>
      <c r="G325" s="18">
        <v>244.08</v>
      </c>
      <c r="H325" s="18">
        <f t="shared" si="41"/>
        <v>6.21</v>
      </c>
      <c r="I325" s="42">
        <f t="shared" si="42"/>
        <v>204.79999999999998</v>
      </c>
      <c r="J325" s="45">
        <v>12.61</v>
      </c>
      <c r="K325" s="18">
        <v>15.77</v>
      </c>
      <c r="L325" s="18">
        <v>8.18</v>
      </c>
      <c r="M325" s="18">
        <v>206.26</v>
      </c>
      <c r="N325" s="18">
        <v>158.94999999999999</v>
      </c>
      <c r="O325" s="18">
        <v>123.81</v>
      </c>
      <c r="P325" s="18">
        <f t="shared" si="43"/>
        <v>12.186666666666667</v>
      </c>
      <c r="Q325" s="42">
        <f t="shared" si="44"/>
        <v>163.00666666666666</v>
      </c>
      <c r="R325" s="21">
        <f t="shared" si="45"/>
        <v>1.8289412852519651</v>
      </c>
      <c r="S325" s="21">
        <f t="shared" si="46"/>
        <v>0.79692257855523163</v>
      </c>
      <c r="T325" s="6">
        <f t="shared" si="47"/>
        <v>0.1280889973857324</v>
      </c>
      <c r="U325" s="10">
        <f t="shared" si="48"/>
        <v>0.8710087607971323</v>
      </c>
      <c r="V325" s="10">
        <f t="shared" si="49"/>
        <v>-0.32748852244061133</v>
      </c>
      <c r="W325" s="64" t="s">
        <v>1318</v>
      </c>
      <c r="X325" s="64" t="s">
        <v>1318</v>
      </c>
      <c r="Y325" s="64" t="s">
        <v>1404</v>
      </c>
      <c r="Z325" s="64" t="s">
        <v>1405</v>
      </c>
    </row>
    <row r="326" spans="1:37" x14ac:dyDescent="0.25">
      <c r="A326" s="2" t="s">
        <v>473</v>
      </c>
      <c r="B326" s="45">
        <v>3.09</v>
      </c>
      <c r="C326" s="18">
        <v>0.19</v>
      </c>
      <c r="D326" s="18">
        <v>7.5</v>
      </c>
      <c r="E326" s="18">
        <v>190.47</v>
      </c>
      <c r="F326" s="18">
        <v>220.32</v>
      </c>
      <c r="G326" s="18">
        <v>213.89</v>
      </c>
      <c r="H326" s="18">
        <f t="shared" si="41"/>
        <v>3.5933333333333333</v>
      </c>
      <c r="I326" s="42">
        <f t="shared" si="42"/>
        <v>208.22666666666666</v>
      </c>
      <c r="J326" s="45">
        <v>3.41</v>
      </c>
      <c r="K326" s="18">
        <v>6.29</v>
      </c>
      <c r="L326" s="18">
        <v>3.99</v>
      </c>
      <c r="M326" s="18">
        <v>142.69999999999999</v>
      </c>
      <c r="N326" s="18">
        <v>153.28</v>
      </c>
      <c r="O326" s="18">
        <v>198.76</v>
      </c>
      <c r="P326" s="18">
        <f t="shared" si="43"/>
        <v>4.5633333333333335</v>
      </c>
      <c r="Q326" s="42">
        <f t="shared" si="44"/>
        <v>164.91333333333333</v>
      </c>
      <c r="R326" s="21">
        <f t="shared" si="45"/>
        <v>1.2111756168359942</v>
      </c>
      <c r="S326" s="21">
        <f t="shared" si="46"/>
        <v>0.79298368595462654</v>
      </c>
      <c r="T326" s="6">
        <f t="shared" si="47"/>
        <v>4.4914822490817151E-2</v>
      </c>
      <c r="U326" s="10">
        <f t="shared" si="48"/>
        <v>0.27640806665830742</v>
      </c>
      <c r="V326" s="10">
        <f t="shared" si="49"/>
        <v>-0.33463690920332978</v>
      </c>
      <c r="W326" s="64" t="s">
        <v>1310</v>
      </c>
      <c r="X326" s="64" t="s">
        <v>1310</v>
      </c>
      <c r="Y326" s="64" t="s">
        <v>1394</v>
      </c>
      <c r="Z326" s="64" t="s">
        <v>1395</v>
      </c>
    </row>
    <row r="327" spans="1:37" x14ac:dyDescent="0.25">
      <c r="A327" s="2" t="s">
        <v>461</v>
      </c>
      <c r="B327" s="45">
        <v>19.89</v>
      </c>
      <c r="C327" s="18">
        <v>17.71</v>
      </c>
      <c r="D327" s="18">
        <v>24.43</v>
      </c>
      <c r="E327" s="18">
        <v>31.06</v>
      </c>
      <c r="F327" s="18">
        <v>31.53</v>
      </c>
      <c r="G327" s="18">
        <v>46.55</v>
      </c>
      <c r="H327" s="18">
        <f t="shared" si="41"/>
        <v>20.676666666666666</v>
      </c>
      <c r="I327" s="42">
        <f t="shared" si="42"/>
        <v>36.380000000000003</v>
      </c>
      <c r="J327" s="45">
        <v>20.14</v>
      </c>
      <c r="K327" s="18">
        <v>12.58</v>
      </c>
      <c r="L327" s="18">
        <v>18.79</v>
      </c>
      <c r="M327" s="18">
        <v>27.14</v>
      </c>
      <c r="N327" s="18">
        <v>27.29</v>
      </c>
      <c r="O327" s="18">
        <v>31.15</v>
      </c>
      <c r="P327" s="18">
        <f t="shared" si="43"/>
        <v>17.169999999999998</v>
      </c>
      <c r="Q327" s="42">
        <f t="shared" si="44"/>
        <v>28.526666666666667</v>
      </c>
      <c r="R327" s="21">
        <f t="shared" si="45"/>
        <v>0.83822850991849907</v>
      </c>
      <c r="S327" s="21">
        <f t="shared" si="46"/>
        <v>0.78990547529873367</v>
      </c>
      <c r="T327" s="6">
        <f t="shared" si="47"/>
        <v>0.10462722197379822</v>
      </c>
      <c r="U327" s="10">
        <f t="shared" si="48"/>
        <v>-0.25458450348498518</v>
      </c>
      <c r="V327" s="10">
        <f t="shared" si="49"/>
        <v>-0.34024807258099798</v>
      </c>
      <c r="W327" s="64" t="s">
        <v>1300</v>
      </c>
      <c r="X327" s="64" t="s">
        <v>1300</v>
      </c>
      <c r="Y327" s="64" t="s">
        <v>1396</v>
      </c>
      <c r="Z327" s="64" t="s">
        <v>1397</v>
      </c>
    </row>
    <row r="328" spans="1:37" x14ac:dyDescent="0.25">
      <c r="A328" s="2" t="s">
        <v>482</v>
      </c>
      <c r="B328" s="45">
        <v>73.209999999999994</v>
      </c>
      <c r="C328" s="18">
        <v>30.97</v>
      </c>
      <c r="D328" s="18">
        <v>42.22</v>
      </c>
      <c r="E328" s="18">
        <v>270.97000000000003</v>
      </c>
      <c r="F328" s="18">
        <v>210.86</v>
      </c>
      <c r="G328" s="18">
        <v>334.29</v>
      </c>
      <c r="H328" s="18">
        <f t="shared" si="41"/>
        <v>48.79999999999999</v>
      </c>
      <c r="I328" s="42">
        <f t="shared" si="42"/>
        <v>272.04000000000002</v>
      </c>
      <c r="J328" s="45">
        <v>50.69</v>
      </c>
      <c r="K328" s="18">
        <v>87.71</v>
      </c>
      <c r="L328" s="18">
        <v>57.72</v>
      </c>
      <c r="M328" s="18">
        <v>272.97000000000003</v>
      </c>
      <c r="N328" s="18">
        <v>199.52</v>
      </c>
      <c r="O328" s="18">
        <v>165.28</v>
      </c>
      <c r="P328" s="18">
        <f t="shared" si="43"/>
        <v>65.373333333333321</v>
      </c>
      <c r="Q328" s="42">
        <f t="shared" si="44"/>
        <v>212.59</v>
      </c>
      <c r="R328" s="21">
        <f t="shared" si="45"/>
        <v>1.3327978580990629</v>
      </c>
      <c r="S328" s="21">
        <f t="shared" si="46"/>
        <v>0.78226633460298856</v>
      </c>
      <c r="T328" s="6">
        <f t="shared" si="47"/>
        <v>0.14049206395836819</v>
      </c>
      <c r="U328" s="10">
        <f t="shared" si="48"/>
        <v>0.41445798730443628</v>
      </c>
      <c r="V328" s="10">
        <f t="shared" si="49"/>
        <v>-0.35426821600769892</v>
      </c>
      <c r="W328" s="64" t="s">
        <v>1316</v>
      </c>
      <c r="X328" s="64" t="s">
        <v>1316</v>
      </c>
      <c r="Y328" s="64" t="s">
        <v>1398</v>
      </c>
      <c r="Z328" s="64" t="s">
        <v>1399</v>
      </c>
    </row>
    <row r="329" spans="1:37" x14ac:dyDescent="0.25">
      <c r="A329" s="2" t="s">
        <v>488</v>
      </c>
      <c r="B329" s="45">
        <v>98.17</v>
      </c>
      <c r="C329" s="18">
        <v>26.06</v>
      </c>
      <c r="D329" s="18">
        <v>34.04</v>
      </c>
      <c r="E329" s="18">
        <v>543.38</v>
      </c>
      <c r="F329" s="18">
        <v>477.36</v>
      </c>
      <c r="G329" s="18">
        <v>757.83</v>
      </c>
      <c r="H329" s="18">
        <f t="shared" si="41"/>
        <v>52.756666666666668</v>
      </c>
      <c r="I329" s="42">
        <f t="shared" si="42"/>
        <v>592.85666666666668</v>
      </c>
      <c r="J329" s="45">
        <v>69.08</v>
      </c>
      <c r="K329" s="18">
        <v>76.73</v>
      </c>
      <c r="L329" s="18">
        <v>59.86</v>
      </c>
      <c r="M329" s="18">
        <v>626.32000000000005</v>
      </c>
      <c r="N329" s="18">
        <v>398.52</v>
      </c>
      <c r="O329" s="18">
        <v>365.21</v>
      </c>
      <c r="P329" s="18">
        <f t="shared" si="43"/>
        <v>68.556666666666672</v>
      </c>
      <c r="Q329" s="42">
        <f t="shared" si="44"/>
        <v>463.35000000000008</v>
      </c>
      <c r="R329" s="21">
        <f t="shared" ref="R329:R342" si="50">(P329+1)/(H329+1)</f>
        <v>1.2939170335462269</v>
      </c>
      <c r="S329" s="21">
        <f t="shared" ref="S329:S342" si="51">(Q329+1)/(I329+1)</f>
        <v>0.78192268617006355</v>
      </c>
      <c r="T329" s="6">
        <f t="shared" ref="T329:T342" si="52">_xlfn.T.TEST(E329:G329,M329:O329,1,2)</f>
        <v>0.16683656323115972</v>
      </c>
      <c r="U329" s="10">
        <f t="shared" si="48"/>
        <v>0.37174511413970146</v>
      </c>
      <c r="V329" s="10">
        <f t="shared" si="49"/>
        <v>-0.35490212903404367</v>
      </c>
      <c r="W329" s="64" t="s">
        <v>1322</v>
      </c>
      <c r="X329" s="64" t="s">
        <v>1349</v>
      </c>
      <c r="Y329" s="64" t="s">
        <v>1350</v>
      </c>
      <c r="Z329" s="64" t="s">
        <v>1351</v>
      </c>
      <c r="AA329" s="3"/>
      <c r="AB329" s="3"/>
      <c r="AC329" s="3"/>
      <c r="AD329" s="3"/>
      <c r="AE329" s="3"/>
      <c r="AF329" s="3"/>
      <c r="AG329" s="3"/>
      <c r="AH329" s="3"/>
      <c r="AI329" s="3"/>
      <c r="AJ329" s="3"/>
      <c r="AK329" s="3"/>
    </row>
    <row r="330" spans="1:37" x14ac:dyDescent="0.25">
      <c r="A330" s="2" t="s">
        <v>485</v>
      </c>
      <c r="B330" s="45">
        <v>120.67</v>
      </c>
      <c r="C330" s="18">
        <v>16.88</v>
      </c>
      <c r="D330" s="18">
        <v>47.8</v>
      </c>
      <c r="E330" s="18">
        <v>535.77</v>
      </c>
      <c r="F330" s="18">
        <v>495.16</v>
      </c>
      <c r="G330" s="18">
        <v>821.11</v>
      </c>
      <c r="H330" s="18">
        <f t="shared" si="41"/>
        <v>61.783333333333339</v>
      </c>
      <c r="I330" s="42">
        <f t="shared" si="42"/>
        <v>617.34666666666669</v>
      </c>
      <c r="J330" s="45">
        <v>51.65</v>
      </c>
      <c r="K330" s="18">
        <v>97.81</v>
      </c>
      <c r="L330" s="18">
        <v>69.209999999999994</v>
      </c>
      <c r="M330" s="18">
        <v>540.16999999999996</v>
      </c>
      <c r="N330" s="18">
        <v>499.34</v>
      </c>
      <c r="O330" s="18">
        <v>358.4</v>
      </c>
      <c r="P330" s="18">
        <f t="shared" si="43"/>
        <v>72.89</v>
      </c>
      <c r="Q330" s="42">
        <f t="shared" si="44"/>
        <v>465.96999999999997</v>
      </c>
      <c r="R330" s="21">
        <f t="shared" si="50"/>
        <v>1.17690469869923</v>
      </c>
      <c r="S330" s="21">
        <f t="shared" si="51"/>
        <v>0.75519126272209758</v>
      </c>
      <c r="T330" s="6">
        <f t="shared" si="52"/>
        <v>0.13165088547921683</v>
      </c>
      <c r="U330" s="10">
        <f t="shared" si="48"/>
        <v>0.23499750110651818</v>
      </c>
      <c r="V330" s="10">
        <f t="shared" si="49"/>
        <v>-0.40508602152820566</v>
      </c>
      <c r="W330" s="64" t="s">
        <v>1319</v>
      </c>
      <c r="X330" s="64" t="s">
        <v>1319</v>
      </c>
      <c r="Y330" s="64" t="s">
        <v>1280</v>
      </c>
      <c r="Z330" s="64" t="s">
        <v>1378</v>
      </c>
      <c r="AC330" s="2" t="s">
        <v>506</v>
      </c>
      <c r="AD330" s="2" t="s">
        <v>1768</v>
      </c>
    </row>
    <row r="331" spans="1:37" x14ac:dyDescent="0.25">
      <c r="A331" s="6" t="s">
        <v>470</v>
      </c>
      <c r="B331" s="45">
        <v>201.17</v>
      </c>
      <c r="C331" s="18">
        <v>194.73</v>
      </c>
      <c r="D331" s="18">
        <v>225.43</v>
      </c>
      <c r="E331" s="18">
        <v>309.8</v>
      </c>
      <c r="F331" s="18">
        <v>346.43</v>
      </c>
      <c r="G331" s="18">
        <v>370.84</v>
      </c>
      <c r="H331" s="18">
        <f t="shared" si="41"/>
        <v>207.10999999999999</v>
      </c>
      <c r="I331" s="42">
        <f t="shared" si="42"/>
        <v>342.35666666666663</v>
      </c>
      <c r="J331" s="45">
        <v>122.39</v>
      </c>
      <c r="K331" s="18">
        <v>101.62</v>
      </c>
      <c r="L331" s="18">
        <v>126.44</v>
      </c>
      <c r="M331" s="18">
        <v>240.23</v>
      </c>
      <c r="N331" s="18">
        <v>230.89</v>
      </c>
      <c r="O331" s="18">
        <v>269.04000000000002</v>
      </c>
      <c r="P331" s="18">
        <f t="shared" si="43"/>
        <v>116.81666666666666</v>
      </c>
      <c r="Q331" s="42">
        <f t="shared" si="44"/>
        <v>246.72000000000003</v>
      </c>
      <c r="R331" s="21">
        <f t="shared" si="50"/>
        <v>0.56612688802396172</v>
      </c>
      <c r="S331" s="21">
        <f t="shared" si="51"/>
        <v>0.72146553146873527</v>
      </c>
      <c r="T331" s="6">
        <f t="shared" si="52"/>
        <v>5.3039031707467149E-3</v>
      </c>
      <c r="U331" s="10">
        <f t="shared" si="48"/>
        <v>-0.82080264923946122</v>
      </c>
      <c r="V331" s="10">
        <f t="shared" si="49"/>
        <v>-0.47099762431085945</v>
      </c>
      <c r="W331" s="3" t="s">
        <v>1308</v>
      </c>
      <c r="X331" s="64" t="s">
        <v>1308</v>
      </c>
      <c r="Y331" s="64" t="s">
        <v>1354</v>
      </c>
      <c r="Z331" s="64" t="s">
        <v>1355</v>
      </c>
      <c r="AA331" s="3"/>
      <c r="AB331" s="3"/>
      <c r="AC331" s="3"/>
      <c r="AD331" s="3"/>
      <c r="AE331" s="3"/>
      <c r="AF331" s="3"/>
      <c r="AG331" s="3"/>
      <c r="AH331" s="3"/>
      <c r="AI331" s="3"/>
      <c r="AJ331" s="3"/>
      <c r="AK331" s="3"/>
    </row>
    <row r="332" spans="1:37" x14ac:dyDescent="0.25">
      <c r="A332" s="2" t="s">
        <v>459</v>
      </c>
      <c r="B332" s="45">
        <v>117.34</v>
      </c>
      <c r="C332" s="18">
        <v>125.46</v>
      </c>
      <c r="D332" s="18">
        <v>133.01</v>
      </c>
      <c r="E332" s="18">
        <v>1539.48</v>
      </c>
      <c r="F332" s="18">
        <v>1370.13</v>
      </c>
      <c r="G332" s="18">
        <v>2137.6999999999998</v>
      </c>
      <c r="H332" s="18">
        <f t="shared" si="41"/>
        <v>125.27</v>
      </c>
      <c r="I332" s="42">
        <f t="shared" si="42"/>
        <v>1682.4366666666665</v>
      </c>
      <c r="J332" s="45">
        <v>130.71</v>
      </c>
      <c r="K332" s="18">
        <v>147.52000000000001</v>
      </c>
      <c r="L332" s="18">
        <v>149.51</v>
      </c>
      <c r="M332" s="18">
        <v>1088.57</v>
      </c>
      <c r="N332" s="18">
        <v>946.23</v>
      </c>
      <c r="O332" s="18">
        <v>1210.0999999999999</v>
      </c>
      <c r="P332" s="18">
        <f t="shared" si="43"/>
        <v>142.58000000000001</v>
      </c>
      <c r="Q332" s="42">
        <f t="shared" si="44"/>
        <v>1081.6333333333332</v>
      </c>
      <c r="R332" s="21">
        <f t="shared" si="50"/>
        <v>1.1370871941078642</v>
      </c>
      <c r="S332" s="21">
        <f t="shared" si="51"/>
        <v>0.64310903687100396</v>
      </c>
      <c r="T332" s="6">
        <f t="shared" si="52"/>
        <v>3.5133585267156965E-2</v>
      </c>
      <c r="U332" s="10">
        <f t="shared" si="48"/>
        <v>0.18534288719744371</v>
      </c>
      <c r="V332" s="10">
        <f t="shared" si="49"/>
        <v>-0.63686473273554256</v>
      </c>
      <c r="W332" s="64" t="s">
        <v>1298</v>
      </c>
      <c r="X332" s="64" t="s">
        <v>1298</v>
      </c>
      <c r="Y332" s="64" t="s">
        <v>935</v>
      </c>
      <c r="Z332" s="64" t="s">
        <v>1359</v>
      </c>
      <c r="AA332" s="3"/>
      <c r="AB332" s="3"/>
      <c r="AC332" s="3"/>
      <c r="AD332" s="3"/>
      <c r="AE332" s="3"/>
      <c r="AF332" s="3"/>
      <c r="AG332" s="3"/>
      <c r="AH332" s="3"/>
      <c r="AI332" s="3"/>
      <c r="AJ332" s="3"/>
      <c r="AK332" s="3"/>
    </row>
    <row r="333" spans="1:37" x14ac:dyDescent="0.25">
      <c r="A333" s="2" t="s">
        <v>500</v>
      </c>
      <c r="B333" s="45">
        <v>45.4</v>
      </c>
      <c r="C333" s="18">
        <v>11.96</v>
      </c>
      <c r="D333" s="18">
        <v>18.559999999999999</v>
      </c>
      <c r="E333" s="18">
        <v>85.1</v>
      </c>
      <c r="F333" s="18">
        <v>98.85</v>
      </c>
      <c r="G333" s="18">
        <v>182.73</v>
      </c>
      <c r="H333" s="18">
        <f t="shared" si="41"/>
        <v>25.306666666666668</v>
      </c>
      <c r="I333" s="42">
        <f t="shared" si="42"/>
        <v>122.22666666666665</v>
      </c>
      <c r="J333" s="45">
        <v>24.86</v>
      </c>
      <c r="K333" s="18">
        <v>42.08</v>
      </c>
      <c r="L333" s="18">
        <v>25.79</v>
      </c>
      <c r="M333" s="18">
        <v>86.32</v>
      </c>
      <c r="N333" s="18">
        <v>77.97</v>
      </c>
      <c r="O333" s="18">
        <v>64.83</v>
      </c>
      <c r="P333" s="18">
        <f t="shared" si="43"/>
        <v>30.909999999999997</v>
      </c>
      <c r="Q333" s="42">
        <f t="shared" si="44"/>
        <v>76.373333333333335</v>
      </c>
      <c r="R333" s="21">
        <f t="shared" si="50"/>
        <v>1.2130005068423717</v>
      </c>
      <c r="S333" s="21">
        <f t="shared" si="51"/>
        <v>0.62789439515256451</v>
      </c>
      <c r="T333" s="6">
        <f t="shared" si="52"/>
        <v>0.10746967037394471</v>
      </c>
      <c r="U333" s="10">
        <f t="shared" si="48"/>
        <v>0.27858015327690916</v>
      </c>
      <c r="V333" s="10">
        <f t="shared" si="49"/>
        <v>-0.67140616061317959</v>
      </c>
      <c r="W333" s="64" t="s">
        <v>507</v>
      </c>
      <c r="X333" s="64" t="s">
        <v>511</v>
      </c>
      <c r="Y333" s="64" t="s">
        <v>1413</v>
      </c>
      <c r="Z333" s="64" t="s">
        <v>1414</v>
      </c>
    </row>
    <row r="334" spans="1:37" x14ac:dyDescent="0.25">
      <c r="A334" s="2" t="s">
        <v>503</v>
      </c>
      <c r="B334" s="45">
        <v>350.37</v>
      </c>
      <c r="C334" s="18">
        <v>277.99</v>
      </c>
      <c r="D334" s="18">
        <v>358.14</v>
      </c>
      <c r="E334" s="18">
        <v>1522.21</v>
      </c>
      <c r="F334" s="18">
        <v>1469.72</v>
      </c>
      <c r="G334" s="18">
        <v>1807.26</v>
      </c>
      <c r="H334" s="18">
        <f t="shared" si="41"/>
        <v>328.83333333333331</v>
      </c>
      <c r="I334" s="42">
        <f t="shared" si="42"/>
        <v>1599.7300000000002</v>
      </c>
      <c r="J334" s="45">
        <v>269.64999999999998</v>
      </c>
      <c r="K334" s="18">
        <v>315.41000000000003</v>
      </c>
      <c r="L334" s="18">
        <v>229.81</v>
      </c>
      <c r="M334" s="18">
        <v>940.09</v>
      </c>
      <c r="N334" s="18">
        <v>988.23</v>
      </c>
      <c r="O334" s="18">
        <v>1035.0899999999999</v>
      </c>
      <c r="P334" s="18">
        <f t="shared" si="43"/>
        <v>271.62333333333328</v>
      </c>
      <c r="Q334" s="42">
        <f t="shared" si="44"/>
        <v>987.80333333333328</v>
      </c>
      <c r="R334" s="21">
        <f t="shared" si="50"/>
        <v>0.82654876200101046</v>
      </c>
      <c r="S334" s="21">
        <f t="shared" si="51"/>
        <v>0.61772024846996876</v>
      </c>
      <c r="T334" s="6">
        <f t="shared" si="52"/>
        <v>2.4239742231249614E-3</v>
      </c>
      <c r="U334" s="10">
        <f t="shared" si="48"/>
        <v>-0.27482816148967593</v>
      </c>
      <c r="V334" s="10">
        <f t="shared" si="49"/>
        <v>-0.69497447281118718</v>
      </c>
      <c r="W334" s="64" t="s">
        <v>1331</v>
      </c>
      <c r="X334" s="64" t="s">
        <v>1423</v>
      </c>
      <c r="Y334" s="64" t="s">
        <v>1424</v>
      </c>
      <c r="Z334" s="64" t="s">
        <v>1425</v>
      </c>
    </row>
    <row r="335" spans="1:37" x14ac:dyDescent="0.25">
      <c r="A335" s="2" t="s">
        <v>499</v>
      </c>
      <c r="B335" s="45">
        <v>46.83</v>
      </c>
      <c r="C335" s="18">
        <v>5.66</v>
      </c>
      <c r="D335" s="18">
        <v>6.83</v>
      </c>
      <c r="E335" s="18">
        <v>153.55000000000001</v>
      </c>
      <c r="F335" s="18">
        <v>147.62</v>
      </c>
      <c r="G335" s="18">
        <v>292.55</v>
      </c>
      <c r="H335" s="18">
        <f t="shared" si="41"/>
        <v>19.77333333333333</v>
      </c>
      <c r="I335" s="42">
        <f t="shared" si="42"/>
        <v>197.90666666666667</v>
      </c>
      <c r="J335" s="45">
        <v>20.75</v>
      </c>
      <c r="K335" s="18">
        <v>39.07</v>
      </c>
      <c r="L335" s="18">
        <v>28.52</v>
      </c>
      <c r="M335" s="18">
        <v>111.89</v>
      </c>
      <c r="N335" s="18">
        <v>113.94</v>
      </c>
      <c r="O335" s="18">
        <v>97.34</v>
      </c>
      <c r="P335" s="18">
        <f t="shared" si="43"/>
        <v>29.446666666666669</v>
      </c>
      <c r="Q335" s="42">
        <f t="shared" si="44"/>
        <v>107.72333333333331</v>
      </c>
      <c r="R335" s="21">
        <f t="shared" si="50"/>
        <v>1.4656611039794611</v>
      </c>
      <c r="S335" s="21">
        <f t="shared" si="51"/>
        <v>0.54660477275774222</v>
      </c>
      <c r="T335" s="6">
        <f t="shared" si="52"/>
        <v>6.5646377152284399E-2</v>
      </c>
      <c r="U335" s="10">
        <f t="shared" si="48"/>
        <v>0.55155155631668529</v>
      </c>
      <c r="V335" s="10">
        <f t="shared" si="49"/>
        <v>-0.87143003787317896</v>
      </c>
      <c r="W335" s="64" t="s">
        <v>508</v>
      </c>
      <c r="X335" s="64" t="s">
        <v>513</v>
      </c>
      <c r="Y335" s="64" t="s">
        <v>1280</v>
      </c>
      <c r="Z335" s="64" t="s">
        <v>1415</v>
      </c>
      <c r="AC335" s="2" t="s">
        <v>505</v>
      </c>
      <c r="AD335" s="2" t="s">
        <v>1766</v>
      </c>
    </row>
    <row r="336" spans="1:37" x14ac:dyDescent="0.25">
      <c r="A336" s="2" t="s">
        <v>492</v>
      </c>
      <c r="B336" s="45">
        <v>22.5</v>
      </c>
      <c r="C336" s="18">
        <v>4.08</v>
      </c>
      <c r="D336" s="18">
        <v>13.66</v>
      </c>
      <c r="E336" s="18">
        <v>64.02</v>
      </c>
      <c r="F336" s="18">
        <v>55.08</v>
      </c>
      <c r="G336" s="18">
        <v>72.709999999999994</v>
      </c>
      <c r="H336" s="18">
        <f t="shared" si="41"/>
        <v>13.413333333333332</v>
      </c>
      <c r="I336" s="42">
        <f t="shared" si="42"/>
        <v>63.936666666666667</v>
      </c>
      <c r="J336" s="45">
        <v>9.5399999999999991</v>
      </c>
      <c r="K336" s="18">
        <v>22.5</v>
      </c>
      <c r="L336" s="18">
        <v>11.39</v>
      </c>
      <c r="M336" s="18">
        <v>43.42</v>
      </c>
      <c r="N336" s="18">
        <v>33.14</v>
      </c>
      <c r="O336" s="18">
        <v>21.61</v>
      </c>
      <c r="P336" s="18">
        <f t="shared" si="43"/>
        <v>14.476666666666667</v>
      </c>
      <c r="Q336" s="42">
        <f t="shared" si="44"/>
        <v>32.723333333333336</v>
      </c>
      <c r="R336" s="21">
        <f t="shared" si="50"/>
        <v>1.0737742830712305</v>
      </c>
      <c r="S336" s="21">
        <f t="shared" si="51"/>
        <v>0.51932652327909246</v>
      </c>
      <c r="T336" s="6">
        <f t="shared" si="52"/>
        <v>9.1186076824314073E-3</v>
      </c>
      <c r="U336" s="10">
        <f t="shared" si="48"/>
        <v>0.10269075783201155</v>
      </c>
      <c r="V336" s="10">
        <f t="shared" si="49"/>
        <v>-0.94528618560636013</v>
      </c>
      <c r="W336" s="64" t="s">
        <v>1325</v>
      </c>
      <c r="X336" s="64" t="s">
        <v>1379</v>
      </c>
      <c r="Y336" s="64" t="s">
        <v>1380</v>
      </c>
      <c r="Z336" s="64" t="s">
        <v>1381</v>
      </c>
      <c r="AC336" s="2" t="s">
        <v>516</v>
      </c>
      <c r="AD336" s="2" t="s">
        <v>1769</v>
      </c>
    </row>
    <row r="337" spans="1:30" x14ac:dyDescent="0.25">
      <c r="A337" s="6" t="s">
        <v>460</v>
      </c>
      <c r="B337" s="45">
        <v>122.26</v>
      </c>
      <c r="C337" s="18">
        <v>108.58</v>
      </c>
      <c r="D337" s="18">
        <v>99.25</v>
      </c>
      <c r="E337" s="18">
        <v>411.53</v>
      </c>
      <c r="F337" s="18">
        <v>328.99</v>
      </c>
      <c r="G337" s="18">
        <v>394.69</v>
      </c>
      <c r="H337" s="18">
        <f t="shared" si="41"/>
        <v>110.03000000000002</v>
      </c>
      <c r="I337" s="42">
        <f t="shared" si="42"/>
        <v>378.40333333333336</v>
      </c>
      <c r="J337" s="45">
        <v>51.22</v>
      </c>
      <c r="K337" s="18">
        <v>47.67</v>
      </c>
      <c r="L337" s="18">
        <v>61.32</v>
      </c>
      <c r="M337" s="18">
        <v>169.84</v>
      </c>
      <c r="N337" s="18">
        <v>109.86</v>
      </c>
      <c r="O337" s="18">
        <v>273.52</v>
      </c>
      <c r="P337" s="18">
        <f t="shared" si="43"/>
        <v>53.403333333333336</v>
      </c>
      <c r="Q337" s="42">
        <f t="shared" si="44"/>
        <v>184.40666666666667</v>
      </c>
      <c r="R337" s="21">
        <f t="shared" si="50"/>
        <v>0.48998769101444051</v>
      </c>
      <c r="S337" s="21">
        <f t="shared" si="51"/>
        <v>0.48867959339664907</v>
      </c>
      <c r="T337" s="6">
        <f t="shared" si="52"/>
        <v>1.1474839664316413E-2</v>
      </c>
      <c r="U337" s="10">
        <f t="shared" si="48"/>
        <v>-1.0291825871604838</v>
      </c>
      <c r="V337" s="10">
        <f t="shared" si="49"/>
        <v>-1.0330392340517938</v>
      </c>
      <c r="W337" s="3" t="s">
        <v>1299</v>
      </c>
      <c r="X337" s="64" t="s">
        <v>1299</v>
      </c>
      <c r="Y337" s="64" t="s">
        <v>1336</v>
      </c>
      <c r="Z337" s="64" t="s">
        <v>1337</v>
      </c>
    </row>
    <row r="338" spans="1:30" x14ac:dyDescent="0.25">
      <c r="A338" s="6" t="s">
        <v>494</v>
      </c>
      <c r="B338" s="45">
        <v>17.190000000000001</v>
      </c>
      <c r="C338" s="18">
        <v>2.13</v>
      </c>
      <c r="D338" s="18">
        <v>7.21</v>
      </c>
      <c r="E338" s="18">
        <v>73.37</v>
      </c>
      <c r="F338" s="18">
        <v>72.14</v>
      </c>
      <c r="G338" s="18">
        <v>90.21</v>
      </c>
      <c r="H338" s="18">
        <f t="shared" si="41"/>
        <v>8.8433333333333337</v>
      </c>
      <c r="I338" s="42">
        <f t="shared" si="42"/>
        <v>78.573333333333323</v>
      </c>
      <c r="J338" s="45">
        <v>9.1</v>
      </c>
      <c r="K338" s="18">
        <v>7.18</v>
      </c>
      <c r="L338" s="18">
        <v>9.25</v>
      </c>
      <c r="M338" s="18">
        <v>45.17</v>
      </c>
      <c r="N338" s="18">
        <v>31.36</v>
      </c>
      <c r="O338" s="18">
        <v>35.04</v>
      </c>
      <c r="P338" s="18">
        <f t="shared" si="43"/>
        <v>8.51</v>
      </c>
      <c r="Q338" s="42">
        <f t="shared" si="44"/>
        <v>37.19</v>
      </c>
      <c r="R338" s="21">
        <f t="shared" si="50"/>
        <v>0.96613613274635957</v>
      </c>
      <c r="S338" s="21">
        <f t="shared" si="51"/>
        <v>0.47993465147453085</v>
      </c>
      <c r="T338" s="6">
        <f t="shared" si="52"/>
        <v>2.2066703156663043E-3</v>
      </c>
      <c r="U338" s="10">
        <f t="shared" si="48"/>
        <v>-4.9701609552234717E-2</v>
      </c>
      <c r="V338" s="10">
        <f t="shared" si="49"/>
        <v>-1.0590901149115675</v>
      </c>
      <c r="W338" s="3" t="s">
        <v>1327</v>
      </c>
      <c r="X338" s="64" t="s">
        <v>1327</v>
      </c>
      <c r="Y338" s="64" t="s">
        <v>1382</v>
      </c>
      <c r="Z338" s="64" t="s">
        <v>1383</v>
      </c>
      <c r="AC338" s="2" t="s">
        <v>517</v>
      </c>
      <c r="AD338" s="2" t="s">
        <v>1770</v>
      </c>
    </row>
    <row r="339" spans="1:30" x14ac:dyDescent="0.25">
      <c r="A339" s="6" t="s">
        <v>502</v>
      </c>
      <c r="B339" s="45">
        <v>7.29</v>
      </c>
      <c r="C339" s="18">
        <v>2.04</v>
      </c>
      <c r="D339" s="18">
        <v>12.12</v>
      </c>
      <c r="E339" s="18">
        <v>57.05</v>
      </c>
      <c r="F339" s="18">
        <v>59.53</v>
      </c>
      <c r="G339" s="18">
        <v>144.44999999999999</v>
      </c>
      <c r="H339" s="18">
        <f t="shared" si="41"/>
        <v>7.1499999999999995</v>
      </c>
      <c r="I339" s="42">
        <f t="shared" si="42"/>
        <v>87.009999999999991</v>
      </c>
      <c r="J339" s="45">
        <v>5.95</v>
      </c>
      <c r="K339" s="18">
        <v>16.48</v>
      </c>
      <c r="L339" s="18">
        <v>8.3699999999999992</v>
      </c>
      <c r="M339" s="18">
        <v>42.37</v>
      </c>
      <c r="N339" s="18">
        <v>35.619999999999997</v>
      </c>
      <c r="O339" s="18">
        <v>25.5</v>
      </c>
      <c r="P339" s="18">
        <f t="shared" si="43"/>
        <v>10.266666666666666</v>
      </c>
      <c r="Q339" s="42">
        <f t="shared" si="44"/>
        <v>34.496666666666663</v>
      </c>
      <c r="R339" s="21">
        <f t="shared" si="50"/>
        <v>1.3824130879345604</v>
      </c>
      <c r="S339" s="21">
        <f t="shared" si="51"/>
        <v>0.40332537969170168</v>
      </c>
      <c r="T339" s="6">
        <f t="shared" si="52"/>
        <v>7.2962246079129559E-2</v>
      </c>
      <c r="U339" s="10">
        <f t="shared" si="48"/>
        <v>0.46718878132995068</v>
      </c>
      <c r="V339" s="10">
        <f t="shared" si="49"/>
        <v>-1.309983903119996</v>
      </c>
      <c r="W339" s="3" t="s">
        <v>1330</v>
      </c>
      <c r="X339" s="64" t="s">
        <v>1420</v>
      </c>
      <c r="Y339" s="64" t="s">
        <v>1421</v>
      </c>
      <c r="Z339" s="64" t="s">
        <v>1422</v>
      </c>
    </row>
    <row r="340" spans="1:30" x14ac:dyDescent="0.25">
      <c r="A340" s="2" t="s">
        <v>481</v>
      </c>
      <c r="B340" s="45">
        <v>5.47</v>
      </c>
      <c r="C340" s="18">
        <v>11.41</v>
      </c>
      <c r="D340" s="18">
        <v>3.94</v>
      </c>
      <c r="E340" s="18">
        <v>522.29999999999995</v>
      </c>
      <c r="F340" s="18">
        <v>447.31</v>
      </c>
      <c r="G340" s="18">
        <v>433.93</v>
      </c>
      <c r="H340" s="18">
        <f t="shared" ref="H340:H342" si="53">AVERAGE(B340,C340,D340)</f>
        <v>6.94</v>
      </c>
      <c r="I340" s="42">
        <f t="shared" ref="I340:I342" si="54">AVERAGE(E340,F340,G340)</f>
        <v>467.84666666666664</v>
      </c>
      <c r="J340" s="45">
        <v>2.2799999999999998</v>
      </c>
      <c r="K340" s="18">
        <v>2.13</v>
      </c>
      <c r="L340" s="18">
        <v>2.2400000000000002</v>
      </c>
      <c r="M340" s="18">
        <v>348.27</v>
      </c>
      <c r="N340" s="18">
        <v>311.33999999999997</v>
      </c>
      <c r="O340" s="18">
        <v>400.45</v>
      </c>
      <c r="P340" s="18">
        <f t="shared" ref="P340:P342" si="55">AVERAGE(J340,K340,L340)</f>
        <v>2.2166666666666668</v>
      </c>
      <c r="Q340" s="42">
        <f t="shared" ref="Q340:Q342" si="56">AVERAGE(M340,N340,O340)</f>
        <v>353.3533333333333</v>
      </c>
      <c r="R340" s="21">
        <f t="shared" si="50"/>
        <v>0.40512174643157012</v>
      </c>
      <c r="S340" s="21">
        <f t="shared" si="51"/>
        <v>0.75579791545210229</v>
      </c>
      <c r="T340" s="6">
        <f t="shared" si="52"/>
        <v>1.9320866945172994E-2</v>
      </c>
      <c r="U340" s="10">
        <f t="shared" ref="U340:V342" si="57">LOG(R340,2)</f>
        <v>-1.3035725657086712</v>
      </c>
      <c r="V340" s="10">
        <f t="shared" si="57"/>
        <v>-0.40392755534619834</v>
      </c>
      <c r="W340" s="64" t="s">
        <v>1315</v>
      </c>
      <c r="X340" s="64" t="s">
        <v>1315</v>
      </c>
      <c r="Y340" s="64" t="s">
        <v>1406</v>
      </c>
      <c r="Z340" s="64" t="s">
        <v>1407</v>
      </c>
    </row>
    <row r="341" spans="1:30" x14ac:dyDescent="0.25">
      <c r="A341" s="2" t="s">
        <v>478</v>
      </c>
      <c r="B341" s="45">
        <v>5.7</v>
      </c>
      <c r="C341" s="18">
        <v>6.49</v>
      </c>
      <c r="D341" s="18">
        <v>11.93</v>
      </c>
      <c r="E341" s="18">
        <v>175.1</v>
      </c>
      <c r="F341" s="18">
        <v>198.06</v>
      </c>
      <c r="G341" s="18">
        <v>230.81</v>
      </c>
      <c r="H341" s="18">
        <f t="shared" si="53"/>
        <v>8.0400000000000009</v>
      </c>
      <c r="I341" s="42">
        <f t="shared" si="54"/>
        <v>201.32333333333335</v>
      </c>
      <c r="J341" s="45">
        <v>3.24</v>
      </c>
      <c r="K341" s="18">
        <v>0.97</v>
      </c>
      <c r="L341" s="18">
        <v>2.63</v>
      </c>
      <c r="M341" s="18">
        <v>168.97</v>
      </c>
      <c r="N341" s="18">
        <v>127.76</v>
      </c>
      <c r="O341" s="18">
        <v>217.26</v>
      </c>
      <c r="P341" s="18">
        <f t="shared" si="55"/>
        <v>2.2799999999999998</v>
      </c>
      <c r="Q341" s="42">
        <f t="shared" si="56"/>
        <v>171.33</v>
      </c>
      <c r="R341" s="21">
        <f t="shared" si="50"/>
        <v>0.3628318584070796</v>
      </c>
      <c r="S341" s="21">
        <f t="shared" si="51"/>
        <v>0.85175544096083822</v>
      </c>
      <c r="T341" s="6">
        <f t="shared" si="52"/>
        <v>0.19054144383729243</v>
      </c>
      <c r="U341" s="10">
        <f t="shared" si="57"/>
        <v>-1.4626269577971043</v>
      </c>
      <c r="V341" s="10">
        <f t="shared" si="57"/>
        <v>-0.23148883669001721</v>
      </c>
      <c r="W341" s="64" t="s">
        <v>1313</v>
      </c>
      <c r="X341" s="64" t="s">
        <v>1356</v>
      </c>
      <c r="Y341" s="64" t="s">
        <v>1357</v>
      </c>
      <c r="Z341" s="64" t="s">
        <v>1358</v>
      </c>
    </row>
    <row r="342" spans="1:30" s="12" customFormat="1" ht="15.75" thickBot="1" x14ac:dyDescent="0.3">
      <c r="A342" s="13" t="s">
        <v>504</v>
      </c>
      <c r="B342" s="46">
        <v>370.81</v>
      </c>
      <c r="C342" s="20">
        <v>298.49</v>
      </c>
      <c r="D342" s="20">
        <v>503.17</v>
      </c>
      <c r="E342" s="20">
        <v>1445.2</v>
      </c>
      <c r="F342" s="20">
        <v>1232.8900000000001</v>
      </c>
      <c r="G342" s="20">
        <v>1540.28</v>
      </c>
      <c r="H342" s="20">
        <f t="shared" si="53"/>
        <v>390.82333333333332</v>
      </c>
      <c r="I342" s="43">
        <f t="shared" si="54"/>
        <v>1406.1233333333332</v>
      </c>
      <c r="J342" s="46">
        <v>127.65</v>
      </c>
      <c r="K342" s="20">
        <v>100.12</v>
      </c>
      <c r="L342" s="20">
        <v>149.02000000000001</v>
      </c>
      <c r="M342" s="20">
        <v>754.84</v>
      </c>
      <c r="N342" s="20">
        <v>608.66999999999996</v>
      </c>
      <c r="O342" s="20">
        <v>976.1</v>
      </c>
      <c r="P342" s="20">
        <f t="shared" si="55"/>
        <v>125.59666666666668</v>
      </c>
      <c r="Q342" s="43">
        <f t="shared" si="56"/>
        <v>779.87</v>
      </c>
      <c r="R342" s="24">
        <f t="shared" si="50"/>
        <v>0.32309629339753465</v>
      </c>
      <c r="S342" s="24">
        <f t="shared" si="51"/>
        <v>0.55494069460862239</v>
      </c>
      <c r="T342" s="13">
        <f t="shared" si="52"/>
        <v>5.5540458856103937E-3</v>
      </c>
      <c r="U342" s="14">
        <f t="shared" si="57"/>
        <v>-1.6299638949732493</v>
      </c>
      <c r="V342" s="14">
        <f t="shared" si="57"/>
        <v>-0.84959449309248569</v>
      </c>
      <c r="W342" s="12" t="s">
        <v>1332</v>
      </c>
      <c r="X342" s="12" t="s">
        <v>1332</v>
      </c>
      <c r="Y342" s="12" t="s">
        <v>135</v>
      </c>
      <c r="Z342" s="12" t="s">
        <v>1426</v>
      </c>
    </row>
    <row r="343" spans="1:30" ht="15.75" thickTop="1" x14ac:dyDescent="0.25"/>
  </sheetData>
  <sortState ref="A303:AK345">
    <sortCondition descending="1" ref="S303:S345"/>
  </sortState>
  <mergeCells count="20">
    <mergeCell ref="J5:Q5"/>
    <mergeCell ref="B5:I5"/>
    <mergeCell ref="B294:I294"/>
    <mergeCell ref="J294:Q294"/>
    <mergeCell ref="H295:H296"/>
    <mergeCell ref="I295:I296"/>
    <mergeCell ref="P295:P296"/>
    <mergeCell ref="Q295:Q296"/>
    <mergeCell ref="H6:H7"/>
    <mergeCell ref="I6:I7"/>
    <mergeCell ref="P6:P7"/>
    <mergeCell ref="Q6:Q7"/>
    <mergeCell ref="U6:U7"/>
    <mergeCell ref="V6:V7"/>
    <mergeCell ref="U295:U296"/>
    <mergeCell ref="V295:V296"/>
    <mergeCell ref="R295:R296"/>
    <mergeCell ref="S295:S296"/>
    <mergeCell ref="R6:R7"/>
    <mergeCell ref="S6:S7"/>
  </mergeCells>
  <conditionalFormatting sqref="T8:T287">
    <cfRule type="cellIs" dxfId="18" priority="16" operator="lessThan">
      <formula>0.01</formula>
    </cfRule>
  </conditionalFormatting>
  <conditionalFormatting sqref="T8:T287">
    <cfRule type="cellIs" dxfId="17" priority="11" operator="lessThan">
      <formula>0.05</formula>
    </cfRule>
  </conditionalFormatting>
  <conditionalFormatting sqref="T297:T342">
    <cfRule type="cellIs" dxfId="16" priority="5" operator="lessThan">
      <formula>0.05</formula>
    </cfRule>
    <cfRule type="cellIs" dxfId="15" priority="6" operator="lessThan">
      <formula>0.01</formula>
    </cfRule>
  </conditionalFormatting>
  <conditionalFormatting sqref="T7">
    <cfRule type="cellIs" dxfId="14" priority="2" operator="lessThan">
      <formula>0.05</formula>
    </cfRule>
  </conditionalFormatting>
  <conditionalFormatting sqref="T296">
    <cfRule type="cellIs" dxfId="13" priority="1" operator="lessThan">
      <formula>0.05</formula>
    </cfRule>
  </conditionalFormatting>
  <conditionalFormatting sqref="R8:R287">
    <cfRule type="cellIs" dxfId="12" priority="164" operator="notBetween">
      <formula>$S$3</formula>
      <formula>$T$3</formula>
    </cfRule>
  </conditionalFormatting>
  <conditionalFormatting sqref="S8:S287">
    <cfRule type="cellIs" dxfId="11" priority="165" operator="notBetween">
      <formula>$S$3</formula>
      <formula>$T$3</formula>
    </cfRule>
  </conditionalFormatting>
  <conditionalFormatting sqref="R297:R342">
    <cfRule type="cellIs" dxfId="10" priority="182" operator="notBetween">
      <formula>$S$292</formula>
      <formula>$T$292</formula>
    </cfRule>
  </conditionalFormatting>
  <conditionalFormatting sqref="S297:S342">
    <cfRule type="cellIs" dxfId="9" priority="183" operator="notBetween">
      <formula>$S$292</formula>
      <formula>$T$292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42"/>
  <sheetViews>
    <sheetView zoomScale="70" zoomScaleNormal="70" workbookViewId="0"/>
  </sheetViews>
  <sheetFormatPr defaultRowHeight="15" x14ac:dyDescent="0.25"/>
  <cols>
    <col min="1" max="1" width="9.140625" style="2"/>
    <col min="2" max="7" width="7.28515625" style="64" customWidth="1"/>
    <col min="8" max="8" width="7.85546875" style="64" customWidth="1"/>
    <col min="9" max="9" width="7.7109375" style="64" customWidth="1"/>
    <col min="10" max="15" width="7.42578125" style="64" customWidth="1"/>
    <col min="16" max="17" width="7.85546875" style="64" customWidth="1"/>
    <col min="18" max="18" width="7.85546875" style="2" customWidth="1"/>
    <col min="19" max="19" width="6.85546875" style="2" customWidth="1"/>
    <col min="20" max="22" width="9.140625" style="2"/>
    <col min="23" max="16384" width="9.140625" style="64"/>
  </cols>
  <sheetData>
    <row r="1" spans="1:45" x14ac:dyDescent="0.25">
      <c r="I1" s="2"/>
      <c r="R1" s="2" t="s">
        <v>531</v>
      </c>
      <c r="W1" s="28"/>
    </row>
    <row r="2" spans="1:45" x14ac:dyDescent="0.25">
      <c r="B2" s="2"/>
      <c r="C2" s="2"/>
      <c r="D2" s="2"/>
      <c r="I2" s="2"/>
      <c r="N2" s="2"/>
      <c r="O2" s="2"/>
      <c r="P2" s="2"/>
      <c r="Q2" s="2"/>
      <c r="R2" s="2" t="s">
        <v>1</v>
      </c>
      <c r="S2" s="28">
        <v>0.23383553231375676</v>
      </c>
      <c r="T2" s="28">
        <v>-0.38623189217934695</v>
      </c>
      <c r="W2" s="28"/>
    </row>
    <row r="3" spans="1:45" x14ac:dyDescent="0.25">
      <c r="A3" s="29"/>
      <c r="B3" s="2"/>
      <c r="C3" s="2"/>
      <c r="D3" s="2"/>
      <c r="I3" s="2"/>
      <c r="N3" s="2"/>
      <c r="O3" s="95"/>
      <c r="P3" s="2"/>
      <c r="Q3" s="2"/>
      <c r="R3" s="2" t="s">
        <v>4</v>
      </c>
      <c r="S3" s="28">
        <v>1.7133083533193572</v>
      </c>
      <c r="T3" s="28">
        <v>0.41093024570417158</v>
      </c>
      <c r="W3" s="28"/>
    </row>
    <row r="4" spans="1:45" x14ac:dyDescent="0.25">
      <c r="I4" s="2"/>
      <c r="N4" s="2"/>
      <c r="O4" s="96"/>
      <c r="P4" s="2"/>
      <c r="Q4" s="2"/>
    </row>
    <row r="5" spans="1:45" x14ac:dyDescent="0.25">
      <c r="A5" s="53"/>
      <c r="B5" s="112" t="s">
        <v>1681</v>
      </c>
      <c r="C5" s="113"/>
      <c r="D5" s="113"/>
      <c r="E5" s="113"/>
      <c r="F5" s="113"/>
      <c r="G5" s="113"/>
      <c r="H5" s="113"/>
      <c r="I5" s="114"/>
      <c r="J5" s="109" t="s">
        <v>1775</v>
      </c>
      <c r="K5" s="110"/>
      <c r="L5" s="110"/>
      <c r="M5" s="110"/>
      <c r="N5" s="110"/>
      <c r="O5" s="110"/>
      <c r="P5" s="110"/>
      <c r="Q5" s="111"/>
      <c r="R5" s="53"/>
      <c r="S5" s="53"/>
      <c r="T5" s="53"/>
      <c r="U5" s="53"/>
      <c r="V5" s="53"/>
      <c r="W5" s="52"/>
      <c r="X5" s="52"/>
      <c r="Y5" s="52"/>
      <c r="Z5" s="52"/>
    </row>
    <row r="6" spans="1:45" s="37" customFormat="1" x14ac:dyDescent="0.25">
      <c r="A6" s="40"/>
      <c r="B6" s="44" t="s">
        <v>5</v>
      </c>
      <c r="C6" s="41" t="s">
        <v>6</v>
      </c>
      <c r="D6" s="41" t="s">
        <v>7</v>
      </c>
      <c r="E6" s="41" t="s">
        <v>5</v>
      </c>
      <c r="F6" s="41" t="s">
        <v>6</v>
      </c>
      <c r="G6" s="41" t="s">
        <v>7</v>
      </c>
      <c r="H6" s="105" t="s">
        <v>1782</v>
      </c>
      <c r="I6" s="123" t="s">
        <v>1783</v>
      </c>
      <c r="J6" s="44" t="s">
        <v>5</v>
      </c>
      <c r="K6" s="41" t="s">
        <v>6</v>
      </c>
      <c r="L6" s="41" t="s">
        <v>7</v>
      </c>
      <c r="M6" s="41" t="s">
        <v>5</v>
      </c>
      <c r="N6" s="41" t="s">
        <v>6</v>
      </c>
      <c r="O6" s="41" t="s">
        <v>7</v>
      </c>
      <c r="P6" s="105" t="s">
        <v>1782</v>
      </c>
      <c r="Q6" s="123" t="s">
        <v>1783</v>
      </c>
      <c r="R6" s="107" t="s">
        <v>1777</v>
      </c>
      <c r="S6" s="107" t="s">
        <v>1778</v>
      </c>
      <c r="T6" s="41"/>
      <c r="U6" s="105" t="s">
        <v>1780</v>
      </c>
      <c r="V6" s="105" t="s">
        <v>1781</v>
      </c>
      <c r="W6" s="41"/>
      <c r="X6" s="41"/>
      <c r="Y6" s="41"/>
      <c r="Z6" s="40"/>
      <c r="AA6" s="39"/>
      <c r="AB6" s="39"/>
      <c r="AC6" s="40"/>
      <c r="AD6" s="40"/>
      <c r="AE6" s="38"/>
      <c r="AN6" s="38"/>
      <c r="AO6" s="38"/>
      <c r="AP6" s="38"/>
      <c r="AQ6" s="38"/>
      <c r="AR6" s="38"/>
      <c r="AS6" s="38"/>
    </row>
    <row r="7" spans="1:45" s="37" customFormat="1" x14ac:dyDescent="0.25">
      <c r="A7" s="51"/>
      <c r="B7" s="50" t="s">
        <v>9</v>
      </c>
      <c r="C7" s="49" t="s">
        <v>9</v>
      </c>
      <c r="D7" s="49" t="s">
        <v>9</v>
      </c>
      <c r="E7" s="49" t="s">
        <v>10</v>
      </c>
      <c r="F7" s="49" t="s">
        <v>10</v>
      </c>
      <c r="G7" s="49" t="s">
        <v>10</v>
      </c>
      <c r="H7" s="106"/>
      <c r="I7" s="124"/>
      <c r="J7" s="50" t="s">
        <v>9</v>
      </c>
      <c r="K7" s="49" t="s">
        <v>9</v>
      </c>
      <c r="L7" s="49" t="s">
        <v>9</v>
      </c>
      <c r="M7" s="49" t="s">
        <v>10</v>
      </c>
      <c r="N7" s="49" t="s">
        <v>10</v>
      </c>
      <c r="O7" s="49" t="s">
        <v>10</v>
      </c>
      <c r="P7" s="106"/>
      <c r="Q7" s="124"/>
      <c r="R7" s="108"/>
      <c r="S7" s="108"/>
      <c r="T7" s="49" t="s">
        <v>11</v>
      </c>
      <c r="U7" s="106"/>
      <c r="V7" s="106"/>
      <c r="W7" s="49" t="s">
        <v>12</v>
      </c>
      <c r="X7" s="51" t="s">
        <v>1427</v>
      </c>
      <c r="Y7" s="51" t="s">
        <v>1428</v>
      </c>
      <c r="Z7" s="51"/>
      <c r="AA7" s="39"/>
      <c r="AB7" s="39"/>
      <c r="AC7" s="40"/>
      <c r="AD7" s="40"/>
      <c r="AE7" s="38"/>
      <c r="AN7" s="38"/>
      <c r="AO7" s="38"/>
      <c r="AP7" s="38"/>
      <c r="AQ7" s="38"/>
      <c r="AR7" s="38"/>
      <c r="AS7" s="38"/>
    </row>
    <row r="8" spans="1:45" s="3" customFormat="1" x14ac:dyDescent="0.25">
      <c r="A8" s="6" t="s">
        <v>97</v>
      </c>
      <c r="B8" s="45">
        <v>363.14</v>
      </c>
      <c r="C8" s="18">
        <v>361.39</v>
      </c>
      <c r="D8" s="18">
        <v>376.53</v>
      </c>
      <c r="E8" s="18">
        <v>188.96</v>
      </c>
      <c r="F8" s="18">
        <v>204.85</v>
      </c>
      <c r="G8" s="18">
        <v>247.65</v>
      </c>
      <c r="H8" s="18">
        <f t="shared" ref="H8:H71" si="0">AVERAGE(B8,C8,D8)</f>
        <v>367.02</v>
      </c>
      <c r="I8" s="42">
        <f t="shared" ref="I8:I71" si="1">AVERAGE(E8,F8,G8)</f>
        <v>213.82000000000002</v>
      </c>
      <c r="J8" s="45">
        <v>2604.5700000000002</v>
      </c>
      <c r="K8" s="18">
        <v>2648.24</v>
      </c>
      <c r="L8" s="18">
        <v>2598.35</v>
      </c>
      <c r="M8" s="18">
        <v>179.57</v>
      </c>
      <c r="N8" s="18">
        <v>222.48</v>
      </c>
      <c r="O8" s="18">
        <v>204.15</v>
      </c>
      <c r="P8" s="18">
        <f t="shared" ref="P8:P71" si="2">AVERAGE(J8,K8,L8)</f>
        <v>2617.0533333333333</v>
      </c>
      <c r="Q8" s="42">
        <f t="shared" ref="Q8:Q71" si="3">AVERAGE(M8,N8,O8)</f>
        <v>202.06666666666663</v>
      </c>
      <c r="R8" s="21">
        <f t="shared" ref="R8:R71" si="4">(P8+1)/(H8+1)</f>
        <v>7.1138887379309095</v>
      </c>
      <c r="S8" s="21">
        <f t="shared" ref="S8:S71" si="5">(Q8+1)/(I8+1)</f>
        <v>0.94528752754243839</v>
      </c>
      <c r="T8" s="6">
        <f t="shared" ref="T8:T71" si="6">_xlfn.T.TEST(B8:D8,J8:L8,1,2)</f>
        <v>8.4819337960300425E-9</v>
      </c>
      <c r="U8" s="85">
        <f t="shared" ref="U8:V71" si="7">LOG(R8,2)</f>
        <v>2.8306384106535498</v>
      </c>
      <c r="V8" s="85">
        <f t="shared" si="7"/>
        <v>-8.1174875113176767E-2</v>
      </c>
      <c r="W8" s="3" t="s">
        <v>1435</v>
      </c>
      <c r="X8" s="3" t="s">
        <v>1435</v>
      </c>
      <c r="Y8" s="3" t="s">
        <v>99</v>
      </c>
      <c r="Z8" s="3" t="s">
        <v>100</v>
      </c>
    </row>
    <row r="9" spans="1:45" s="3" customFormat="1" x14ac:dyDescent="0.25">
      <c r="A9" s="6" t="s">
        <v>450</v>
      </c>
      <c r="B9" s="45">
        <v>418.33</v>
      </c>
      <c r="C9" s="18">
        <v>266.02999999999997</v>
      </c>
      <c r="D9" s="18">
        <v>281.3</v>
      </c>
      <c r="E9" s="18">
        <v>83.04</v>
      </c>
      <c r="F9" s="18">
        <v>75.989999999999995</v>
      </c>
      <c r="G9" s="18">
        <v>122.54</v>
      </c>
      <c r="H9" s="18">
        <f t="shared" si="0"/>
        <v>321.8866666666666</v>
      </c>
      <c r="I9" s="42">
        <f t="shared" si="1"/>
        <v>93.856666666666669</v>
      </c>
      <c r="J9" s="45">
        <v>1226.5899999999999</v>
      </c>
      <c r="K9" s="18">
        <v>2336.33</v>
      </c>
      <c r="L9" s="18">
        <v>2559.37</v>
      </c>
      <c r="M9" s="18">
        <v>70.849999999999994</v>
      </c>
      <c r="N9" s="18">
        <v>81.72</v>
      </c>
      <c r="O9" s="18">
        <v>96.01</v>
      </c>
      <c r="P9" s="18">
        <f t="shared" si="2"/>
        <v>2040.7633333333333</v>
      </c>
      <c r="Q9" s="42">
        <f t="shared" si="3"/>
        <v>82.86</v>
      </c>
      <c r="R9" s="21">
        <f t="shared" si="4"/>
        <v>6.3234674705262952</v>
      </c>
      <c r="S9" s="21">
        <f t="shared" si="5"/>
        <v>0.88407070316618053</v>
      </c>
      <c r="T9" s="6">
        <f t="shared" si="6"/>
        <v>7.1762809817579641E-3</v>
      </c>
      <c r="U9" s="85">
        <f t="shared" si="7"/>
        <v>2.6607158765545851</v>
      </c>
      <c r="V9" s="85">
        <f t="shared" si="7"/>
        <v>-0.17776634175449235</v>
      </c>
      <c r="W9" s="3" t="s">
        <v>750</v>
      </c>
      <c r="X9" s="3" t="s">
        <v>1268</v>
      </c>
      <c r="Y9" s="3" t="s">
        <v>1269</v>
      </c>
      <c r="Z9" s="3" t="s">
        <v>1270</v>
      </c>
    </row>
    <row r="10" spans="1:45" s="3" customFormat="1" x14ac:dyDescent="0.25">
      <c r="A10" s="6" t="s">
        <v>452</v>
      </c>
      <c r="B10" s="45">
        <v>21.32</v>
      </c>
      <c r="C10" s="18">
        <v>14.67</v>
      </c>
      <c r="D10" s="18">
        <v>23.35</v>
      </c>
      <c r="E10" s="18">
        <v>0.92</v>
      </c>
      <c r="F10" s="18">
        <v>0.42</v>
      </c>
      <c r="G10" s="18">
        <v>2.56</v>
      </c>
      <c r="H10" s="18">
        <f t="shared" si="0"/>
        <v>19.78</v>
      </c>
      <c r="I10" s="42">
        <f t="shared" si="1"/>
        <v>1.3</v>
      </c>
      <c r="J10" s="45">
        <v>103.12</v>
      </c>
      <c r="K10" s="18">
        <v>80.42</v>
      </c>
      <c r="L10" s="18">
        <v>82.74</v>
      </c>
      <c r="M10" s="18">
        <v>0.47</v>
      </c>
      <c r="N10" s="18">
        <v>0</v>
      </c>
      <c r="O10" s="18">
        <v>0.46</v>
      </c>
      <c r="P10" s="18">
        <f t="shared" si="2"/>
        <v>88.76</v>
      </c>
      <c r="Q10" s="42">
        <f t="shared" si="3"/>
        <v>0.31</v>
      </c>
      <c r="R10" s="21">
        <f t="shared" si="4"/>
        <v>4.3195380173243505</v>
      </c>
      <c r="S10" s="21">
        <f t="shared" si="5"/>
        <v>0.56956521739130439</v>
      </c>
      <c r="T10" s="6">
        <f t="shared" si="6"/>
        <v>4.2369347933136084E-4</v>
      </c>
      <c r="U10" s="85">
        <f t="shared" si="7"/>
        <v>2.1108770217045811</v>
      </c>
      <c r="V10" s="85">
        <f t="shared" si="7"/>
        <v>-0.81206704940692487</v>
      </c>
      <c r="W10" s="3" t="s">
        <v>752</v>
      </c>
      <c r="X10" s="3" t="s">
        <v>752</v>
      </c>
      <c r="Y10" s="3" t="s">
        <v>1282</v>
      </c>
      <c r="Z10" s="3" t="s">
        <v>1283</v>
      </c>
    </row>
    <row r="11" spans="1:45" s="3" customFormat="1" x14ac:dyDescent="0.25">
      <c r="A11" s="6" t="s">
        <v>234</v>
      </c>
      <c r="B11" s="45">
        <v>2155.44</v>
      </c>
      <c r="C11" s="18">
        <v>1466.94</v>
      </c>
      <c r="D11" s="18">
        <v>1724.08</v>
      </c>
      <c r="E11" s="18">
        <v>10.59</v>
      </c>
      <c r="F11" s="18">
        <v>2.63</v>
      </c>
      <c r="G11" s="18">
        <v>0.73</v>
      </c>
      <c r="H11" s="18">
        <f t="shared" si="0"/>
        <v>1782.1533333333334</v>
      </c>
      <c r="I11" s="42">
        <f t="shared" si="1"/>
        <v>4.6499999999999995</v>
      </c>
      <c r="J11" s="45">
        <v>5732.7</v>
      </c>
      <c r="K11" s="18">
        <v>8072.59</v>
      </c>
      <c r="L11" s="18">
        <v>7118.95</v>
      </c>
      <c r="M11" s="18">
        <v>4.26</v>
      </c>
      <c r="N11" s="18">
        <v>13.5</v>
      </c>
      <c r="O11" s="18">
        <v>7.89</v>
      </c>
      <c r="P11" s="18">
        <f t="shared" si="2"/>
        <v>6974.7466666666669</v>
      </c>
      <c r="Q11" s="42">
        <f t="shared" si="3"/>
        <v>8.5499999999999989</v>
      </c>
      <c r="R11" s="21">
        <f t="shared" si="4"/>
        <v>3.9120285038115998</v>
      </c>
      <c r="S11" s="21">
        <f t="shared" si="5"/>
        <v>1.6902654867256637</v>
      </c>
      <c r="T11" s="6">
        <f t="shared" si="6"/>
        <v>9.2171743524648009E-4</v>
      </c>
      <c r="U11" s="85">
        <f t="shared" si="7"/>
        <v>1.9679168820891828</v>
      </c>
      <c r="V11" s="85">
        <f t="shared" si="7"/>
        <v>0.75724986562056096</v>
      </c>
      <c r="W11" s="3" t="s">
        <v>534</v>
      </c>
      <c r="X11" s="3" t="s">
        <v>834</v>
      </c>
      <c r="Y11" s="3" t="s">
        <v>835</v>
      </c>
      <c r="Z11" s="3" t="s">
        <v>836</v>
      </c>
    </row>
    <row r="12" spans="1:45" s="3" customFormat="1" x14ac:dyDescent="0.25">
      <c r="A12" s="6" t="s">
        <v>288</v>
      </c>
      <c r="B12" s="45">
        <v>5197.75</v>
      </c>
      <c r="C12" s="18">
        <v>4260.8999999999996</v>
      </c>
      <c r="D12" s="18">
        <v>4222.26</v>
      </c>
      <c r="E12" s="18">
        <v>99.25</v>
      </c>
      <c r="F12" s="18">
        <v>113.5</v>
      </c>
      <c r="G12" s="18">
        <v>107.55</v>
      </c>
      <c r="H12" s="18">
        <f t="shared" si="0"/>
        <v>4560.3033333333333</v>
      </c>
      <c r="I12" s="42">
        <f t="shared" si="1"/>
        <v>106.76666666666667</v>
      </c>
      <c r="J12" s="45">
        <v>9094.83</v>
      </c>
      <c r="K12" s="18">
        <v>14479.58</v>
      </c>
      <c r="L12" s="18">
        <v>13900.49</v>
      </c>
      <c r="M12" s="18">
        <v>84.26</v>
      </c>
      <c r="N12" s="18">
        <v>101.46</v>
      </c>
      <c r="O12" s="18">
        <v>119.82</v>
      </c>
      <c r="P12" s="18">
        <f t="shared" si="2"/>
        <v>12491.633333333333</v>
      </c>
      <c r="Q12" s="42">
        <f t="shared" si="3"/>
        <v>101.84666666666665</v>
      </c>
      <c r="R12" s="21">
        <f t="shared" si="4"/>
        <v>2.7388297642998238</v>
      </c>
      <c r="S12" s="21">
        <f t="shared" si="5"/>
        <v>0.95434580884627263</v>
      </c>
      <c r="T12" s="6">
        <f t="shared" si="6"/>
        <v>5.1368510053917604E-3</v>
      </c>
      <c r="U12" s="85">
        <f t="shared" si="7"/>
        <v>1.4535595961517198</v>
      </c>
      <c r="V12" s="85">
        <f t="shared" si="7"/>
        <v>-6.7415970890691485E-2</v>
      </c>
      <c r="W12" s="3" t="s">
        <v>588</v>
      </c>
      <c r="X12" s="3" t="s">
        <v>1053</v>
      </c>
      <c r="Y12" s="3" t="s">
        <v>779</v>
      </c>
      <c r="Z12" s="3" t="s">
        <v>1054</v>
      </c>
    </row>
    <row r="13" spans="1:45" s="3" customFormat="1" x14ac:dyDescent="0.25">
      <c r="A13" s="6" t="s">
        <v>305</v>
      </c>
      <c r="B13" s="45">
        <v>210.54</v>
      </c>
      <c r="C13" s="18">
        <v>180</v>
      </c>
      <c r="D13" s="18">
        <v>204.85</v>
      </c>
      <c r="E13" s="18">
        <v>1.57</v>
      </c>
      <c r="F13" s="18">
        <v>3.46</v>
      </c>
      <c r="G13" s="18">
        <v>1.83</v>
      </c>
      <c r="H13" s="18">
        <f t="shared" si="0"/>
        <v>198.46333333333334</v>
      </c>
      <c r="I13" s="42">
        <f t="shared" si="1"/>
        <v>2.2866666666666666</v>
      </c>
      <c r="J13" s="45">
        <v>397.08</v>
      </c>
      <c r="K13" s="18">
        <v>618.02</v>
      </c>
      <c r="L13" s="18">
        <v>497.12</v>
      </c>
      <c r="M13" s="18">
        <v>0.16</v>
      </c>
      <c r="N13" s="18">
        <v>2.77</v>
      </c>
      <c r="O13" s="18">
        <v>3.19</v>
      </c>
      <c r="P13" s="18">
        <f t="shared" si="2"/>
        <v>504.07333333333327</v>
      </c>
      <c r="Q13" s="42">
        <f t="shared" si="3"/>
        <v>2.04</v>
      </c>
      <c r="R13" s="21">
        <f t="shared" si="4"/>
        <v>2.5321612994869565</v>
      </c>
      <c r="S13" s="21">
        <f t="shared" si="5"/>
        <v>0.92494929006085191</v>
      </c>
      <c r="T13" s="6">
        <f t="shared" si="6"/>
        <v>4.5393028706355813E-3</v>
      </c>
      <c r="U13" s="85">
        <f t="shared" si="7"/>
        <v>1.3403693078302552</v>
      </c>
      <c r="V13" s="85">
        <f t="shared" si="7"/>
        <v>-0.11255382221316988</v>
      </c>
      <c r="W13" s="3" t="s">
        <v>605</v>
      </c>
      <c r="X13" s="3" t="s">
        <v>1207</v>
      </c>
      <c r="Y13" s="3" t="s">
        <v>1208</v>
      </c>
      <c r="Z13" s="3" t="s">
        <v>1209</v>
      </c>
    </row>
    <row r="14" spans="1:45" s="3" customFormat="1" x14ac:dyDescent="0.25">
      <c r="A14" s="6" t="s">
        <v>375</v>
      </c>
      <c r="B14" s="45">
        <v>10.33</v>
      </c>
      <c r="C14" s="18">
        <v>8.7200000000000006</v>
      </c>
      <c r="D14" s="18">
        <v>3.9</v>
      </c>
      <c r="E14" s="18">
        <v>0</v>
      </c>
      <c r="F14" s="18">
        <v>0</v>
      </c>
      <c r="G14" s="18">
        <v>0.12</v>
      </c>
      <c r="H14" s="18">
        <f t="shared" si="0"/>
        <v>7.6499999999999995</v>
      </c>
      <c r="I14" s="42">
        <f t="shared" si="1"/>
        <v>0.04</v>
      </c>
      <c r="J14" s="45">
        <v>18.46</v>
      </c>
      <c r="K14" s="18">
        <v>22.08</v>
      </c>
      <c r="L14" s="18">
        <v>15.77</v>
      </c>
      <c r="M14" s="18">
        <v>0.16</v>
      </c>
      <c r="N14" s="18">
        <v>0.17</v>
      </c>
      <c r="O14" s="18">
        <v>0</v>
      </c>
      <c r="P14" s="18">
        <f t="shared" si="2"/>
        <v>18.77</v>
      </c>
      <c r="Q14" s="42">
        <f t="shared" si="3"/>
        <v>0.11</v>
      </c>
      <c r="R14" s="21">
        <f t="shared" si="4"/>
        <v>2.2855491329479771</v>
      </c>
      <c r="S14" s="21">
        <f t="shared" si="5"/>
        <v>1.0673076923076923</v>
      </c>
      <c r="T14" s="6">
        <f t="shared" si="6"/>
        <v>6.9534140136551011E-3</v>
      </c>
      <c r="U14" s="85">
        <f t="shared" si="7"/>
        <v>1.1925408332051211</v>
      </c>
      <c r="V14" s="85">
        <f t="shared" si="7"/>
        <v>9.3976148209013774E-2</v>
      </c>
      <c r="W14" s="3" t="s">
        <v>675</v>
      </c>
      <c r="X14" s="3" t="s">
        <v>675</v>
      </c>
      <c r="Y14" s="3" t="s">
        <v>801</v>
      </c>
      <c r="Z14" s="3" t="s">
        <v>802</v>
      </c>
    </row>
    <row r="15" spans="1:45" s="3" customFormat="1" x14ac:dyDescent="0.25">
      <c r="A15" s="6" t="s">
        <v>441</v>
      </c>
      <c r="B15" s="45">
        <v>40.67</v>
      </c>
      <c r="C15" s="18">
        <v>38.89</v>
      </c>
      <c r="D15" s="18">
        <v>31.22</v>
      </c>
      <c r="E15" s="18">
        <v>0</v>
      </c>
      <c r="F15" s="18">
        <v>0</v>
      </c>
      <c r="G15" s="18">
        <v>0</v>
      </c>
      <c r="H15" s="18">
        <f t="shared" si="0"/>
        <v>36.926666666666669</v>
      </c>
      <c r="I15" s="42">
        <f t="shared" si="1"/>
        <v>0</v>
      </c>
      <c r="J15" s="45">
        <v>69.98</v>
      </c>
      <c r="K15" s="18">
        <v>93.58</v>
      </c>
      <c r="L15" s="18">
        <v>89.03</v>
      </c>
      <c r="M15" s="18">
        <v>0.32</v>
      </c>
      <c r="N15" s="18">
        <v>0.17</v>
      </c>
      <c r="O15" s="18">
        <v>0.3</v>
      </c>
      <c r="P15" s="18">
        <f t="shared" si="2"/>
        <v>84.196666666666673</v>
      </c>
      <c r="Q15" s="42">
        <f t="shared" si="3"/>
        <v>0.26333333333333336</v>
      </c>
      <c r="R15" s="21">
        <f t="shared" si="4"/>
        <v>2.2463526103005802</v>
      </c>
      <c r="S15" s="21">
        <f t="shared" si="5"/>
        <v>1.2633333333333334</v>
      </c>
      <c r="T15" s="6">
        <f t="shared" si="6"/>
        <v>1.8612002607229668E-3</v>
      </c>
      <c r="U15" s="85">
        <f t="shared" si="7"/>
        <v>1.1675844055674769</v>
      </c>
      <c r="V15" s="85">
        <f t="shared" si="7"/>
        <v>0.33723534767521091</v>
      </c>
      <c r="W15" s="3" t="s">
        <v>741</v>
      </c>
      <c r="X15" s="3" t="s">
        <v>741</v>
      </c>
      <c r="Y15" s="3" t="s">
        <v>1266</v>
      </c>
      <c r="Z15" s="3" t="s">
        <v>1267</v>
      </c>
    </row>
    <row r="16" spans="1:45" s="3" customFormat="1" x14ac:dyDescent="0.25">
      <c r="A16" s="6" t="s">
        <v>426</v>
      </c>
      <c r="B16" s="45">
        <v>983.89</v>
      </c>
      <c r="C16" s="18">
        <v>832.54</v>
      </c>
      <c r="D16" s="18">
        <v>819.52</v>
      </c>
      <c r="E16" s="18">
        <v>33.479999999999997</v>
      </c>
      <c r="F16" s="18">
        <v>36.4</v>
      </c>
      <c r="G16" s="18">
        <v>20.239999999999998</v>
      </c>
      <c r="H16" s="18">
        <f t="shared" si="0"/>
        <v>878.65</v>
      </c>
      <c r="I16" s="42">
        <f t="shared" si="1"/>
        <v>30.039999999999996</v>
      </c>
      <c r="J16" s="45">
        <v>1577.99</v>
      </c>
      <c r="K16" s="18">
        <v>2083.29</v>
      </c>
      <c r="L16" s="18">
        <v>1696.33</v>
      </c>
      <c r="M16" s="18">
        <v>30.3</v>
      </c>
      <c r="N16" s="18">
        <v>34.28</v>
      </c>
      <c r="O16" s="18">
        <v>39.590000000000003</v>
      </c>
      <c r="P16" s="18">
        <f t="shared" si="2"/>
        <v>1785.87</v>
      </c>
      <c r="Q16" s="42">
        <f t="shared" si="3"/>
        <v>34.723333333333336</v>
      </c>
      <c r="R16" s="21">
        <f t="shared" si="4"/>
        <v>2.031342011027113</v>
      </c>
      <c r="S16" s="21">
        <f t="shared" si="5"/>
        <v>1.1508805841924401</v>
      </c>
      <c r="T16" s="6">
        <f t="shared" si="6"/>
        <v>2.4650726901419818E-3</v>
      </c>
      <c r="U16" s="85">
        <f t="shared" si="7"/>
        <v>1.0224331623680807</v>
      </c>
      <c r="V16" s="85">
        <f t="shared" si="7"/>
        <v>0.20273814664910839</v>
      </c>
      <c r="W16" s="3" t="s">
        <v>726</v>
      </c>
      <c r="X16" s="3" t="s">
        <v>726</v>
      </c>
      <c r="Y16" s="3" t="s">
        <v>1226</v>
      </c>
      <c r="Z16" s="3" t="s">
        <v>1227</v>
      </c>
    </row>
    <row r="17" spans="1:26" s="3" customFormat="1" x14ac:dyDescent="0.25">
      <c r="A17" s="6" t="s">
        <v>109</v>
      </c>
      <c r="B17" s="45">
        <v>908.11</v>
      </c>
      <c r="C17" s="18">
        <v>918.98</v>
      </c>
      <c r="D17" s="18">
        <v>768.61</v>
      </c>
      <c r="E17" s="18">
        <v>12.29</v>
      </c>
      <c r="F17" s="18">
        <v>5.81</v>
      </c>
      <c r="G17" s="18">
        <v>3.41</v>
      </c>
      <c r="H17" s="18">
        <f t="shared" si="0"/>
        <v>865.23333333333346</v>
      </c>
      <c r="I17" s="42">
        <f t="shared" si="1"/>
        <v>7.169999999999999</v>
      </c>
      <c r="J17" s="45">
        <v>1704.85</v>
      </c>
      <c r="K17" s="18">
        <v>1717.79</v>
      </c>
      <c r="L17" s="18">
        <v>1707.86</v>
      </c>
      <c r="M17" s="18">
        <v>6.63</v>
      </c>
      <c r="N17" s="18">
        <v>4.33</v>
      </c>
      <c r="O17" s="18">
        <v>7.13</v>
      </c>
      <c r="P17" s="18">
        <f t="shared" si="2"/>
        <v>1710.1666666666667</v>
      </c>
      <c r="Q17" s="42">
        <f t="shared" si="3"/>
        <v>6.03</v>
      </c>
      <c r="R17" s="21">
        <f t="shared" si="4"/>
        <v>1.9754107823142337</v>
      </c>
      <c r="S17" s="21">
        <f t="shared" si="5"/>
        <v>0.86046511627906996</v>
      </c>
      <c r="T17" s="6">
        <f t="shared" si="6"/>
        <v>3.205044700563784E-5</v>
      </c>
      <c r="U17" s="85">
        <f t="shared" si="7"/>
        <v>0.98215268973780778</v>
      </c>
      <c r="V17" s="85">
        <f t="shared" si="7"/>
        <v>-0.21681138907314784</v>
      </c>
      <c r="W17" s="3" t="s">
        <v>1439</v>
      </c>
      <c r="X17" s="3" t="s">
        <v>110</v>
      </c>
      <c r="Y17" s="3" t="s">
        <v>111</v>
      </c>
      <c r="Z17" s="3" t="s">
        <v>112</v>
      </c>
    </row>
    <row r="18" spans="1:26" s="3" customFormat="1" x14ac:dyDescent="0.25">
      <c r="A18" s="6" t="s">
        <v>311</v>
      </c>
      <c r="B18" s="45">
        <v>52.44</v>
      </c>
      <c r="C18" s="18">
        <v>51.14</v>
      </c>
      <c r="D18" s="18">
        <v>59.81</v>
      </c>
      <c r="E18" s="18">
        <v>0.52</v>
      </c>
      <c r="F18" s="18">
        <v>0.42</v>
      </c>
      <c r="G18" s="18">
        <v>2.3199999999999998</v>
      </c>
      <c r="H18" s="18">
        <f t="shared" si="0"/>
        <v>54.463333333333331</v>
      </c>
      <c r="I18" s="42">
        <f t="shared" si="1"/>
        <v>1.0866666666666667</v>
      </c>
      <c r="J18" s="45">
        <v>110.22</v>
      </c>
      <c r="K18" s="18">
        <v>101.03</v>
      </c>
      <c r="L18" s="18">
        <v>110.8</v>
      </c>
      <c r="M18" s="18">
        <v>0.16</v>
      </c>
      <c r="N18" s="18">
        <v>1.73</v>
      </c>
      <c r="O18" s="18">
        <v>0.46</v>
      </c>
      <c r="P18" s="18">
        <f t="shared" si="2"/>
        <v>107.35000000000001</v>
      </c>
      <c r="Q18" s="42">
        <f t="shared" si="3"/>
        <v>0.78333333333333333</v>
      </c>
      <c r="R18" s="21">
        <f t="shared" si="4"/>
        <v>1.9535428811827635</v>
      </c>
      <c r="S18" s="21">
        <f t="shared" si="5"/>
        <v>0.85463258785942475</v>
      </c>
      <c r="T18" s="6">
        <f t="shared" si="6"/>
        <v>1.1020151329584491E-4</v>
      </c>
      <c r="U18" s="85">
        <f t="shared" si="7"/>
        <v>0.96609292370215349</v>
      </c>
      <c r="V18" s="85">
        <f t="shared" si="7"/>
        <v>-0.22662376564410933</v>
      </c>
      <c r="W18" s="3" t="s">
        <v>611</v>
      </c>
      <c r="X18" s="3" t="s">
        <v>905</v>
      </c>
      <c r="Y18" s="3" t="s">
        <v>906</v>
      </c>
      <c r="Z18" s="3" t="s">
        <v>907</v>
      </c>
    </row>
    <row r="19" spans="1:26" s="3" customFormat="1" x14ac:dyDescent="0.25">
      <c r="A19" s="6" t="s">
        <v>89</v>
      </c>
      <c r="B19" s="45">
        <v>83.82</v>
      </c>
      <c r="C19" s="18">
        <v>77.86</v>
      </c>
      <c r="D19" s="18">
        <v>79.81</v>
      </c>
      <c r="E19" s="18">
        <v>22.62</v>
      </c>
      <c r="F19" s="18">
        <v>19.100000000000001</v>
      </c>
      <c r="G19" s="18">
        <v>10.97</v>
      </c>
      <c r="H19" s="18">
        <f t="shared" si="0"/>
        <v>80.49666666666667</v>
      </c>
      <c r="I19" s="42">
        <f t="shared" si="1"/>
        <v>17.563333333333333</v>
      </c>
      <c r="J19" s="45">
        <v>160.47</v>
      </c>
      <c r="K19" s="18">
        <v>177.64</v>
      </c>
      <c r="L19" s="18">
        <v>129.30000000000001</v>
      </c>
      <c r="M19" s="18">
        <v>18.78</v>
      </c>
      <c r="N19" s="18">
        <v>23.72</v>
      </c>
      <c r="O19" s="18">
        <v>16.23</v>
      </c>
      <c r="P19" s="18">
        <f t="shared" si="2"/>
        <v>155.80333333333334</v>
      </c>
      <c r="Q19" s="42">
        <f t="shared" si="3"/>
        <v>19.576666666666668</v>
      </c>
      <c r="R19" s="21">
        <f t="shared" si="4"/>
        <v>1.9240459732504398</v>
      </c>
      <c r="S19" s="21">
        <f t="shared" si="5"/>
        <v>1.1084575327706951</v>
      </c>
      <c r="T19" s="6">
        <f t="shared" si="6"/>
        <v>3.0804466899661521E-3</v>
      </c>
      <c r="U19" s="85">
        <f t="shared" si="7"/>
        <v>0.94414327134705356</v>
      </c>
      <c r="V19" s="85">
        <f t="shared" si="7"/>
        <v>0.14855349872597859</v>
      </c>
      <c r="W19" s="3" t="s">
        <v>1449</v>
      </c>
      <c r="X19" s="3" t="s">
        <v>90</v>
      </c>
      <c r="Y19" s="3" t="s">
        <v>91</v>
      </c>
      <c r="Z19" s="3" t="s">
        <v>92</v>
      </c>
    </row>
    <row r="20" spans="1:26" s="3" customFormat="1" x14ac:dyDescent="0.25">
      <c r="A20" s="6" t="s">
        <v>436</v>
      </c>
      <c r="B20" s="45">
        <v>1322.39</v>
      </c>
      <c r="C20" s="18">
        <v>1050.95</v>
      </c>
      <c r="D20" s="18">
        <v>1303.5899999999999</v>
      </c>
      <c r="E20" s="18">
        <v>7.58</v>
      </c>
      <c r="F20" s="18">
        <v>5.67</v>
      </c>
      <c r="G20" s="18">
        <v>1.22</v>
      </c>
      <c r="H20" s="18">
        <f t="shared" si="0"/>
        <v>1225.6433333333334</v>
      </c>
      <c r="I20" s="42">
        <f t="shared" si="1"/>
        <v>4.8233333333333333</v>
      </c>
      <c r="J20" s="45">
        <v>2084.42</v>
      </c>
      <c r="K20" s="18">
        <v>2402.38</v>
      </c>
      <c r="L20" s="18">
        <v>2007.19</v>
      </c>
      <c r="M20" s="18">
        <v>3.31</v>
      </c>
      <c r="N20" s="18">
        <v>5.54</v>
      </c>
      <c r="O20" s="18">
        <v>4.4000000000000004</v>
      </c>
      <c r="P20" s="18">
        <f t="shared" si="2"/>
        <v>2164.6633333333334</v>
      </c>
      <c r="Q20" s="42">
        <f t="shared" si="3"/>
        <v>4.416666666666667</v>
      </c>
      <c r="R20" s="21">
        <f t="shared" si="4"/>
        <v>1.7655199963042774</v>
      </c>
      <c r="S20" s="21">
        <f t="shared" si="5"/>
        <v>0.93016599885518036</v>
      </c>
      <c r="T20" s="6">
        <f t="shared" si="6"/>
        <v>1.6313092844137385E-3</v>
      </c>
      <c r="U20" s="85">
        <f t="shared" si="7"/>
        <v>0.82009316117434528</v>
      </c>
      <c r="V20" s="85">
        <f t="shared" si="7"/>
        <v>-0.10443989011358024</v>
      </c>
      <c r="W20" s="3" t="s">
        <v>736</v>
      </c>
      <c r="X20" s="3" t="s">
        <v>736</v>
      </c>
      <c r="Y20" s="3" t="s">
        <v>809</v>
      </c>
      <c r="Z20" s="3" t="s">
        <v>1255</v>
      </c>
    </row>
    <row r="21" spans="1:26" s="3" customFormat="1" x14ac:dyDescent="0.25">
      <c r="A21" s="6" t="s">
        <v>407</v>
      </c>
      <c r="B21" s="45">
        <v>2344.0700000000002</v>
      </c>
      <c r="C21" s="18">
        <v>2492.15</v>
      </c>
      <c r="D21" s="18">
        <v>2318.5100000000002</v>
      </c>
      <c r="E21" s="18">
        <v>125.28</v>
      </c>
      <c r="F21" s="18">
        <v>122.08</v>
      </c>
      <c r="G21" s="18">
        <v>110.23</v>
      </c>
      <c r="H21" s="18">
        <f t="shared" si="0"/>
        <v>2384.9100000000003</v>
      </c>
      <c r="I21" s="42">
        <f t="shared" si="1"/>
        <v>119.19666666666667</v>
      </c>
      <c r="J21" s="45">
        <v>4221.54</v>
      </c>
      <c r="K21" s="18">
        <v>4183.8100000000004</v>
      </c>
      <c r="L21" s="18">
        <v>4112.4399999999996</v>
      </c>
      <c r="M21" s="18">
        <v>105.72</v>
      </c>
      <c r="N21" s="18">
        <v>150.28</v>
      </c>
      <c r="O21" s="18">
        <v>150.61000000000001</v>
      </c>
      <c r="P21" s="18">
        <f t="shared" si="2"/>
        <v>4172.5966666666673</v>
      </c>
      <c r="Q21" s="42">
        <f t="shared" si="3"/>
        <v>135.53666666666666</v>
      </c>
      <c r="R21" s="21">
        <f t="shared" si="4"/>
        <v>1.7492682736007086</v>
      </c>
      <c r="S21" s="21">
        <f t="shared" si="5"/>
        <v>1.1359438697689896</v>
      </c>
      <c r="T21" s="6">
        <f t="shared" si="6"/>
        <v>4.5520897205210684E-6</v>
      </c>
      <c r="U21" s="85">
        <f t="shared" si="7"/>
        <v>0.80675156273765936</v>
      </c>
      <c r="V21" s="85">
        <f t="shared" si="7"/>
        <v>0.18389154892130394</v>
      </c>
      <c r="W21" s="3" t="s">
        <v>707</v>
      </c>
      <c r="X21" s="3" t="s">
        <v>707</v>
      </c>
      <c r="Y21" s="3" t="s">
        <v>1057</v>
      </c>
      <c r="Z21" s="3" t="s">
        <v>1058</v>
      </c>
    </row>
    <row r="22" spans="1:26" s="3" customFormat="1" x14ac:dyDescent="0.25">
      <c r="A22" s="6" t="s">
        <v>383</v>
      </c>
      <c r="B22" s="45">
        <v>1707.5</v>
      </c>
      <c r="C22" s="18">
        <v>1512.2</v>
      </c>
      <c r="D22" s="18">
        <v>1451.31</v>
      </c>
      <c r="E22" s="18">
        <v>40.409999999999997</v>
      </c>
      <c r="F22" s="18">
        <v>32.11</v>
      </c>
      <c r="G22" s="18">
        <v>23.66</v>
      </c>
      <c r="H22" s="18">
        <f t="shared" si="0"/>
        <v>1557.0033333333333</v>
      </c>
      <c r="I22" s="42">
        <f t="shared" si="1"/>
        <v>32.059999999999995</v>
      </c>
      <c r="J22" s="45">
        <v>2480.23</v>
      </c>
      <c r="K22" s="18">
        <v>2982.83</v>
      </c>
      <c r="L22" s="18">
        <v>2673.12</v>
      </c>
      <c r="M22" s="18">
        <v>38.82</v>
      </c>
      <c r="N22" s="18">
        <v>41.73</v>
      </c>
      <c r="O22" s="18">
        <v>35.950000000000003</v>
      </c>
      <c r="P22" s="18">
        <f t="shared" si="2"/>
        <v>2712.06</v>
      </c>
      <c r="Q22" s="42">
        <f t="shared" si="3"/>
        <v>38.833333333333336</v>
      </c>
      <c r="R22" s="21">
        <f t="shared" si="4"/>
        <v>1.7413698301886389</v>
      </c>
      <c r="S22" s="21">
        <f t="shared" si="5"/>
        <v>1.204880016132285</v>
      </c>
      <c r="T22" s="6">
        <f t="shared" si="6"/>
        <v>1.109167036686332E-3</v>
      </c>
      <c r="U22" s="85">
        <f t="shared" si="7"/>
        <v>0.80022263349877842</v>
      </c>
      <c r="V22" s="85">
        <f t="shared" si="7"/>
        <v>0.26888948774200361</v>
      </c>
      <c r="W22" s="3" t="s">
        <v>683</v>
      </c>
      <c r="X22" s="3" t="s">
        <v>783</v>
      </c>
      <c r="Y22" s="3" t="s">
        <v>784</v>
      </c>
      <c r="Z22" s="3" t="s">
        <v>785</v>
      </c>
    </row>
    <row r="23" spans="1:26" s="3" customFormat="1" x14ac:dyDescent="0.25">
      <c r="A23" s="6" t="s">
        <v>442</v>
      </c>
      <c r="B23" s="45">
        <v>298.14999999999998</v>
      </c>
      <c r="C23" s="18">
        <v>264.29000000000002</v>
      </c>
      <c r="D23" s="18">
        <v>250.27</v>
      </c>
      <c r="E23" s="18">
        <v>15.17</v>
      </c>
      <c r="F23" s="18">
        <v>3.05</v>
      </c>
      <c r="G23" s="18">
        <v>7.68</v>
      </c>
      <c r="H23" s="18">
        <f t="shared" si="0"/>
        <v>270.90333333333336</v>
      </c>
      <c r="I23" s="42">
        <f t="shared" si="1"/>
        <v>8.6333333333333329</v>
      </c>
      <c r="J23" s="45">
        <v>423.83</v>
      </c>
      <c r="K23" s="18">
        <v>463.75</v>
      </c>
      <c r="L23" s="18">
        <v>511.9</v>
      </c>
      <c r="M23" s="18">
        <v>5.52</v>
      </c>
      <c r="N23" s="18">
        <v>10.91</v>
      </c>
      <c r="O23" s="18">
        <v>10.01</v>
      </c>
      <c r="P23" s="18">
        <f t="shared" si="2"/>
        <v>466.49333333333334</v>
      </c>
      <c r="Q23" s="42">
        <f t="shared" si="3"/>
        <v>8.8133333333333326</v>
      </c>
      <c r="R23" s="21">
        <f t="shared" si="4"/>
        <v>1.7193365289134617</v>
      </c>
      <c r="S23" s="21">
        <f t="shared" si="5"/>
        <v>1.0186851211072665</v>
      </c>
      <c r="T23" s="6">
        <f t="shared" si="6"/>
        <v>1.2854009769073685E-3</v>
      </c>
      <c r="U23" s="85">
        <f t="shared" si="7"/>
        <v>0.7818519538193015</v>
      </c>
      <c r="V23" s="85">
        <f t="shared" si="7"/>
        <v>2.6708178668971801E-2</v>
      </c>
      <c r="W23" s="3" t="s">
        <v>742</v>
      </c>
      <c r="X23" s="3" t="s">
        <v>1260</v>
      </c>
      <c r="Y23" s="3" t="s">
        <v>1261</v>
      </c>
      <c r="Z23" s="3" t="s">
        <v>1262</v>
      </c>
    </row>
    <row r="24" spans="1:26" s="3" customFormat="1" x14ac:dyDescent="0.25">
      <c r="A24" s="6" t="s">
        <v>238</v>
      </c>
      <c r="B24" s="45">
        <v>57.15</v>
      </c>
      <c r="C24" s="18">
        <v>53.56</v>
      </c>
      <c r="D24" s="18">
        <v>54.99</v>
      </c>
      <c r="E24" s="18">
        <v>2.35</v>
      </c>
      <c r="F24" s="18">
        <v>5.12</v>
      </c>
      <c r="G24" s="18">
        <v>0.73</v>
      </c>
      <c r="H24" s="18">
        <f t="shared" si="0"/>
        <v>55.233333333333341</v>
      </c>
      <c r="I24" s="42">
        <f t="shared" si="1"/>
        <v>2.7333333333333338</v>
      </c>
      <c r="J24" s="45">
        <v>92.15</v>
      </c>
      <c r="K24" s="18">
        <v>157.56</v>
      </c>
      <c r="L24" s="18">
        <v>107.31</v>
      </c>
      <c r="M24" s="18">
        <v>0.95</v>
      </c>
      <c r="N24" s="18">
        <v>4.67</v>
      </c>
      <c r="O24" s="18">
        <v>5.92</v>
      </c>
      <c r="P24" s="18">
        <f t="shared" si="2"/>
        <v>119.00666666666666</v>
      </c>
      <c r="Q24" s="42">
        <f t="shared" si="3"/>
        <v>3.8466666666666662</v>
      </c>
      <c r="R24" s="21">
        <f t="shared" si="4"/>
        <v>2.134084173088322</v>
      </c>
      <c r="S24" s="21">
        <f t="shared" si="5"/>
        <v>1.2982142857142853</v>
      </c>
      <c r="T24" s="6">
        <f t="shared" si="6"/>
        <v>1.6113677029179492E-2</v>
      </c>
      <c r="U24" s="10">
        <f t="shared" si="7"/>
        <v>1.0936170804276661</v>
      </c>
      <c r="V24" s="10">
        <f t="shared" si="7"/>
        <v>0.37652853697462746</v>
      </c>
      <c r="W24" s="3" t="s">
        <v>538</v>
      </c>
      <c r="X24" s="3" t="s">
        <v>1023</v>
      </c>
      <c r="Y24" s="3" t="s">
        <v>1024</v>
      </c>
      <c r="Z24" s="3" t="s">
        <v>1025</v>
      </c>
    </row>
    <row r="25" spans="1:26" s="3" customFormat="1" x14ac:dyDescent="0.25">
      <c r="A25" s="6" t="s">
        <v>306</v>
      </c>
      <c r="B25" s="45">
        <v>38.71</v>
      </c>
      <c r="C25" s="18">
        <v>37.299999999999997</v>
      </c>
      <c r="D25" s="18">
        <v>38.17</v>
      </c>
      <c r="E25" s="18">
        <v>5.75</v>
      </c>
      <c r="F25" s="18">
        <v>7.89</v>
      </c>
      <c r="G25" s="18">
        <v>5.37</v>
      </c>
      <c r="H25" s="18">
        <f t="shared" si="0"/>
        <v>38.059999999999995</v>
      </c>
      <c r="I25" s="42">
        <f t="shared" si="1"/>
        <v>6.3366666666666669</v>
      </c>
      <c r="J25" s="45">
        <v>46.71</v>
      </c>
      <c r="K25" s="18">
        <v>89.77</v>
      </c>
      <c r="L25" s="18">
        <v>78.040000000000006</v>
      </c>
      <c r="M25" s="18">
        <v>6.79</v>
      </c>
      <c r="N25" s="18">
        <v>14.02</v>
      </c>
      <c r="O25" s="18">
        <v>9.1</v>
      </c>
      <c r="P25" s="18">
        <f t="shared" si="2"/>
        <v>71.506666666666661</v>
      </c>
      <c r="Q25" s="42">
        <f t="shared" si="3"/>
        <v>9.9699999999999989</v>
      </c>
      <c r="R25" s="21">
        <f t="shared" si="4"/>
        <v>1.856289469192695</v>
      </c>
      <c r="S25" s="21">
        <f t="shared" si="5"/>
        <v>1.4952294411631075</v>
      </c>
      <c r="T25" s="6">
        <f t="shared" si="6"/>
        <v>2.9991378824145768E-2</v>
      </c>
      <c r="U25" s="10">
        <f t="shared" si="7"/>
        <v>0.89242170141681221</v>
      </c>
      <c r="V25" s="10">
        <f t="shared" si="7"/>
        <v>0.58036688123279168</v>
      </c>
      <c r="W25" s="3" t="s">
        <v>606</v>
      </c>
      <c r="X25" s="3" t="s">
        <v>1100</v>
      </c>
      <c r="Y25" s="3" t="s">
        <v>1101</v>
      </c>
      <c r="Z25" s="3" t="s">
        <v>1102</v>
      </c>
    </row>
    <row r="26" spans="1:26" s="3" customFormat="1" x14ac:dyDescent="0.25">
      <c r="A26" s="6" t="s">
        <v>404</v>
      </c>
      <c r="B26" s="45">
        <v>3276.31</v>
      </c>
      <c r="C26" s="18">
        <v>3314.24</v>
      </c>
      <c r="D26" s="18">
        <v>3332.75</v>
      </c>
      <c r="E26" s="18">
        <v>333.98</v>
      </c>
      <c r="F26" s="18">
        <v>329.56</v>
      </c>
      <c r="G26" s="18">
        <v>400.43</v>
      </c>
      <c r="H26" s="18">
        <f t="shared" si="0"/>
        <v>3307.7666666666664</v>
      </c>
      <c r="I26" s="42">
        <f t="shared" si="1"/>
        <v>354.65666666666669</v>
      </c>
      <c r="J26" s="45">
        <v>4773.33</v>
      </c>
      <c r="K26" s="18">
        <v>6263.2</v>
      </c>
      <c r="L26" s="18">
        <v>5873.69</v>
      </c>
      <c r="M26" s="18">
        <v>250.1</v>
      </c>
      <c r="N26" s="18">
        <v>245.51</v>
      </c>
      <c r="O26" s="18">
        <v>247.38</v>
      </c>
      <c r="P26" s="18">
        <f t="shared" si="2"/>
        <v>5636.7399999999989</v>
      </c>
      <c r="Q26" s="42">
        <f t="shared" si="3"/>
        <v>247.66333333333333</v>
      </c>
      <c r="R26" s="21">
        <f t="shared" si="4"/>
        <v>1.703879592597443</v>
      </c>
      <c r="S26" s="21">
        <f t="shared" si="5"/>
        <v>0.6991667994414088</v>
      </c>
      <c r="T26" s="6">
        <f t="shared" si="6"/>
        <v>3.220265090719418E-3</v>
      </c>
      <c r="U26" s="10">
        <f t="shared" si="7"/>
        <v>0.76882338879133305</v>
      </c>
      <c r="V26" s="10">
        <f t="shared" si="7"/>
        <v>-0.51629141608212126</v>
      </c>
      <c r="W26" s="3" t="s">
        <v>704</v>
      </c>
      <c r="X26" s="3" t="s">
        <v>1175</v>
      </c>
      <c r="Y26" s="3" t="s">
        <v>1176</v>
      </c>
      <c r="Z26" s="3" t="s">
        <v>1177</v>
      </c>
    </row>
    <row r="27" spans="1:26" s="3" customFormat="1" x14ac:dyDescent="0.25">
      <c r="A27" s="6" t="s">
        <v>77</v>
      </c>
      <c r="B27" s="45">
        <v>106.25</v>
      </c>
      <c r="C27" s="18">
        <v>113.57</v>
      </c>
      <c r="D27" s="18">
        <v>96.21</v>
      </c>
      <c r="E27" s="18">
        <v>3.27</v>
      </c>
      <c r="F27" s="18">
        <v>0.14000000000000001</v>
      </c>
      <c r="G27" s="18">
        <v>0.49</v>
      </c>
      <c r="H27" s="18">
        <f t="shared" si="0"/>
        <v>105.34333333333332</v>
      </c>
      <c r="I27" s="42">
        <f t="shared" si="1"/>
        <v>1.3</v>
      </c>
      <c r="J27" s="45">
        <v>158.26</v>
      </c>
      <c r="K27" s="18">
        <v>154.09</v>
      </c>
      <c r="L27" s="18">
        <v>210.45</v>
      </c>
      <c r="M27" s="18">
        <v>0.32</v>
      </c>
      <c r="N27" s="18">
        <v>0.17</v>
      </c>
      <c r="O27" s="18">
        <v>0.3</v>
      </c>
      <c r="P27" s="18">
        <f t="shared" si="2"/>
        <v>174.26666666666665</v>
      </c>
      <c r="Q27" s="42">
        <f t="shared" si="3"/>
        <v>0.26333333333333336</v>
      </c>
      <c r="R27" s="21">
        <f t="shared" si="4"/>
        <v>1.648120866376203</v>
      </c>
      <c r="S27" s="21">
        <f t="shared" si="5"/>
        <v>0.54927536231884067</v>
      </c>
      <c r="T27" s="6">
        <f t="shared" si="6"/>
        <v>1.0763240296103179E-2</v>
      </c>
      <c r="U27" s="10">
        <f t="shared" si="7"/>
        <v>0.72082204769558067</v>
      </c>
      <c r="V27" s="10">
        <f t="shared" si="7"/>
        <v>-0.86439851349443964</v>
      </c>
      <c r="W27" s="3" t="s">
        <v>1440</v>
      </c>
      <c r="X27" s="3" t="s">
        <v>78</v>
      </c>
      <c r="Y27" s="3" t="s">
        <v>79</v>
      </c>
      <c r="Z27" s="3" t="s">
        <v>80</v>
      </c>
    </row>
    <row r="28" spans="1:26" s="3" customFormat="1" x14ac:dyDescent="0.25">
      <c r="A28" s="6" t="s">
        <v>295</v>
      </c>
      <c r="B28" s="45">
        <v>1485.85</v>
      </c>
      <c r="C28" s="18">
        <v>1463</v>
      </c>
      <c r="D28" s="18">
        <v>1549.53</v>
      </c>
      <c r="E28" s="18">
        <v>95.85</v>
      </c>
      <c r="F28" s="18">
        <v>96.89</v>
      </c>
      <c r="G28" s="18">
        <v>106.69</v>
      </c>
      <c r="H28" s="18">
        <f t="shared" si="0"/>
        <v>1499.46</v>
      </c>
      <c r="I28" s="42">
        <f t="shared" si="1"/>
        <v>99.81</v>
      </c>
      <c r="J28" s="45">
        <v>2022.64</v>
      </c>
      <c r="K28" s="18">
        <v>2746.24</v>
      </c>
      <c r="L28" s="18">
        <v>2534.79</v>
      </c>
      <c r="M28" s="18">
        <v>84.73</v>
      </c>
      <c r="N28" s="18">
        <v>101.81</v>
      </c>
      <c r="O28" s="18">
        <v>103.44</v>
      </c>
      <c r="P28" s="18">
        <f t="shared" si="2"/>
        <v>2434.5566666666668</v>
      </c>
      <c r="Q28" s="42">
        <f t="shared" si="3"/>
        <v>96.660000000000011</v>
      </c>
      <c r="R28" s="21">
        <f t="shared" si="4"/>
        <v>1.6232066610683835</v>
      </c>
      <c r="S28" s="21">
        <f t="shared" si="5"/>
        <v>0.96875309989088387</v>
      </c>
      <c r="T28" s="6">
        <f t="shared" si="6"/>
        <v>6.2149147544520228E-3</v>
      </c>
      <c r="U28" s="10">
        <f t="shared" si="7"/>
        <v>0.69884669053163428</v>
      </c>
      <c r="V28" s="10">
        <f t="shared" si="7"/>
        <v>-4.5799073158879419E-2</v>
      </c>
      <c r="W28" s="3" t="s">
        <v>595</v>
      </c>
      <c r="X28" s="3" t="s">
        <v>1167</v>
      </c>
      <c r="Y28" s="3" t="s">
        <v>1168</v>
      </c>
      <c r="Z28" s="3" t="s">
        <v>1169</v>
      </c>
    </row>
    <row r="29" spans="1:26" s="3" customFormat="1" x14ac:dyDescent="0.25">
      <c r="A29" s="6" t="s">
        <v>248</v>
      </c>
      <c r="B29" s="45">
        <v>1166.97</v>
      </c>
      <c r="C29" s="18">
        <v>1185.9000000000001</v>
      </c>
      <c r="D29" s="18">
        <v>1185.3800000000001</v>
      </c>
      <c r="E29" s="18">
        <v>32.82</v>
      </c>
      <c r="F29" s="18">
        <v>37.65</v>
      </c>
      <c r="G29" s="18">
        <v>28.53</v>
      </c>
      <c r="H29" s="18">
        <f t="shared" si="0"/>
        <v>1179.4166666666667</v>
      </c>
      <c r="I29" s="42">
        <f t="shared" si="1"/>
        <v>33</v>
      </c>
      <c r="J29" s="45">
        <v>1660.04</v>
      </c>
      <c r="K29" s="18">
        <v>1847.22</v>
      </c>
      <c r="L29" s="18">
        <v>2084.9299999999998</v>
      </c>
      <c r="M29" s="18">
        <v>17.04</v>
      </c>
      <c r="N29" s="18">
        <v>26.14</v>
      </c>
      <c r="O29" s="18">
        <v>32.31</v>
      </c>
      <c r="P29" s="18">
        <f t="shared" si="2"/>
        <v>1864.0633333333335</v>
      </c>
      <c r="Q29" s="42">
        <f t="shared" si="3"/>
        <v>25.163333333333338</v>
      </c>
      <c r="R29" s="21">
        <f t="shared" si="4"/>
        <v>1.5800042357924462</v>
      </c>
      <c r="S29" s="21">
        <f t="shared" si="5"/>
        <v>0.76950980392156876</v>
      </c>
      <c r="T29" s="6">
        <f t="shared" si="6"/>
        <v>2.5589268989607999E-3</v>
      </c>
      <c r="U29" s="10">
        <f t="shared" si="7"/>
        <v>0.65992842609134339</v>
      </c>
      <c r="V29" s="10">
        <f t="shared" si="7"/>
        <v>-0.37798838759453052</v>
      </c>
      <c r="W29" s="3" t="s">
        <v>548</v>
      </c>
      <c r="X29" s="3" t="s">
        <v>1129</v>
      </c>
      <c r="Y29" s="3" t="s">
        <v>1130</v>
      </c>
      <c r="Z29" s="3" t="s">
        <v>1131</v>
      </c>
    </row>
    <row r="30" spans="1:26" s="3" customFormat="1" x14ac:dyDescent="0.25">
      <c r="A30" s="6" t="s">
        <v>224</v>
      </c>
      <c r="B30" s="45">
        <v>47.4</v>
      </c>
      <c r="C30" s="18">
        <v>53.7</v>
      </c>
      <c r="D30" s="18">
        <v>42.19</v>
      </c>
      <c r="E30" s="18">
        <v>2.09</v>
      </c>
      <c r="F30" s="18">
        <v>0</v>
      </c>
      <c r="G30" s="18">
        <v>0.12</v>
      </c>
      <c r="H30" s="18">
        <f t="shared" si="0"/>
        <v>47.763333333333328</v>
      </c>
      <c r="I30" s="42">
        <f t="shared" si="1"/>
        <v>0.73666666666666669</v>
      </c>
      <c r="J30" s="45">
        <v>68.72</v>
      </c>
      <c r="K30" s="18">
        <v>91.33</v>
      </c>
      <c r="L30" s="18">
        <v>67.34</v>
      </c>
      <c r="M30" s="18">
        <v>0</v>
      </c>
      <c r="N30" s="18">
        <v>2.42</v>
      </c>
      <c r="O30" s="18">
        <v>2.4300000000000002</v>
      </c>
      <c r="P30" s="18">
        <f t="shared" si="2"/>
        <v>75.796666666666667</v>
      </c>
      <c r="Q30" s="42">
        <f t="shared" si="3"/>
        <v>1.6166666666666665</v>
      </c>
      <c r="R30" s="21">
        <f t="shared" si="4"/>
        <v>1.5748855014013263</v>
      </c>
      <c r="S30" s="21">
        <f t="shared" si="5"/>
        <v>1.5067178502879075</v>
      </c>
      <c r="T30" s="6">
        <f t="shared" si="6"/>
        <v>1.4770922648218889E-2</v>
      </c>
      <c r="U30" s="10">
        <f t="shared" si="7"/>
        <v>0.65524694444422837</v>
      </c>
      <c r="V30" s="10">
        <f t="shared" si="7"/>
        <v>0.59140928150048078</v>
      </c>
      <c r="W30" s="3" t="s">
        <v>1444</v>
      </c>
      <c r="X30" s="3" t="s">
        <v>225</v>
      </c>
      <c r="Y30" s="3" t="s">
        <v>226</v>
      </c>
      <c r="Z30" s="3" t="s">
        <v>227</v>
      </c>
    </row>
    <row r="31" spans="1:26" s="3" customFormat="1" x14ac:dyDescent="0.25">
      <c r="A31" s="6" t="s">
        <v>73</v>
      </c>
      <c r="B31" s="45">
        <v>794.94</v>
      </c>
      <c r="C31" s="18">
        <v>782.02</v>
      </c>
      <c r="D31" s="18">
        <v>752.27</v>
      </c>
      <c r="E31" s="18">
        <v>36.880000000000003</v>
      </c>
      <c r="F31" s="18">
        <v>35.85</v>
      </c>
      <c r="G31" s="18">
        <v>27.31</v>
      </c>
      <c r="H31" s="18">
        <f t="shared" si="0"/>
        <v>776.41</v>
      </c>
      <c r="I31" s="42">
        <f t="shared" si="1"/>
        <v>33.346666666666671</v>
      </c>
      <c r="J31" s="45">
        <v>1292.23</v>
      </c>
      <c r="K31" s="18">
        <v>1154.75</v>
      </c>
      <c r="L31" s="18">
        <v>1178.21</v>
      </c>
      <c r="M31" s="18">
        <v>30.77</v>
      </c>
      <c r="N31" s="18">
        <v>24.07</v>
      </c>
      <c r="O31" s="18">
        <v>25.33</v>
      </c>
      <c r="P31" s="18">
        <f t="shared" si="2"/>
        <v>1208.3966666666668</v>
      </c>
      <c r="Q31" s="42">
        <f t="shared" si="3"/>
        <v>26.723333333333333</v>
      </c>
      <c r="R31" s="21">
        <f t="shared" si="4"/>
        <v>1.5556741830779985</v>
      </c>
      <c r="S31" s="21">
        <f t="shared" si="5"/>
        <v>0.80716226708074523</v>
      </c>
      <c r="T31" s="6">
        <f t="shared" si="6"/>
        <v>3.0973771421881834E-4</v>
      </c>
      <c r="U31" s="10">
        <f t="shared" si="7"/>
        <v>0.63753993713789003</v>
      </c>
      <c r="V31" s="10">
        <f t="shared" si="7"/>
        <v>-0.30906936143401109</v>
      </c>
      <c r="W31" s="3" t="s">
        <v>1443</v>
      </c>
      <c r="X31" s="3" t="s">
        <v>74</v>
      </c>
      <c r="Y31" s="3" t="s">
        <v>75</v>
      </c>
      <c r="Z31" s="3" t="s">
        <v>76</v>
      </c>
    </row>
    <row r="32" spans="1:26" s="3" customFormat="1" x14ac:dyDescent="0.25">
      <c r="A32" s="6" t="s">
        <v>21</v>
      </c>
      <c r="B32" s="45">
        <v>519.28</v>
      </c>
      <c r="C32" s="18">
        <v>555.79</v>
      </c>
      <c r="D32" s="18">
        <v>550.65</v>
      </c>
      <c r="E32" s="18">
        <v>40.93</v>
      </c>
      <c r="F32" s="18">
        <v>35.85</v>
      </c>
      <c r="G32" s="18">
        <v>40.729999999999997</v>
      </c>
      <c r="H32" s="18">
        <f t="shared" si="0"/>
        <v>541.90666666666664</v>
      </c>
      <c r="I32" s="42">
        <f t="shared" si="1"/>
        <v>39.169999999999995</v>
      </c>
      <c r="J32" s="45">
        <v>818.3</v>
      </c>
      <c r="K32" s="18">
        <v>853.92</v>
      </c>
      <c r="L32" s="18">
        <v>802.29</v>
      </c>
      <c r="M32" s="18">
        <v>29.35</v>
      </c>
      <c r="N32" s="18">
        <v>39.130000000000003</v>
      </c>
      <c r="O32" s="18">
        <v>32.76</v>
      </c>
      <c r="P32" s="18">
        <f t="shared" si="2"/>
        <v>824.83666666666659</v>
      </c>
      <c r="Q32" s="42">
        <f t="shared" si="3"/>
        <v>33.74666666666667</v>
      </c>
      <c r="R32" s="21">
        <f t="shared" si="4"/>
        <v>1.5211392995726705</v>
      </c>
      <c r="S32" s="21">
        <f t="shared" si="5"/>
        <v>0.86499045722346712</v>
      </c>
      <c r="T32" s="6">
        <f t="shared" si="6"/>
        <v>5.9873293497252287E-5</v>
      </c>
      <c r="U32" s="10">
        <f t="shared" si="7"/>
        <v>0.60515227508776093</v>
      </c>
      <c r="V32" s="10">
        <f t="shared" si="7"/>
        <v>-0.20924387819848808</v>
      </c>
      <c r="W32" s="3" t="s">
        <v>1438</v>
      </c>
      <c r="X32" s="3" t="s">
        <v>22</v>
      </c>
      <c r="Y32" s="3" t="s">
        <v>23</v>
      </c>
      <c r="Z32" s="3" t="s">
        <v>24</v>
      </c>
    </row>
    <row r="33" spans="1:26" s="3" customFormat="1" x14ac:dyDescent="0.25">
      <c r="A33" s="6" t="s">
        <v>292</v>
      </c>
      <c r="B33" s="45">
        <v>740.14</v>
      </c>
      <c r="C33" s="18">
        <v>700.01</v>
      </c>
      <c r="D33" s="18">
        <v>691.85</v>
      </c>
      <c r="E33" s="18">
        <v>195.5</v>
      </c>
      <c r="F33" s="18">
        <v>208.03</v>
      </c>
      <c r="G33" s="18">
        <v>170.83</v>
      </c>
      <c r="H33" s="18">
        <f t="shared" si="0"/>
        <v>710.66666666666663</v>
      </c>
      <c r="I33" s="42">
        <f t="shared" si="1"/>
        <v>191.45333333333335</v>
      </c>
      <c r="J33" s="45">
        <v>1068.48</v>
      </c>
      <c r="K33" s="18">
        <v>1074.5</v>
      </c>
      <c r="L33" s="18">
        <v>1077.58</v>
      </c>
      <c r="M33" s="18">
        <v>102.88</v>
      </c>
      <c r="N33" s="18">
        <v>137.13</v>
      </c>
      <c r="O33" s="18">
        <v>184.13</v>
      </c>
      <c r="P33" s="18">
        <f t="shared" si="2"/>
        <v>1073.52</v>
      </c>
      <c r="Q33" s="42">
        <f t="shared" si="3"/>
        <v>141.38</v>
      </c>
      <c r="R33" s="21">
        <f t="shared" si="4"/>
        <v>1.509864168618267</v>
      </c>
      <c r="S33" s="21">
        <f t="shared" si="5"/>
        <v>0.73981571290009696</v>
      </c>
      <c r="T33" s="6">
        <f t="shared" si="6"/>
        <v>9.0382068615982284E-6</v>
      </c>
      <c r="U33" s="10">
        <f t="shared" si="7"/>
        <v>0.59441876671906546</v>
      </c>
      <c r="V33" s="10">
        <f t="shared" si="7"/>
        <v>-0.43476215278945218</v>
      </c>
      <c r="W33" s="3" t="s">
        <v>592</v>
      </c>
      <c r="X33" s="3" t="s">
        <v>592</v>
      </c>
      <c r="Y33" s="3" t="s">
        <v>976</v>
      </c>
      <c r="Z33" s="3" t="s">
        <v>977</v>
      </c>
    </row>
    <row r="34" spans="1:26" s="3" customFormat="1" x14ac:dyDescent="0.25">
      <c r="A34" s="6" t="s">
        <v>370</v>
      </c>
      <c r="B34" s="45">
        <v>102.33</v>
      </c>
      <c r="C34" s="18">
        <v>106.58</v>
      </c>
      <c r="D34" s="18">
        <v>142.11000000000001</v>
      </c>
      <c r="E34" s="18">
        <v>54.14</v>
      </c>
      <c r="F34" s="18">
        <v>40.549999999999997</v>
      </c>
      <c r="G34" s="18">
        <v>49.38</v>
      </c>
      <c r="H34" s="18">
        <f t="shared" si="0"/>
        <v>117.00666666666666</v>
      </c>
      <c r="I34" s="42">
        <f t="shared" si="1"/>
        <v>48.023333333333333</v>
      </c>
      <c r="J34" s="45">
        <v>208.44</v>
      </c>
      <c r="K34" s="18">
        <v>177.64</v>
      </c>
      <c r="L34" s="18">
        <v>144.16999999999999</v>
      </c>
      <c r="M34" s="18">
        <v>76.06</v>
      </c>
      <c r="N34" s="18">
        <v>40.86</v>
      </c>
      <c r="O34" s="18">
        <v>42.47</v>
      </c>
      <c r="P34" s="18">
        <f t="shared" si="2"/>
        <v>176.75</v>
      </c>
      <c r="Q34" s="42">
        <f t="shared" si="3"/>
        <v>53.129999999999995</v>
      </c>
      <c r="R34" s="21">
        <f t="shared" si="4"/>
        <v>1.5062708321563754</v>
      </c>
      <c r="S34" s="21">
        <f t="shared" si="5"/>
        <v>1.1041680832256748</v>
      </c>
      <c r="T34" s="6">
        <f t="shared" si="6"/>
        <v>2.8119228292207955E-2</v>
      </c>
      <c r="U34" s="10">
        <f t="shared" si="7"/>
        <v>0.59098119436557828</v>
      </c>
      <c r="V34" s="10">
        <f t="shared" si="7"/>
        <v>0.14295980470514816</v>
      </c>
      <c r="W34" s="3" t="s">
        <v>670</v>
      </c>
      <c r="X34" s="3" t="s">
        <v>670</v>
      </c>
      <c r="Y34" s="3" t="s">
        <v>948</v>
      </c>
      <c r="Z34" s="3" t="s">
        <v>949</v>
      </c>
    </row>
    <row r="35" spans="1:26" s="3" customFormat="1" x14ac:dyDescent="0.25">
      <c r="A35" s="6" t="s">
        <v>365</v>
      </c>
      <c r="B35" s="45">
        <v>396.94</v>
      </c>
      <c r="C35" s="18">
        <v>366.1</v>
      </c>
      <c r="D35" s="18">
        <v>320.5</v>
      </c>
      <c r="E35" s="18">
        <v>12.29</v>
      </c>
      <c r="F35" s="18">
        <v>6.64</v>
      </c>
      <c r="G35" s="18">
        <v>14.14</v>
      </c>
      <c r="H35" s="18">
        <f t="shared" si="0"/>
        <v>361.18</v>
      </c>
      <c r="I35" s="42">
        <f t="shared" si="1"/>
        <v>11.023333333333333</v>
      </c>
      <c r="J35" s="45">
        <v>485.6</v>
      </c>
      <c r="K35" s="18">
        <v>615.33000000000004</v>
      </c>
      <c r="L35" s="18">
        <v>531.91999999999996</v>
      </c>
      <c r="M35" s="18">
        <v>10.57</v>
      </c>
      <c r="N35" s="18">
        <v>9.35</v>
      </c>
      <c r="O35" s="18">
        <v>10.31</v>
      </c>
      <c r="P35" s="18">
        <f t="shared" si="2"/>
        <v>544.2833333333333</v>
      </c>
      <c r="Q35" s="42">
        <f t="shared" si="3"/>
        <v>10.076666666666668</v>
      </c>
      <c r="R35" s="21">
        <f t="shared" si="4"/>
        <v>1.5055589301820456</v>
      </c>
      <c r="S35" s="21">
        <f t="shared" si="5"/>
        <v>0.92126420848350443</v>
      </c>
      <c r="T35" s="6">
        <f t="shared" si="6"/>
        <v>7.0500752997066322E-3</v>
      </c>
      <c r="U35" s="10">
        <f t="shared" si="7"/>
        <v>0.59029917874840432</v>
      </c>
      <c r="V35" s="10">
        <f t="shared" si="7"/>
        <v>-0.11831313009553858</v>
      </c>
      <c r="W35" s="3" t="s">
        <v>665</v>
      </c>
      <c r="X35" s="3" t="s">
        <v>1027</v>
      </c>
      <c r="Y35" s="3" t="s">
        <v>1028</v>
      </c>
      <c r="Z35" s="3" t="s">
        <v>1029</v>
      </c>
    </row>
    <row r="36" spans="1:26" s="3" customFormat="1" x14ac:dyDescent="0.25">
      <c r="A36" s="6" t="s">
        <v>255</v>
      </c>
      <c r="B36" s="45">
        <v>142.93</v>
      </c>
      <c r="C36" s="18">
        <v>148.58000000000001</v>
      </c>
      <c r="D36" s="18">
        <v>128.94</v>
      </c>
      <c r="E36" s="18">
        <v>2.88</v>
      </c>
      <c r="F36" s="18">
        <v>7.47</v>
      </c>
      <c r="G36" s="18">
        <v>8.9</v>
      </c>
      <c r="H36" s="18">
        <f t="shared" si="0"/>
        <v>140.15</v>
      </c>
      <c r="I36" s="42">
        <f t="shared" si="1"/>
        <v>6.416666666666667</v>
      </c>
      <c r="J36" s="45">
        <v>158.74</v>
      </c>
      <c r="K36" s="18">
        <v>237.2</v>
      </c>
      <c r="L36" s="18">
        <v>228.42</v>
      </c>
      <c r="M36" s="18">
        <v>0.63</v>
      </c>
      <c r="N36" s="18">
        <v>5.89</v>
      </c>
      <c r="O36" s="18">
        <v>5.46</v>
      </c>
      <c r="P36" s="18">
        <f t="shared" si="2"/>
        <v>208.12</v>
      </c>
      <c r="Q36" s="42">
        <f t="shared" si="3"/>
        <v>3.9933333333333336</v>
      </c>
      <c r="R36" s="21">
        <f t="shared" si="4"/>
        <v>1.481544456252214</v>
      </c>
      <c r="S36" s="21">
        <f t="shared" si="5"/>
        <v>0.67325842696629223</v>
      </c>
      <c r="T36" s="6">
        <f t="shared" si="6"/>
        <v>2.8025135194831626E-2</v>
      </c>
      <c r="U36" s="10">
        <f t="shared" si="7"/>
        <v>0.5671019174583779</v>
      </c>
      <c r="V36" s="10">
        <f t="shared" si="7"/>
        <v>-0.57076771228237122</v>
      </c>
      <c r="W36" s="3" t="s">
        <v>555</v>
      </c>
      <c r="X36" s="3" t="s">
        <v>555</v>
      </c>
      <c r="Y36" s="3" t="s">
        <v>846</v>
      </c>
      <c r="Z36" s="3" t="s">
        <v>1026</v>
      </c>
    </row>
    <row r="37" spans="1:26" s="3" customFormat="1" x14ac:dyDescent="0.25">
      <c r="A37" s="6" t="s">
        <v>410</v>
      </c>
      <c r="B37" s="45">
        <v>749.62</v>
      </c>
      <c r="C37" s="18">
        <v>722.85</v>
      </c>
      <c r="D37" s="18">
        <v>839.88</v>
      </c>
      <c r="E37" s="18">
        <v>51.78</v>
      </c>
      <c r="F37" s="18">
        <v>59.93</v>
      </c>
      <c r="G37" s="18">
        <v>70.11</v>
      </c>
      <c r="H37" s="18">
        <f t="shared" si="0"/>
        <v>770.7833333333333</v>
      </c>
      <c r="I37" s="42">
        <f t="shared" si="1"/>
        <v>60.606666666666662</v>
      </c>
      <c r="J37" s="45">
        <v>1145.72</v>
      </c>
      <c r="K37" s="18">
        <v>1126.18</v>
      </c>
      <c r="L37" s="18">
        <v>1149.17</v>
      </c>
      <c r="M37" s="18">
        <v>29.98</v>
      </c>
      <c r="N37" s="18">
        <v>27.88</v>
      </c>
      <c r="O37" s="18">
        <v>39.590000000000003</v>
      </c>
      <c r="P37" s="18">
        <f t="shared" si="2"/>
        <v>1140.3566666666668</v>
      </c>
      <c r="Q37" s="42">
        <f t="shared" si="3"/>
        <v>32.483333333333334</v>
      </c>
      <c r="R37" s="21">
        <f t="shared" si="4"/>
        <v>1.4788563284168703</v>
      </c>
      <c r="S37" s="21">
        <f t="shared" si="5"/>
        <v>0.54350178552104755</v>
      </c>
      <c r="T37" s="6">
        <f t="shared" si="6"/>
        <v>2.5708458098050945E-4</v>
      </c>
      <c r="U37" s="10">
        <f t="shared" si="7"/>
        <v>0.56448190074761728</v>
      </c>
      <c r="V37" s="10">
        <f t="shared" si="7"/>
        <v>-0.87964332006140267</v>
      </c>
      <c r="W37" s="3" t="s">
        <v>710</v>
      </c>
      <c r="X37" s="3" t="s">
        <v>710</v>
      </c>
      <c r="Y37" s="3" t="s">
        <v>976</v>
      </c>
      <c r="Z37" s="3" t="s">
        <v>1120</v>
      </c>
    </row>
    <row r="38" spans="1:26" s="3" customFormat="1" x14ac:dyDescent="0.25">
      <c r="A38" s="6" t="s">
        <v>433</v>
      </c>
      <c r="B38" s="45">
        <v>338.95</v>
      </c>
      <c r="C38" s="18">
        <v>327.2</v>
      </c>
      <c r="D38" s="18">
        <v>321.11</v>
      </c>
      <c r="E38" s="18">
        <v>89.05</v>
      </c>
      <c r="F38" s="18">
        <v>124.57</v>
      </c>
      <c r="G38" s="18">
        <v>120.1</v>
      </c>
      <c r="H38" s="18">
        <f t="shared" si="0"/>
        <v>329.08666666666664</v>
      </c>
      <c r="I38" s="42">
        <f t="shared" si="1"/>
        <v>111.24000000000001</v>
      </c>
      <c r="J38" s="45">
        <v>458.15</v>
      </c>
      <c r="K38" s="18">
        <v>504.44</v>
      </c>
      <c r="L38" s="18">
        <v>498.48</v>
      </c>
      <c r="M38" s="18">
        <v>149.9</v>
      </c>
      <c r="N38" s="18">
        <v>133.66</v>
      </c>
      <c r="O38" s="18">
        <v>147.58000000000001</v>
      </c>
      <c r="P38" s="18">
        <f t="shared" si="2"/>
        <v>487.02333333333331</v>
      </c>
      <c r="Q38" s="42">
        <f t="shared" si="3"/>
        <v>143.71333333333334</v>
      </c>
      <c r="R38" s="21">
        <f t="shared" si="4"/>
        <v>1.4784703007291016</v>
      </c>
      <c r="S38" s="21">
        <f t="shared" si="5"/>
        <v>1.2893205036825848</v>
      </c>
      <c r="T38" s="6">
        <f t="shared" si="6"/>
        <v>2.5822555120267259E-4</v>
      </c>
      <c r="U38" s="10">
        <f t="shared" si="7"/>
        <v>0.56410526312601406</v>
      </c>
      <c r="V38" s="10">
        <f t="shared" si="7"/>
        <v>0.36661093832917102</v>
      </c>
      <c r="W38" s="3" t="s">
        <v>733</v>
      </c>
      <c r="X38" s="3" t="s">
        <v>733</v>
      </c>
      <c r="Y38" s="3" t="s">
        <v>1218</v>
      </c>
      <c r="Z38" s="3" t="s">
        <v>1219</v>
      </c>
    </row>
    <row r="39" spans="1:26" s="3" customFormat="1" x14ac:dyDescent="0.25">
      <c r="A39" s="6" t="s">
        <v>289</v>
      </c>
      <c r="B39" s="45">
        <v>139.07</v>
      </c>
      <c r="C39" s="18">
        <v>139.03</v>
      </c>
      <c r="D39" s="18">
        <v>148.44999999999999</v>
      </c>
      <c r="E39" s="18">
        <v>14.38</v>
      </c>
      <c r="F39" s="18">
        <v>13.98</v>
      </c>
      <c r="G39" s="18">
        <v>24.87</v>
      </c>
      <c r="H39" s="18">
        <f t="shared" si="0"/>
        <v>142.18333333333334</v>
      </c>
      <c r="I39" s="42">
        <f t="shared" si="1"/>
        <v>17.743333333333336</v>
      </c>
      <c r="J39" s="45">
        <v>158.97</v>
      </c>
      <c r="K39" s="18">
        <v>252.87</v>
      </c>
      <c r="L39" s="18">
        <v>216.59</v>
      </c>
      <c r="M39" s="18">
        <v>9.15</v>
      </c>
      <c r="N39" s="18">
        <v>14.54</v>
      </c>
      <c r="O39" s="18">
        <v>17.440000000000001</v>
      </c>
      <c r="P39" s="18">
        <f t="shared" si="2"/>
        <v>209.47666666666669</v>
      </c>
      <c r="Q39" s="42">
        <f t="shared" si="3"/>
        <v>13.709999999999999</v>
      </c>
      <c r="R39" s="21">
        <f t="shared" si="4"/>
        <v>1.4699802118496101</v>
      </c>
      <c r="S39" s="21">
        <f t="shared" si="5"/>
        <v>0.78481237773430534</v>
      </c>
      <c r="T39" s="6">
        <f t="shared" si="6"/>
        <v>3.5396141515086854E-2</v>
      </c>
      <c r="U39" s="10">
        <f t="shared" si="7"/>
        <v>0.55579673434151289</v>
      </c>
      <c r="V39" s="10">
        <f t="shared" si="7"/>
        <v>-0.34958029956481806</v>
      </c>
      <c r="W39" s="3" t="s">
        <v>589</v>
      </c>
      <c r="X39" s="3" t="s">
        <v>589</v>
      </c>
      <c r="Y39" s="3" t="s">
        <v>976</v>
      </c>
      <c r="Z39" s="3" t="s">
        <v>1038</v>
      </c>
    </row>
    <row r="40" spans="1:26" s="3" customFormat="1" x14ac:dyDescent="0.25">
      <c r="A40" s="6" t="s">
        <v>420</v>
      </c>
      <c r="B40" s="45">
        <v>810.1</v>
      </c>
      <c r="C40" s="18">
        <v>818.98</v>
      </c>
      <c r="D40" s="18">
        <v>969.56</v>
      </c>
      <c r="E40" s="18">
        <v>26.28</v>
      </c>
      <c r="F40" s="18">
        <v>29.62</v>
      </c>
      <c r="G40" s="18">
        <v>33.04</v>
      </c>
      <c r="H40" s="18">
        <f t="shared" si="0"/>
        <v>866.21333333333325</v>
      </c>
      <c r="I40" s="42">
        <f t="shared" si="1"/>
        <v>29.646666666666665</v>
      </c>
      <c r="J40" s="45">
        <v>1270.22</v>
      </c>
      <c r="K40" s="18">
        <v>1376.71</v>
      </c>
      <c r="L40" s="18">
        <v>1163.58</v>
      </c>
      <c r="M40" s="18">
        <v>39.61</v>
      </c>
      <c r="N40" s="18">
        <v>47.96</v>
      </c>
      <c r="O40" s="18">
        <v>43.53</v>
      </c>
      <c r="P40" s="18">
        <f t="shared" si="2"/>
        <v>1270.17</v>
      </c>
      <c r="Q40" s="42">
        <f t="shared" si="3"/>
        <v>43.699999999999996</v>
      </c>
      <c r="R40" s="21">
        <f t="shared" si="4"/>
        <v>1.4658100275211023</v>
      </c>
      <c r="S40" s="21">
        <f t="shared" si="5"/>
        <v>1.4585599303893844</v>
      </c>
      <c r="T40" s="6">
        <f t="shared" si="6"/>
        <v>3.6792989279903084E-3</v>
      </c>
      <c r="U40" s="10">
        <f t="shared" si="7"/>
        <v>0.5516981388655452</v>
      </c>
      <c r="V40" s="10">
        <f t="shared" si="7"/>
        <v>0.54454466597503248</v>
      </c>
      <c r="W40" s="3" t="s">
        <v>720</v>
      </c>
      <c r="X40" s="3" t="s">
        <v>870</v>
      </c>
      <c r="Y40" s="3" t="s">
        <v>871</v>
      </c>
      <c r="Z40" s="3" t="s">
        <v>872</v>
      </c>
    </row>
    <row r="41" spans="1:26" s="3" customFormat="1" x14ac:dyDescent="0.25">
      <c r="A41" s="6" t="s">
        <v>81</v>
      </c>
      <c r="B41" s="45">
        <v>720.2</v>
      </c>
      <c r="C41" s="18">
        <v>663.96</v>
      </c>
      <c r="D41" s="18">
        <v>717.58</v>
      </c>
      <c r="E41" s="18">
        <v>134.04</v>
      </c>
      <c r="F41" s="18">
        <v>128.03</v>
      </c>
      <c r="G41" s="18">
        <v>152.54</v>
      </c>
      <c r="H41" s="18">
        <f t="shared" si="0"/>
        <v>700.58</v>
      </c>
      <c r="I41" s="42">
        <f t="shared" si="1"/>
        <v>138.20333333333335</v>
      </c>
      <c r="J41" s="45">
        <v>952.9</v>
      </c>
      <c r="K41" s="18">
        <v>1120.3800000000001</v>
      </c>
      <c r="L41" s="18">
        <v>996.58</v>
      </c>
      <c r="M41" s="18">
        <v>66.75</v>
      </c>
      <c r="N41" s="18">
        <v>60.25</v>
      </c>
      <c r="O41" s="18">
        <v>80.69</v>
      </c>
      <c r="P41" s="18">
        <f t="shared" si="2"/>
        <v>1023.2866666666667</v>
      </c>
      <c r="Q41" s="42">
        <f t="shared" si="3"/>
        <v>69.23</v>
      </c>
      <c r="R41" s="21">
        <f t="shared" si="4"/>
        <v>1.4599713028687631</v>
      </c>
      <c r="S41" s="21">
        <f t="shared" si="5"/>
        <v>0.50451378080026821</v>
      </c>
      <c r="T41" s="6">
        <f t="shared" si="6"/>
        <v>1.89091499280968E-3</v>
      </c>
      <c r="U41" s="10">
        <f t="shared" si="7"/>
        <v>0.54594001183418928</v>
      </c>
      <c r="V41" s="10">
        <f t="shared" si="7"/>
        <v>-0.98703441778432766</v>
      </c>
      <c r="W41" s="3" t="s">
        <v>1461</v>
      </c>
      <c r="X41" s="3" t="s">
        <v>82</v>
      </c>
      <c r="Y41" s="3" t="s">
        <v>83</v>
      </c>
      <c r="Z41" s="3" t="s">
        <v>84</v>
      </c>
    </row>
    <row r="42" spans="1:26" s="3" customFormat="1" x14ac:dyDescent="0.25">
      <c r="A42" s="6" t="s">
        <v>400</v>
      </c>
      <c r="B42" s="45">
        <v>643.77</v>
      </c>
      <c r="C42" s="18">
        <v>672.81</v>
      </c>
      <c r="D42" s="18">
        <v>684.41</v>
      </c>
      <c r="E42" s="18">
        <v>48.91</v>
      </c>
      <c r="F42" s="18">
        <v>49.14</v>
      </c>
      <c r="G42" s="18">
        <v>50.6</v>
      </c>
      <c r="H42" s="18">
        <f t="shared" si="0"/>
        <v>666.99666666666656</v>
      </c>
      <c r="I42" s="42">
        <f t="shared" si="1"/>
        <v>49.550000000000004</v>
      </c>
      <c r="J42" s="45">
        <v>931.28</v>
      </c>
      <c r="K42" s="18">
        <v>1013.03</v>
      </c>
      <c r="L42" s="18">
        <v>950.09</v>
      </c>
      <c r="M42" s="18">
        <v>35.5</v>
      </c>
      <c r="N42" s="18">
        <v>56.1</v>
      </c>
      <c r="O42" s="18">
        <v>40.799999999999997</v>
      </c>
      <c r="P42" s="18">
        <f t="shared" si="2"/>
        <v>964.80000000000007</v>
      </c>
      <c r="Q42" s="42">
        <f t="shared" si="3"/>
        <v>44.133333333333326</v>
      </c>
      <c r="R42" s="21">
        <f t="shared" si="4"/>
        <v>1.4458155978822254</v>
      </c>
      <c r="S42" s="21">
        <f t="shared" si="5"/>
        <v>0.89284536762281552</v>
      </c>
      <c r="T42" s="6">
        <f t="shared" si="6"/>
        <v>2.0672331116093149E-4</v>
      </c>
      <c r="U42" s="10">
        <f t="shared" si="7"/>
        <v>0.53188355990625347</v>
      </c>
      <c r="V42" s="10">
        <f t="shared" si="7"/>
        <v>-0.16351775904917434</v>
      </c>
      <c r="W42" s="3" t="s">
        <v>700</v>
      </c>
      <c r="X42" s="3" t="s">
        <v>700</v>
      </c>
      <c r="Y42" s="3" t="s">
        <v>971</v>
      </c>
      <c r="Z42" s="3" t="s">
        <v>972</v>
      </c>
    </row>
    <row r="43" spans="1:26" s="3" customFormat="1" x14ac:dyDescent="0.25">
      <c r="A43" s="6" t="s">
        <v>394</v>
      </c>
      <c r="B43" s="45">
        <v>341.43</v>
      </c>
      <c r="C43" s="18">
        <v>302.14999999999998</v>
      </c>
      <c r="D43" s="18">
        <v>299.47000000000003</v>
      </c>
      <c r="E43" s="18">
        <v>64.209999999999994</v>
      </c>
      <c r="F43" s="18">
        <v>46.09</v>
      </c>
      <c r="G43" s="18">
        <v>55.36</v>
      </c>
      <c r="H43" s="18">
        <f t="shared" si="0"/>
        <v>314.34999999999997</v>
      </c>
      <c r="I43" s="42">
        <f t="shared" si="1"/>
        <v>55.22</v>
      </c>
      <c r="J43" s="45">
        <v>460.75</v>
      </c>
      <c r="K43" s="18">
        <v>447.13</v>
      </c>
      <c r="L43" s="18">
        <v>454.95</v>
      </c>
      <c r="M43" s="18">
        <v>69.430000000000007</v>
      </c>
      <c r="N43" s="18">
        <v>76.53</v>
      </c>
      <c r="O43" s="18">
        <v>68.099999999999994</v>
      </c>
      <c r="P43" s="18">
        <f t="shared" si="2"/>
        <v>454.27666666666664</v>
      </c>
      <c r="Q43" s="42">
        <f t="shared" si="3"/>
        <v>71.353333333333339</v>
      </c>
      <c r="R43" s="21">
        <f t="shared" si="4"/>
        <v>1.4437186195232812</v>
      </c>
      <c r="S43" s="21">
        <f t="shared" si="5"/>
        <v>1.2869678643424642</v>
      </c>
      <c r="T43" s="6">
        <f t="shared" si="6"/>
        <v>2.9138998207186738E-4</v>
      </c>
      <c r="U43" s="10">
        <f t="shared" si="7"/>
        <v>0.52978958864114023</v>
      </c>
      <c r="V43" s="10">
        <f t="shared" si="7"/>
        <v>0.36397602983477018</v>
      </c>
      <c r="W43" s="3" t="s">
        <v>694</v>
      </c>
      <c r="X43" s="3" t="s">
        <v>694</v>
      </c>
      <c r="Y43" s="3" t="s">
        <v>801</v>
      </c>
      <c r="Z43" s="3" t="s">
        <v>1108</v>
      </c>
    </row>
    <row r="44" spans="1:26" s="3" customFormat="1" x14ac:dyDescent="0.25">
      <c r="A44" s="6" t="s">
        <v>263</v>
      </c>
      <c r="B44" s="45">
        <v>295.20999999999998</v>
      </c>
      <c r="C44" s="18">
        <v>303.19</v>
      </c>
      <c r="D44" s="18">
        <v>277.33999999999997</v>
      </c>
      <c r="E44" s="18">
        <v>18.309999999999999</v>
      </c>
      <c r="F44" s="18">
        <v>25.19</v>
      </c>
      <c r="G44" s="18">
        <v>17.309999999999999</v>
      </c>
      <c r="H44" s="18">
        <f t="shared" si="0"/>
        <v>291.91333333333336</v>
      </c>
      <c r="I44" s="42">
        <f t="shared" si="1"/>
        <v>20.27</v>
      </c>
      <c r="J44" s="45">
        <v>409.7</v>
      </c>
      <c r="K44" s="18">
        <v>435.01</v>
      </c>
      <c r="L44" s="18">
        <v>414.91</v>
      </c>
      <c r="M44" s="18">
        <v>14.36</v>
      </c>
      <c r="N44" s="18">
        <v>14.37</v>
      </c>
      <c r="O44" s="18">
        <v>19.57</v>
      </c>
      <c r="P44" s="18">
        <f t="shared" si="2"/>
        <v>419.87333333333339</v>
      </c>
      <c r="Q44" s="42">
        <f t="shared" si="3"/>
        <v>16.099999999999998</v>
      </c>
      <c r="R44" s="21">
        <f t="shared" si="4"/>
        <v>1.4368527664610693</v>
      </c>
      <c r="S44" s="21">
        <f t="shared" si="5"/>
        <v>0.80394922425952031</v>
      </c>
      <c r="T44" s="6">
        <f t="shared" si="6"/>
        <v>1.4845757582337488E-4</v>
      </c>
      <c r="U44" s="10">
        <f t="shared" si="7"/>
        <v>0.52291223717519042</v>
      </c>
      <c r="V44" s="10">
        <f t="shared" si="7"/>
        <v>-0.31482370818741234</v>
      </c>
      <c r="W44" s="3" t="s">
        <v>563</v>
      </c>
      <c r="X44" s="3" t="s">
        <v>563</v>
      </c>
      <c r="Y44" s="3" t="s">
        <v>1194</v>
      </c>
      <c r="Z44" s="3" t="s">
        <v>1195</v>
      </c>
    </row>
    <row r="45" spans="1:26" s="3" customFormat="1" x14ac:dyDescent="0.25">
      <c r="A45" s="6" t="s">
        <v>198</v>
      </c>
      <c r="B45" s="45">
        <v>173.92</v>
      </c>
      <c r="C45" s="18">
        <v>185.61</v>
      </c>
      <c r="D45" s="18">
        <v>184.12</v>
      </c>
      <c r="E45" s="18">
        <v>0.39</v>
      </c>
      <c r="F45" s="18">
        <v>3.18</v>
      </c>
      <c r="G45" s="18">
        <v>0</v>
      </c>
      <c r="H45" s="18">
        <f t="shared" si="0"/>
        <v>181.21666666666667</v>
      </c>
      <c r="I45" s="42">
        <f t="shared" si="1"/>
        <v>1.1900000000000002</v>
      </c>
      <c r="J45" s="45">
        <v>208.6</v>
      </c>
      <c r="K45" s="18">
        <v>280.48</v>
      </c>
      <c r="L45" s="18">
        <v>290.76</v>
      </c>
      <c r="M45" s="18">
        <v>0</v>
      </c>
      <c r="N45" s="18">
        <v>0</v>
      </c>
      <c r="O45" s="18">
        <v>0.3</v>
      </c>
      <c r="P45" s="18">
        <f t="shared" si="2"/>
        <v>259.94666666666666</v>
      </c>
      <c r="Q45" s="42">
        <f t="shared" si="3"/>
        <v>9.9999999999999992E-2</v>
      </c>
      <c r="R45" s="21">
        <f t="shared" si="4"/>
        <v>1.4320680508552088</v>
      </c>
      <c r="S45" s="21">
        <f t="shared" si="5"/>
        <v>0.50228310502283102</v>
      </c>
      <c r="T45" s="6">
        <f t="shared" si="6"/>
        <v>1.9658660912806453E-2</v>
      </c>
      <c r="U45" s="10">
        <f t="shared" si="7"/>
        <v>0.51810005007330018</v>
      </c>
      <c r="V45" s="10">
        <f t="shared" si="7"/>
        <v>-0.99342734607651384</v>
      </c>
      <c r="W45" s="3" t="s">
        <v>199</v>
      </c>
      <c r="X45" s="3" t="s">
        <v>199</v>
      </c>
      <c r="Y45" s="3" t="s">
        <v>200</v>
      </c>
      <c r="Z45" s="3" t="s">
        <v>201</v>
      </c>
    </row>
    <row r="46" spans="1:26" s="3" customFormat="1" x14ac:dyDescent="0.25">
      <c r="A46" s="6" t="s">
        <v>278</v>
      </c>
      <c r="B46" s="45">
        <v>115.6</v>
      </c>
      <c r="C46" s="18">
        <v>102.49</v>
      </c>
      <c r="D46" s="18">
        <v>111.87</v>
      </c>
      <c r="E46" s="18">
        <v>4.84</v>
      </c>
      <c r="F46" s="18">
        <v>3.74</v>
      </c>
      <c r="G46" s="18">
        <v>1.95</v>
      </c>
      <c r="H46" s="18">
        <f t="shared" si="0"/>
        <v>109.98666666666666</v>
      </c>
      <c r="I46" s="42">
        <f t="shared" si="1"/>
        <v>3.51</v>
      </c>
      <c r="J46" s="45">
        <v>161.66</v>
      </c>
      <c r="K46" s="18">
        <v>151.32</v>
      </c>
      <c r="L46" s="18">
        <v>155.54</v>
      </c>
      <c r="M46" s="18">
        <v>2.0499999999999998</v>
      </c>
      <c r="N46" s="18">
        <v>5.89</v>
      </c>
      <c r="O46" s="18">
        <v>4.25</v>
      </c>
      <c r="P46" s="18">
        <f t="shared" si="2"/>
        <v>156.17333333333332</v>
      </c>
      <c r="Q46" s="42">
        <f t="shared" si="3"/>
        <v>4.0633333333333335</v>
      </c>
      <c r="R46" s="21">
        <f t="shared" si="4"/>
        <v>1.4161460836136472</v>
      </c>
      <c r="S46" s="21">
        <f t="shared" si="5"/>
        <v>1.1226903178122691</v>
      </c>
      <c r="T46" s="6">
        <f t="shared" si="6"/>
        <v>3.5908877563779572E-4</v>
      </c>
      <c r="U46" s="10">
        <f t="shared" si="7"/>
        <v>0.50197009538866544</v>
      </c>
      <c r="V46" s="10">
        <f t="shared" si="7"/>
        <v>0.16696003052554642</v>
      </c>
      <c r="W46" s="3" t="s">
        <v>578</v>
      </c>
      <c r="X46" s="3" t="s">
        <v>578</v>
      </c>
      <c r="Y46" s="3" t="s">
        <v>920</v>
      </c>
      <c r="Z46" s="3" t="s">
        <v>921</v>
      </c>
    </row>
    <row r="47" spans="1:26" s="3" customFormat="1" x14ac:dyDescent="0.25">
      <c r="A47" s="6" t="s">
        <v>437</v>
      </c>
      <c r="B47" s="45">
        <v>62.25</v>
      </c>
      <c r="C47" s="18">
        <v>47.27</v>
      </c>
      <c r="D47" s="18">
        <v>46.27</v>
      </c>
      <c r="E47" s="18">
        <v>6.8</v>
      </c>
      <c r="F47" s="18">
        <v>3.05</v>
      </c>
      <c r="G47" s="18">
        <v>1.34</v>
      </c>
      <c r="H47" s="18">
        <f t="shared" si="0"/>
        <v>51.930000000000007</v>
      </c>
      <c r="I47" s="42">
        <f t="shared" si="1"/>
        <v>3.73</v>
      </c>
      <c r="J47" s="45">
        <v>68.239999999999995</v>
      </c>
      <c r="K47" s="18">
        <v>79.989999999999995</v>
      </c>
      <c r="L47" s="18">
        <v>73.56</v>
      </c>
      <c r="M47" s="18">
        <v>2.84</v>
      </c>
      <c r="N47" s="18">
        <v>2.25</v>
      </c>
      <c r="O47" s="18">
        <v>3.19</v>
      </c>
      <c r="P47" s="18">
        <f t="shared" si="2"/>
        <v>73.929999999999993</v>
      </c>
      <c r="Q47" s="42">
        <f t="shared" si="3"/>
        <v>2.76</v>
      </c>
      <c r="R47" s="21">
        <f t="shared" si="4"/>
        <v>1.4156433024749666</v>
      </c>
      <c r="S47" s="21">
        <f t="shared" si="5"/>
        <v>0.79492600422832971</v>
      </c>
      <c r="T47" s="6">
        <f t="shared" si="6"/>
        <v>1.1821970032907582E-2</v>
      </c>
      <c r="U47" s="10">
        <f t="shared" si="7"/>
        <v>0.50145779749913144</v>
      </c>
      <c r="V47" s="10">
        <f t="shared" si="7"/>
        <v>-0.331107521661758</v>
      </c>
      <c r="W47" s="3" t="s">
        <v>737</v>
      </c>
      <c r="X47" s="3" t="s">
        <v>737</v>
      </c>
      <c r="Y47" s="3" t="s">
        <v>1253</v>
      </c>
      <c r="Z47" s="3" t="s">
        <v>1254</v>
      </c>
    </row>
    <row r="48" spans="1:26" s="3" customFormat="1" x14ac:dyDescent="0.25">
      <c r="A48" s="6" t="s">
        <v>398</v>
      </c>
      <c r="B48" s="45">
        <v>473.51</v>
      </c>
      <c r="C48" s="18">
        <v>356.68</v>
      </c>
      <c r="D48" s="18">
        <v>376.96</v>
      </c>
      <c r="E48" s="18">
        <v>25.63</v>
      </c>
      <c r="F48" s="18">
        <v>13.56</v>
      </c>
      <c r="G48" s="18">
        <v>28.17</v>
      </c>
      <c r="H48" s="18">
        <f t="shared" si="0"/>
        <v>402.38333333333338</v>
      </c>
      <c r="I48" s="42">
        <f t="shared" si="1"/>
        <v>22.453333333333333</v>
      </c>
      <c r="J48" s="45">
        <v>543.35</v>
      </c>
      <c r="K48" s="18">
        <v>575.25</v>
      </c>
      <c r="L48" s="18">
        <v>584.71</v>
      </c>
      <c r="M48" s="18">
        <v>12.94</v>
      </c>
      <c r="N48" s="18">
        <v>16.100000000000001</v>
      </c>
      <c r="O48" s="18">
        <v>18.96</v>
      </c>
      <c r="P48" s="18">
        <f t="shared" si="2"/>
        <v>567.77</v>
      </c>
      <c r="Q48" s="42">
        <f t="shared" si="3"/>
        <v>16</v>
      </c>
      <c r="R48" s="21">
        <f t="shared" si="4"/>
        <v>1.4099987604842372</v>
      </c>
      <c r="S48" s="21">
        <f t="shared" si="5"/>
        <v>0.72484366117111998</v>
      </c>
      <c r="T48" s="6">
        <f t="shared" si="6"/>
        <v>6.1508229873077792E-3</v>
      </c>
      <c r="U48" s="10">
        <f t="shared" si="7"/>
        <v>0.49569389436589151</v>
      </c>
      <c r="V48" s="10">
        <f t="shared" si="7"/>
        <v>-0.46425823572574065</v>
      </c>
      <c r="W48" s="3" t="s">
        <v>698</v>
      </c>
      <c r="X48" s="3" t="s">
        <v>698</v>
      </c>
      <c r="Y48" s="3" t="s">
        <v>769</v>
      </c>
      <c r="Z48" s="3" t="s">
        <v>770</v>
      </c>
    </row>
    <row r="49" spans="1:26" s="3" customFormat="1" x14ac:dyDescent="0.25">
      <c r="A49" s="6" t="s">
        <v>318</v>
      </c>
      <c r="B49" s="45">
        <v>87.74</v>
      </c>
      <c r="C49" s="18">
        <v>72.67</v>
      </c>
      <c r="D49" s="18">
        <v>85.48</v>
      </c>
      <c r="E49" s="18">
        <v>3.79</v>
      </c>
      <c r="F49" s="18">
        <v>5.67</v>
      </c>
      <c r="G49" s="18">
        <v>6.83</v>
      </c>
      <c r="H49" s="18">
        <f t="shared" si="0"/>
        <v>81.963333333333324</v>
      </c>
      <c r="I49" s="42">
        <f t="shared" si="1"/>
        <v>5.43</v>
      </c>
      <c r="J49" s="45">
        <v>115.42</v>
      </c>
      <c r="K49" s="18">
        <v>127</v>
      </c>
      <c r="L49" s="18">
        <v>105.11</v>
      </c>
      <c r="M49" s="18">
        <v>6.15</v>
      </c>
      <c r="N49" s="18">
        <v>6.75</v>
      </c>
      <c r="O49" s="18">
        <v>5.61</v>
      </c>
      <c r="P49" s="18">
        <f t="shared" si="2"/>
        <v>115.84333333333335</v>
      </c>
      <c r="Q49" s="42">
        <f t="shared" si="3"/>
        <v>6.1700000000000008</v>
      </c>
      <c r="R49" s="21">
        <f t="shared" si="4"/>
        <v>1.4083731769054606</v>
      </c>
      <c r="S49" s="21">
        <f t="shared" si="5"/>
        <v>1.1150855365474341</v>
      </c>
      <c r="T49" s="6">
        <f t="shared" si="6"/>
        <v>6.3077790391096854E-3</v>
      </c>
      <c r="U49" s="10">
        <f t="shared" si="7"/>
        <v>0.49402965580560387</v>
      </c>
      <c r="V49" s="10">
        <f t="shared" si="7"/>
        <v>0.15715438137395774</v>
      </c>
      <c r="W49" s="3" t="s">
        <v>618</v>
      </c>
      <c r="X49" s="3" t="s">
        <v>957</v>
      </c>
      <c r="Y49" s="3" t="s">
        <v>773</v>
      </c>
      <c r="Z49" s="3" t="s">
        <v>958</v>
      </c>
    </row>
    <row r="50" spans="1:26" s="3" customFormat="1" x14ac:dyDescent="0.25">
      <c r="A50" s="6" t="s">
        <v>390</v>
      </c>
      <c r="B50" s="45">
        <v>132.86000000000001</v>
      </c>
      <c r="C50" s="18">
        <v>150.11000000000001</v>
      </c>
      <c r="D50" s="18">
        <v>115.78</v>
      </c>
      <c r="E50" s="18">
        <v>12.68</v>
      </c>
      <c r="F50" s="18">
        <v>10.8</v>
      </c>
      <c r="G50" s="18">
        <v>11.22</v>
      </c>
      <c r="H50" s="18">
        <f t="shared" si="0"/>
        <v>132.91666666666666</v>
      </c>
      <c r="I50" s="42">
        <f t="shared" si="1"/>
        <v>11.566666666666668</v>
      </c>
      <c r="J50" s="45">
        <v>156.13</v>
      </c>
      <c r="K50" s="18">
        <v>204.3</v>
      </c>
      <c r="L50" s="18">
        <v>198.69</v>
      </c>
      <c r="M50" s="18">
        <v>11.52</v>
      </c>
      <c r="N50" s="18">
        <v>10.91</v>
      </c>
      <c r="O50" s="18">
        <v>12.29</v>
      </c>
      <c r="P50" s="18">
        <f t="shared" si="2"/>
        <v>186.37333333333333</v>
      </c>
      <c r="Q50" s="42">
        <f t="shared" si="3"/>
        <v>11.573333333333332</v>
      </c>
      <c r="R50" s="21">
        <f t="shared" si="4"/>
        <v>1.3991785936527692</v>
      </c>
      <c r="S50" s="21">
        <f t="shared" si="5"/>
        <v>1.0005305039787797</v>
      </c>
      <c r="T50" s="6">
        <f t="shared" si="6"/>
        <v>2.1090967817307477E-2</v>
      </c>
      <c r="U50" s="10">
        <f t="shared" si="7"/>
        <v>0.48458012242592402</v>
      </c>
      <c r="V50" s="10">
        <f t="shared" si="7"/>
        <v>7.6515251906979025E-4</v>
      </c>
      <c r="W50" s="3" t="s">
        <v>690</v>
      </c>
      <c r="X50" s="3" t="s">
        <v>778</v>
      </c>
      <c r="Y50" s="3" t="s">
        <v>779</v>
      </c>
      <c r="Z50" s="3" t="s">
        <v>780</v>
      </c>
    </row>
    <row r="51" spans="1:26" s="3" customFormat="1" x14ac:dyDescent="0.25">
      <c r="A51" s="6" t="s">
        <v>274</v>
      </c>
      <c r="B51" s="45">
        <v>14.19</v>
      </c>
      <c r="C51" s="18">
        <v>9.41</v>
      </c>
      <c r="D51" s="18">
        <v>7.44</v>
      </c>
      <c r="E51" s="18">
        <v>0.13</v>
      </c>
      <c r="F51" s="18">
        <v>0</v>
      </c>
      <c r="G51" s="18">
        <v>0.12</v>
      </c>
      <c r="H51" s="18">
        <f t="shared" si="0"/>
        <v>10.346666666666668</v>
      </c>
      <c r="I51" s="42">
        <f t="shared" si="1"/>
        <v>8.3333333333333329E-2</v>
      </c>
      <c r="J51" s="45">
        <v>15.62</v>
      </c>
      <c r="K51" s="18">
        <v>20.260000000000002</v>
      </c>
      <c r="L51" s="18">
        <v>8.7200000000000006</v>
      </c>
      <c r="M51" s="18">
        <v>0</v>
      </c>
      <c r="N51" s="18">
        <v>0</v>
      </c>
      <c r="O51" s="18">
        <v>0</v>
      </c>
      <c r="P51" s="18">
        <f t="shared" si="2"/>
        <v>14.866666666666667</v>
      </c>
      <c r="Q51" s="42">
        <f t="shared" si="3"/>
        <v>0</v>
      </c>
      <c r="R51" s="21">
        <f t="shared" si="4"/>
        <v>1.3983548766157461</v>
      </c>
      <c r="S51" s="21">
        <f t="shared" si="5"/>
        <v>0.92307692307692313</v>
      </c>
      <c r="T51" s="6">
        <f t="shared" si="6"/>
        <v>0.15578740926388346</v>
      </c>
      <c r="U51" s="10">
        <f t="shared" si="7"/>
        <v>0.48373053650934317</v>
      </c>
      <c r="V51" s="10">
        <f t="shared" si="7"/>
        <v>-0.1154772174199359</v>
      </c>
      <c r="W51" s="3" t="s">
        <v>574</v>
      </c>
      <c r="X51" s="3" t="s">
        <v>574</v>
      </c>
      <c r="Y51" s="3" t="s">
        <v>809</v>
      </c>
      <c r="Z51" s="3" t="s">
        <v>1217</v>
      </c>
    </row>
    <row r="52" spans="1:26" s="3" customFormat="1" x14ac:dyDescent="0.25">
      <c r="A52" s="6" t="s">
        <v>342</v>
      </c>
      <c r="B52" s="45">
        <v>184.91</v>
      </c>
      <c r="C52" s="18">
        <v>187.34</v>
      </c>
      <c r="D52" s="18">
        <v>146.93</v>
      </c>
      <c r="E52" s="18">
        <v>13.73</v>
      </c>
      <c r="F52" s="18">
        <v>13.43</v>
      </c>
      <c r="G52" s="18">
        <v>14.75</v>
      </c>
      <c r="H52" s="18">
        <f t="shared" si="0"/>
        <v>173.06000000000003</v>
      </c>
      <c r="I52" s="42">
        <f t="shared" si="1"/>
        <v>13.969999999999999</v>
      </c>
      <c r="J52" s="45">
        <v>214.91</v>
      </c>
      <c r="K52" s="18">
        <v>269.49</v>
      </c>
      <c r="L52" s="18">
        <v>241.24</v>
      </c>
      <c r="M52" s="18">
        <v>8.68</v>
      </c>
      <c r="N52" s="18">
        <v>11.77</v>
      </c>
      <c r="O52" s="18">
        <v>9.4</v>
      </c>
      <c r="P52" s="18">
        <f t="shared" si="2"/>
        <v>241.88</v>
      </c>
      <c r="Q52" s="42">
        <f t="shared" si="3"/>
        <v>9.9500000000000011</v>
      </c>
      <c r="R52" s="21">
        <f t="shared" si="4"/>
        <v>1.3953809031368491</v>
      </c>
      <c r="S52" s="21">
        <f t="shared" si="5"/>
        <v>0.73146292585170358</v>
      </c>
      <c r="T52" s="6">
        <f t="shared" si="6"/>
        <v>1.4153397685575419E-2</v>
      </c>
      <c r="U52" s="10">
        <f t="shared" si="7"/>
        <v>0.48065899449631255</v>
      </c>
      <c r="V52" s="10">
        <f t="shared" si="7"/>
        <v>-0.45114335156988067</v>
      </c>
      <c r="W52" s="3" t="s">
        <v>642</v>
      </c>
      <c r="X52" s="3" t="s">
        <v>642</v>
      </c>
      <c r="Y52" s="3" t="s">
        <v>1015</v>
      </c>
      <c r="Z52" s="3" t="s">
        <v>1146</v>
      </c>
    </row>
    <row r="53" spans="1:26" s="3" customFormat="1" x14ac:dyDescent="0.25">
      <c r="A53" s="6" t="s">
        <v>25</v>
      </c>
      <c r="B53" s="45">
        <v>3013.41</v>
      </c>
      <c r="C53" s="18">
        <v>2803.78</v>
      </c>
      <c r="D53" s="18">
        <v>2934.52</v>
      </c>
      <c r="E53" s="18">
        <v>199.03</v>
      </c>
      <c r="F53" s="18">
        <v>188.52</v>
      </c>
      <c r="G53" s="18">
        <v>235.82</v>
      </c>
      <c r="H53" s="18">
        <f t="shared" si="0"/>
        <v>2917.2366666666671</v>
      </c>
      <c r="I53" s="42">
        <f t="shared" si="1"/>
        <v>207.79</v>
      </c>
      <c r="J53" s="45">
        <v>3823.51</v>
      </c>
      <c r="K53" s="18">
        <v>4233.67</v>
      </c>
      <c r="L53" s="18">
        <v>4123.21</v>
      </c>
      <c r="M53" s="18">
        <v>158.11000000000001</v>
      </c>
      <c r="N53" s="18">
        <v>131.76</v>
      </c>
      <c r="O53" s="18">
        <v>145.61000000000001</v>
      </c>
      <c r="P53" s="18">
        <f t="shared" si="2"/>
        <v>4060.1299999999997</v>
      </c>
      <c r="Q53" s="42">
        <f t="shared" si="3"/>
        <v>145.16</v>
      </c>
      <c r="R53" s="21">
        <f t="shared" si="4"/>
        <v>1.3916383295391848</v>
      </c>
      <c r="S53" s="21">
        <f t="shared" si="5"/>
        <v>0.70003352650989037</v>
      </c>
      <c r="T53" s="6">
        <f t="shared" si="6"/>
        <v>5.6321868942025741E-4</v>
      </c>
      <c r="U53" s="10">
        <f t="shared" si="7"/>
        <v>0.47678432039881635</v>
      </c>
      <c r="V53" s="10">
        <f t="shared" si="7"/>
        <v>-0.51450407658506048</v>
      </c>
      <c r="W53" s="3" t="s">
        <v>1446</v>
      </c>
      <c r="X53" s="3" t="s">
        <v>26</v>
      </c>
      <c r="Y53" s="3" t="s">
        <v>27</v>
      </c>
      <c r="Z53" s="3" t="s">
        <v>28</v>
      </c>
    </row>
    <row r="54" spans="1:26" s="3" customFormat="1" x14ac:dyDescent="0.25">
      <c r="A54" s="6" t="s">
        <v>294</v>
      </c>
      <c r="B54" s="45">
        <v>905.7</v>
      </c>
      <c r="C54" s="18">
        <v>926.59</v>
      </c>
      <c r="D54" s="18">
        <v>968.46</v>
      </c>
      <c r="E54" s="18">
        <v>59.24</v>
      </c>
      <c r="F54" s="18">
        <v>44.29</v>
      </c>
      <c r="G54" s="18">
        <v>47.31</v>
      </c>
      <c r="H54" s="18">
        <f t="shared" si="0"/>
        <v>933.58333333333337</v>
      </c>
      <c r="I54" s="42">
        <f t="shared" si="1"/>
        <v>50.28</v>
      </c>
      <c r="J54" s="45">
        <v>1174.1199999999999</v>
      </c>
      <c r="K54" s="18">
        <v>1393.33</v>
      </c>
      <c r="L54" s="18">
        <v>1323.37</v>
      </c>
      <c r="M54" s="18">
        <v>32.82</v>
      </c>
      <c r="N54" s="18">
        <v>39.479999999999997</v>
      </c>
      <c r="O54" s="18">
        <v>51.11</v>
      </c>
      <c r="P54" s="18">
        <f t="shared" si="2"/>
        <v>1296.9399999999998</v>
      </c>
      <c r="Q54" s="42">
        <f t="shared" si="3"/>
        <v>41.136666666666663</v>
      </c>
      <c r="R54" s="21">
        <f t="shared" si="4"/>
        <v>1.388790013374944</v>
      </c>
      <c r="S54" s="21">
        <f t="shared" si="5"/>
        <v>0.82169786791471655</v>
      </c>
      <c r="T54" s="6">
        <f t="shared" si="6"/>
        <v>2.8368476064281199E-3</v>
      </c>
      <c r="U54" s="10">
        <f t="shared" si="7"/>
        <v>0.47382847868258371</v>
      </c>
      <c r="V54" s="10">
        <f t="shared" si="7"/>
        <v>-0.28332007152422428</v>
      </c>
      <c r="W54" s="3" t="s">
        <v>594</v>
      </c>
      <c r="X54" s="3" t="s">
        <v>594</v>
      </c>
      <c r="Y54" s="3" t="s">
        <v>846</v>
      </c>
      <c r="Z54" s="3" t="s">
        <v>847</v>
      </c>
    </row>
    <row r="55" spans="1:26" s="3" customFormat="1" x14ac:dyDescent="0.25">
      <c r="A55" s="6" t="s">
        <v>397</v>
      </c>
      <c r="B55" s="45">
        <v>1130.1600000000001</v>
      </c>
      <c r="C55" s="18">
        <v>962.44</v>
      </c>
      <c r="D55" s="18">
        <v>1043.26</v>
      </c>
      <c r="E55" s="18">
        <v>48.38</v>
      </c>
      <c r="F55" s="18">
        <v>45.68</v>
      </c>
      <c r="G55" s="18">
        <v>52.19</v>
      </c>
      <c r="H55" s="18">
        <f t="shared" si="0"/>
        <v>1045.2866666666669</v>
      </c>
      <c r="I55" s="42">
        <f t="shared" si="1"/>
        <v>48.75</v>
      </c>
      <c r="J55" s="45">
        <v>1375.38</v>
      </c>
      <c r="K55" s="18">
        <v>1527.34</v>
      </c>
      <c r="L55" s="18">
        <v>1438.18</v>
      </c>
      <c r="M55" s="18">
        <v>42.76</v>
      </c>
      <c r="N55" s="18">
        <v>33.590000000000003</v>
      </c>
      <c r="O55" s="18">
        <v>39.590000000000003</v>
      </c>
      <c r="P55" s="18">
        <f t="shared" si="2"/>
        <v>1446.9666666666669</v>
      </c>
      <c r="Q55" s="42">
        <f t="shared" si="3"/>
        <v>38.646666666666668</v>
      </c>
      <c r="R55" s="21">
        <f t="shared" si="4"/>
        <v>1.3839100820042944</v>
      </c>
      <c r="S55" s="21">
        <f t="shared" si="5"/>
        <v>0.79691792294807373</v>
      </c>
      <c r="T55" s="6">
        <f t="shared" si="6"/>
        <v>1.7905327849049156E-3</v>
      </c>
      <c r="U55" s="10">
        <f t="shared" si="7"/>
        <v>0.46875020853768451</v>
      </c>
      <c r="V55" s="10">
        <f t="shared" si="7"/>
        <v>-0.32749695066332585</v>
      </c>
      <c r="W55" s="3" t="s">
        <v>697</v>
      </c>
      <c r="X55" s="3" t="s">
        <v>697</v>
      </c>
      <c r="Y55" s="3" t="s">
        <v>820</v>
      </c>
      <c r="Z55" s="3" t="s">
        <v>821</v>
      </c>
    </row>
    <row r="56" spans="1:26" s="3" customFormat="1" x14ac:dyDescent="0.25">
      <c r="A56" s="6" t="s">
        <v>293</v>
      </c>
      <c r="B56" s="45">
        <v>662.34</v>
      </c>
      <c r="C56" s="18">
        <v>679.8</v>
      </c>
      <c r="D56" s="18">
        <v>724.04</v>
      </c>
      <c r="E56" s="18">
        <v>49.17</v>
      </c>
      <c r="F56" s="18">
        <v>46.92</v>
      </c>
      <c r="G56" s="18">
        <v>45.73</v>
      </c>
      <c r="H56" s="18">
        <f t="shared" si="0"/>
        <v>688.72666666666657</v>
      </c>
      <c r="I56" s="42">
        <f t="shared" si="1"/>
        <v>47.273333333333333</v>
      </c>
      <c r="J56" s="45">
        <v>812.46</v>
      </c>
      <c r="K56" s="18">
        <v>1032.8599999999999</v>
      </c>
      <c r="L56" s="18">
        <v>1013.04</v>
      </c>
      <c r="M56" s="18">
        <v>35.979999999999997</v>
      </c>
      <c r="N56" s="18">
        <v>51.6</v>
      </c>
      <c r="O56" s="18">
        <v>45.81</v>
      </c>
      <c r="P56" s="18">
        <f t="shared" si="2"/>
        <v>952.78666666666652</v>
      </c>
      <c r="Q56" s="42">
        <f t="shared" si="3"/>
        <v>44.463333333333331</v>
      </c>
      <c r="R56" s="21">
        <f t="shared" si="4"/>
        <v>1.382847311495375</v>
      </c>
      <c r="S56" s="21">
        <f t="shared" si="5"/>
        <v>0.94178980803756385</v>
      </c>
      <c r="T56" s="6">
        <f t="shared" si="6"/>
        <v>1.108375154021634E-2</v>
      </c>
      <c r="U56" s="10">
        <f t="shared" si="7"/>
        <v>0.46764186862914497</v>
      </c>
      <c r="V56" s="10">
        <f t="shared" si="7"/>
        <v>-8.6522984878107431E-2</v>
      </c>
      <c r="W56" s="3" t="s">
        <v>593</v>
      </c>
      <c r="X56" s="3" t="s">
        <v>593</v>
      </c>
      <c r="Y56" s="3" t="s">
        <v>866</v>
      </c>
      <c r="Z56" s="3" t="s">
        <v>867</v>
      </c>
    </row>
    <row r="57" spans="1:26" s="3" customFormat="1" x14ac:dyDescent="0.25">
      <c r="A57" s="6" t="s">
        <v>344</v>
      </c>
      <c r="B57" s="45">
        <v>140.31</v>
      </c>
      <c r="C57" s="18">
        <v>163.26</v>
      </c>
      <c r="D57" s="18">
        <v>154.97999999999999</v>
      </c>
      <c r="E57" s="18">
        <v>38.31</v>
      </c>
      <c r="F57" s="18">
        <v>28.79</v>
      </c>
      <c r="G57" s="18">
        <v>26.83</v>
      </c>
      <c r="H57" s="18">
        <f t="shared" si="0"/>
        <v>152.85</v>
      </c>
      <c r="I57" s="42">
        <f t="shared" si="1"/>
        <v>31.31</v>
      </c>
      <c r="J57" s="45">
        <v>225.25</v>
      </c>
      <c r="K57" s="18">
        <v>213.74</v>
      </c>
      <c r="L57" s="18">
        <v>194.37</v>
      </c>
      <c r="M57" s="18">
        <v>23.51</v>
      </c>
      <c r="N57" s="18">
        <v>19.739999999999998</v>
      </c>
      <c r="O57" s="18">
        <v>17.14</v>
      </c>
      <c r="P57" s="18">
        <f t="shared" si="2"/>
        <v>211.12</v>
      </c>
      <c r="Q57" s="42">
        <f t="shared" si="3"/>
        <v>20.13</v>
      </c>
      <c r="R57" s="21">
        <f t="shared" si="4"/>
        <v>1.3787455313617161</v>
      </c>
      <c r="S57" s="21">
        <f t="shared" si="5"/>
        <v>0.65397709687403272</v>
      </c>
      <c r="T57" s="6">
        <f t="shared" si="6"/>
        <v>3.2876307721502354E-3</v>
      </c>
      <c r="U57" s="10">
        <f t="shared" si="7"/>
        <v>0.46335620991983889</v>
      </c>
      <c r="V57" s="10">
        <f t="shared" si="7"/>
        <v>-0.6126879833304234</v>
      </c>
      <c r="W57" s="3" t="s">
        <v>644</v>
      </c>
      <c r="X57" s="3" t="s">
        <v>644</v>
      </c>
      <c r="Y57" s="3" t="s">
        <v>900</v>
      </c>
      <c r="Z57" s="3" t="s">
        <v>901</v>
      </c>
    </row>
    <row r="58" spans="1:26" s="3" customFormat="1" x14ac:dyDescent="0.25">
      <c r="A58" s="6" t="s">
        <v>339</v>
      </c>
      <c r="B58" s="45">
        <v>1281.06</v>
      </c>
      <c r="C58" s="18">
        <v>1379.95</v>
      </c>
      <c r="D58" s="18">
        <v>1442.11</v>
      </c>
      <c r="E58" s="18">
        <v>95.33</v>
      </c>
      <c r="F58" s="18">
        <v>93.57</v>
      </c>
      <c r="G58" s="18">
        <v>97.3</v>
      </c>
      <c r="H58" s="18">
        <f t="shared" si="0"/>
        <v>1367.7066666666667</v>
      </c>
      <c r="I58" s="42">
        <f t="shared" si="1"/>
        <v>95.399999999999991</v>
      </c>
      <c r="J58" s="45">
        <v>1644.18</v>
      </c>
      <c r="K58" s="18">
        <v>2064.2399999999998</v>
      </c>
      <c r="L58" s="18">
        <v>1922.18</v>
      </c>
      <c r="M58" s="18">
        <v>78.11</v>
      </c>
      <c r="N58" s="18">
        <v>77.739999999999995</v>
      </c>
      <c r="O58" s="18">
        <v>108.3</v>
      </c>
      <c r="P58" s="18">
        <f t="shared" si="2"/>
        <v>1876.8666666666668</v>
      </c>
      <c r="Q58" s="42">
        <f t="shared" si="3"/>
        <v>88.05</v>
      </c>
      <c r="R58" s="21">
        <f t="shared" si="4"/>
        <v>1.3720008182907466</v>
      </c>
      <c r="S58" s="21">
        <f t="shared" si="5"/>
        <v>0.92375518672199175</v>
      </c>
      <c r="T58" s="6">
        <f t="shared" si="6"/>
        <v>9.0882340774723642E-3</v>
      </c>
      <c r="U58" s="10">
        <f t="shared" si="7"/>
        <v>0.4562813419652807</v>
      </c>
      <c r="V58" s="10">
        <f t="shared" si="7"/>
        <v>-0.11441753512834267</v>
      </c>
      <c r="W58" s="3" t="s">
        <v>639</v>
      </c>
      <c r="X58" s="3" t="s">
        <v>841</v>
      </c>
      <c r="Y58" s="3" t="s">
        <v>842</v>
      </c>
      <c r="Z58" s="3" t="s">
        <v>843</v>
      </c>
    </row>
    <row r="59" spans="1:26" s="3" customFormat="1" x14ac:dyDescent="0.25">
      <c r="A59" s="6" t="s">
        <v>409</v>
      </c>
      <c r="B59" s="45">
        <v>454.61</v>
      </c>
      <c r="C59" s="18">
        <v>440.28</v>
      </c>
      <c r="D59" s="18">
        <v>416.65</v>
      </c>
      <c r="E59" s="18">
        <v>144.11000000000001</v>
      </c>
      <c r="F59" s="18">
        <v>143.38999999999999</v>
      </c>
      <c r="G59" s="18">
        <v>111.45</v>
      </c>
      <c r="H59" s="18">
        <f t="shared" si="0"/>
        <v>437.18</v>
      </c>
      <c r="I59" s="42">
        <f t="shared" si="1"/>
        <v>132.98333333333332</v>
      </c>
      <c r="J59" s="45">
        <v>652.54</v>
      </c>
      <c r="K59" s="18">
        <v>572.04999999999995</v>
      </c>
      <c r="L59" s="18">
        <v>574.91999999999996</v>
      </c>
      <c r="M59" s="18">
        <v>107.46</v>
      </c>
      <c r="N59" s="18">
        <v>98.34</v>
      </c>
      <c r="O59" s="18">
        <v>126.04</v>
      </c>
      <c r="P59" s="18">
        <f t="shared" si="2"/>
        <v>599.83666666666659</v>
      </c>
      <c r="Q59" s="42">
        <f t="shared" si="3"/>
        <v>110.61333333333334</v>
      </c>
      <c r="R59" s="21">
        <f t="shared" si="4"/>
        <v>1.3712097007318147</v>
      </c>
      <c r="S59" s="21">
        <f t="shared" si="5"/>
        <v>0.8330389351909443</v>
      </c>
      <c r="T59" s="6">
        <f t="shared" si="6"/>
        <v>2.357924135105295E-3</v>
      </c>
      <c r="U59" s="10">
        <f t="shared" si="7"/>
        <v>0.45544922105967889</v>
      </c>
      <c r="V59" s="10">
        <f t="shared" si="7"/>
        <v>-0.26354416797099817</v>
      </c>
      <c r="W59" s="3" t="s">
        <v>709</v>
      </c>
      <c r="X59" s="3" t="s">
        <v>814</v>
      </c>
      <c r="Y59" s="3" t="s">
        <v>815</v>
      </c>
      <c r="Z59" s="3" t="s">
        <v>816</v>
      </c>
    </row>
    <row r="60" spans="1:26" s="3" customFormat="1" x14ac:dyDescent="0.25">
      <c r="A60" s="6" t="s">
        <v>362</v>
      </c>
      <c r="B60" s="45">
        <v>185.76</v>
      </c>
      <c r="C60" s="18">
        <v>197.1</v>
      </c>
      <c r="D60" s="18">
        <v>174.91</v>
      </c>
      <c r="E60" s="18">
        <v>8.6300000000000008</v>
      </c>
      <c r="F60" s="18">
        <v>20.62</v>
      </c>
      <c r="G60" s="18">
        <v>3.29</v>
      </c>
      <c r="H60" s="18">
        <f t="shared" si="0"/>
        <v>185.92333333333332</v>
      </c>
      <c r="I60" s="42">
        <f t="shared" si="1"/>
        <v>10.846666666666666</v>
      </c>
      <c r="J60" s="45">
        <v>237.79</v>
      </c>
      <c r="K60" s="18">
        <v>274.60000000000002</v>
      </c>
      <c r="L60" s="18">
        <v>250.95</v>
      </c>
      <c r="M60" s="18">
        <v>16.09</v>
      </c>
      <c r="N60" s="18">
        <v>15.93</v>
      </c>
      <c r="O60" s="18">
        <v>16.989999999999998</v>
      </c>
      <c r="P60" s="18">
        <f t="shared" si="2"/>
        <v>254.44666666666663</v>
      </c>
      <c r="Q60" s="42">
        <f t="shared" si="3"/>
        <v>16.336666666666662</v>
      </c>
      <c r="R60" s="21">
        <f t="shared" si="4"/>
        <v>1.3665852310216309</v>
      </c>
      <c r="S60" s="21">
        <f t="shared" si="5"/>
        <v>1.4634214969048955</v>
      </c>
      <c r="T60" s="6">
        <f t="shared" si="6"/>
        <v>2.7197107267553583E-3</v>
      </c>
      <c r="U60" s="10">
        <f t="shared" si="7"/>
        <v>0.4505754404961041</v>
      </c>
      <c r="V60" s="10">
        <f t="shared" si="7"/>
        <v>0.54934535656752181</v>
      </c>
      <c r="W60" s="3" t="s">
        <v>662</v>
      </c>
      <c r="X60" s="3" t="s">
        <v>1017</v>
      </c>
      <c r="Y60" s="3" t="s">
        <v>1018</v>
      </c>
      <c r="Z60" s="3" t="s">
        <v>1019</v>
      </c>
    </row>
    <row r="61" spans="1:26" s="3" customFormat="1" x14ac:dyDescent="0.25">
      <c r="A61" s="6" t="s">
        <v>403</v>
      </c>
      <c r="B61" s="45">
        <v>270.3</v>
      </c>
      <c r="C61" s="18">
        <v>243.67</v>
      </c>
      <c r="D61" s="18">
        <v>246.12</v>
      </c>
      <c r="E61" s="18">
        <v>30.34</v>
      </c>
      <c r="F61" s="18">
        <v>11.35</v>
      </c>
      <c r="G61" s="18">
        <v>18.78</v>
      </c>
      <c r="H61" s="18">
        <f t="shared" si="0"/>
        <v>253.36333333333334</v>
      </c>
      <c r="I61" s="42">
        <f t="shared" si="1"/>
        <v>20.156666666666666</v>
      </c>
      <c r="J61" s="45">
        <v>372.7</v>
      </c>
      <c r="K61" s="18">
        <v>337.79</v>
      </c>
      <c r="L61" s="18">
        <v>327.92</v>
      </c>
      <c r="M61" s="18">
        <v>18.78</v>
      </c>
      <c r="N61" s="18">
        <v>11.08</v>
      </c>
      <c r="O61" s="18">
        <v>20.170000000000002</v>
      </c>
      <c r="P61" s="18">
        <f t="shared" si="2"/>
        <v>346.13666666666671</v>
      </c>
      <c r="Q61" s="42">
        <f t="shared" si="3"/>
        <v>16.676666666666666</v>
      </c>
      <c r="R61" s="21">
        <f t="shared" si="4"/>
        <v>1.3647276205952117</v>
      </c>
      <c r="S61" s="21">
        <f t="shared" si="5"/>
        <v>0.83551284071214749</v>
      </c>
      <c r="T61" s="6">
        <f t="shared" si="6"/>
        <v>2.211129301518813E-3</v>
      </c>
      <c r="U61" s="10">
        <f t="shared" si="7"/>
        <v>0.44861303932940833</v>
      </c>
      <c r="V61" s="10">
        <f t="shared" si="7"/>
        <v>-0.25926609414203383</v>
      </c>
      <c r="W61" s="3" t="s">
        <v>703</v>
      </c>
      <c r="X61" s="3" t="s">
        <v>1196</v>
      </c>
      <c r="Y61" s="3" t="s">
        <v>1197</v>
      </c>
      <c r="Z61" s="3" t="s">
        <v>1198</v>
      </c>
    </row>
    <row r="62" spans="1:26" s="3" customFormat="1" x14ac:dyDescent="0.25">
      <c r="A62" s="6" t="s">
        <v>1612</v>
      </c>
      <c r="B62" s="45">
        <v>176.93</v>
      </c>
      <c r="C62" s="18">
        <v>152.66999999999999</v>
      </c>
      <c r="D62" s="18">
        <v>158.33000000000001</v>
      </c>
      <c r="E62" s="18">
        <v>89.71</v>
      </c>
      <c r="F62" s="18">
        <v>62.84</v>
      </c>
      <c r="G62" s="18">
        <v>92.91</v>
      </c>
      <c r="H62" s="18">
        <f t="shared" si="0"/>
        <v>162.64333333333335</v>
      </c>
      <c r="I62" s="42">
        <f t="shared" si="1"/>
        <v>81.820000000000007</v>
      </c>
      <c r="J62" s="45">
        <v>178.54</v>
      </c>
      <c r="K62" s="18">
        <v>250.79</v>
      </c>
      <c r="L62" s="18">
        <v>237.14</v>
      </c>
      <c r="M62" s="18">
        <v>26.19</v>
      </c>
      <c r="N62" s="18">
        <v>43.8</v>
      </c>
      <c r="O62" s="18">
        <v>36.4</v>
      </c>
      <c r="P62" s="18">
        <f t="shared" si="2"/>
        <v>222.15666666666667</v>
      </c>
      <c r="Q62" s="42">
        <f t="shared" si="3"/>
        <v>35.463333333333331</v>
      </c>
      <c r="R62" s="21">
        <f t="shared" si="4"/>
        <v>1.3636771026419243</v>
      </c>
      <c r="S62" s="21">
        <f t="shared" si="5"/>
        <v>0.44027207598808654</v>
      </c>
      <c r="T62" s="6">
        <f t="shared" si="6"/>
        <v>3.1663603375496709E-2</v>
      </c>
      <c r="U62" s="10">
        <f t="shared" si="7"/>
        <v>0.44750207723235685</v>
      </c>
      <c r="V62" s="10">
        <f t="shared" si="7"/>
        <v>-1.1835327498427073</v>
      </c>
      <c r="W62" s="3" t="s">
        <v>1722</v>
      </c>
      <c r="X62" s="3" t="s">
        <v>1722</v>
      </c>
      <c r="Y62" s="3" t="s">
        <v>916</v>
      </c>
      <c r="Z62" s="3" t="s">
        <v>1723</v>
      </c>
    </row>
    <row r="63" spans="1:26" s="3" customFormat="1" x14ac:dyDescent="0.25">
      <c r="A63" s="6" t="s">
        <v>325</v>
      </c>
      <c r="B63" s="45">
        <v>55.97</v>
      </c>
      <c r="C63" s="18">
        <v>54.4</v>
      </c>
      <c r="D63" s="18">
        <v>61.27</v>
      </c>
      <c r="E63" s="18">
        <v>15.69</v>
      </c>
      <c r="F63" s="18">
        <v>9.83</v>
      </c>
      <c r="G63" s="18">
        <v>21.46</v>
      </c>
      <c r="H63" s="18">
        <f t="shared" si="0"/>
        <v>57.213333333333338</v>
      </c>
      <c r="I63" s="42">
        <f t="shared" si="1"/>
        <v>15.660000000000002</v>
      </c>
      <c r="J63" s="45">
        <v>66.040000000000006</v>
      </c>
      <c r="K63" s="18">
        <v>82.67</v>
      </c>
      <c r="L63" s="18">
        <v>85.62</v>
      </c>
      <c r="M63" s="18">
        <v>10.41</v>
      </c>
      <c r="N63" s="18">
        <v>14.72</v>
      </c>
      <c r="O63" s="18">
        <v>20.02</v>
      </c>
      <c r="P63" s="18">
        <f t="shared" si="2"/>
        <v>78.11</v>
      </c>
      <c r="Q63" s="42">
        <f t="shared" si="3"/>
        <v>15.050000000000002</v>
      </c>
      <c r="R63" s="21">
        <f t="shared" si="4"/>
        <v>1.3589670178653228</v>
      </c>
      <c r="S63" s="21">
        <f t="shared" si="5"/>
        <v>0.96338535414165671</v>
      </c>
      <c r="T63" s="6">
        <f t="shared" si="6"/>
        <v>1.5760393361147915E-2</v>
      </c>
      <c r="U63" s="10">
        <f t="shared" si="7"/>
        <v>0.44251044231608144</v>
      </c>
      <c r="V63" s="10">
        <f t="shared" si="7"/>
        <v>-5.381510335588207E-2</v>
      </c>
      <c r="W63" s="3" t="s">
        <v>625</v>
      </c>
      <c r="X63" s="3" t="s">
        <v>625</v>
      </c>
      <c r="Y63" s="3" t="s">
        <v>1158</v>
      </c>
      <c r="Z63" s="3" t="s">
        <v>1159</v>
      </c>
    </row>
    <row r="64" spans="1:26" s="3" customFormat="1" x14ac:dyDescent="0.25">
      <c r="A64" s="6" t="s">
        <v>302</v>
      </c>
      <c r="B64" s="45">
        <v>591.72</v>
      </c>
      <c r="C64" s="18">
        <v>626.30999999999995</v>
      </c>
      <c r="D64" s="18">
        <v>599.61</v>
      </c>
      <c r="E64" s="18">
        <v>65.12</v>
      </c>
      <c r="F64" s="18">
        <v>88.58</v>
      </c>
      <c r="G64" s="18">
        <v>68.28</v>
      </c>
      <c r="H64" s="18">
        <f t="shared" si="0"/>
        <v>605.88</v>
      </c>
      <c r="I64" s="42">
        <f t="shared" si="1"/>
        <v>73.993333333333325</v>
      </c>
      <c r="J64" s="45">
        <v>720.16</v>
      </c>
      <c r="K64" s="18">
        <v>908.03</v>
      </c>
      <c r="L64" s="18">
        <v>840.05</v>
      </c>
      <c r="M64" s="18">
        <v>52.86</v>
      </c>
      <c r="N64" s="18">
        <v>62.33</v>
      </c>
      <c r="O64" s="18">
        <v>54.6</v>
      </c>
      <c r="P64" s="18">
        <f t="shared" si="2"/>
        <v>822.74666666666656</v>
      </c>
      <c r="Q64" s="42">
        <f t="shared" si="3"/>
        <v>56.596666666666664</v>
      </c>
      <c r="R64" s="21">
        <f t="shared" si="4"/>
        <v>1.3573468670357676</v>
      </c>
      <c r="S64" s="21">
        <f t="shared" si="5"/>
        <v>0.76802382433994143</v>
      </c>
      <c r="T64" s="6">
        <f t="shared" si="6"/>
        <v>8.9280050569294292E-3</v>
      </c>
      <c r="U64" s="10">
        <f t="shared" si="7"/>
        <v>0.44078944544788978</v>
      </c>
      <c r="V64" s="10">
        <f t="shared" si="7"/>
        <v>-0.380777030394086</v>
      </c>
      <c r="W64" s="3" t="s">
        <v>602</v>
      </c>
      <c r="X64" s="3" t="s">
        <v>1050</v>
      </c>
      <c r="Y64" s="3" t="s">
        <v>1051</v>
      </c>
      <c r="Z64" s="3" t="s">
        <v>1052</v>
      </c>
    </row>
    <row r="65" spans="1:26" s="3" customFormat="1" x14ac:dyDescent="0.25">
      <c r="A65" s="6" t="s">
        <v>256</v>
      </c>
      <c r="B65" s="45">
        <v>1360.57</v>
      </c>
      <c r="C65" s="18">
        <v>1437.6</v>
      </c>
      <c r="D65" s="18">
        <v>1463.2</v>
      </c>
      <c r="E65" s="18">
        <v>117.56</v>
      </c>
      <c r="F65" s="18">
        <v>117.23</v>
      </c>
      <c r="G65" s="18">
        <v>121.69</v>
      </c>
      <c r="H65" s="18">
        <f t="shared" si="0"/>
        <v>1420.4566666666667</v>
      </c>
      <c r="I65" s="42">
        <f t="shared" si="1"/>
        <v>118.82666666666667</v>
      </c>
      <c r="J65" s="45">
        <v>1923</v>
      </c>
      <c r="K65" s="18">
        <v>2053.16</v>
      </c>
      <c r="L65" s="18">
        <v>1802.05</v>
      </c>
      <c r="M65" s="18">
        <v>115.35</v>
      </c>
      <c r="N65" s="18">
        <v>117.91</v>
      </c>
      <c r="O65" s="18">
        <v>129.68</v>
      </c>
      <c r="P65" s="18">
        <f t="shared" si="2"/>
        <v>1926.07</v>
      </c>
      <c r="Q65" s="42">
        <f t="shared" si="3"/>
        <v>120.98</v>
      </c>
      <c r="R65" s="21">
        <f t="shared" si="4"/>
        <v>1.3557008420939083</v>
      </c>
      <c r="S65" s="21">
        <f t="shared" si="5"/>
        <v>1.017970401691332</v>
      </c>
      <c r="T65" s="6">
        <f t="shared" si="6"/>
        <v>1.5154934294509372E-3</v>
      </c>
      <c r="U65" s="10">
        <f t="shared" si="7"/>
        <v>0.4390388589733647</v>
      </c>
      <c r="V65" s="10">
        <f t="shared" si="7"/>
        <v>2.5695614504064247E-2</v>
      </c>
      <c r="W65" s="3" t="s">
        <v>556</v>
      </c>
      <c r="X65" s="3" t="s">
        <v>927</v>
      </c>
      <c r="Y65" s="3" t="s">
        <v>928</v>
      </c>
      <c r="Z65" s="3" t="s">
        <v>929</v>
      </c>
    </row>
    <row r="66" spans="1:26" s="3" customFormat="1" x14ac:dyDescent="0.25">
      <c r="A66" s="6" t="s">
        <v>251</v>
      </c>
      <c r="B66" s="45">
        <v>1121.98</v>
      </c>
      <c r="C66" s="18">
        <v>1237.32</v>
      </c>
      <c r="D66" s="18">
        <v>1300.73</v>
      </c>
      <c r="E66" s="18">
        <v>129.33000000000001</v>
      </c>
      <c r="F66" s="18">
        <v>156.4</v>
      </c>
      <c r="G66" s="18">
        <v>157.16999999999999</v>
      </c>
      <c r="H66" s="18">
        <f t="shared" si="0"/>
        <v>1220.01</v>
      </c>
      <c r="I66" s="42">
        <f t="shared" si="1"/>
        <v>147.63333333333333</v>
      </c>
      <c r="J66" s="45">
        <v>1570.73</v>
      </c>
      <c r="K66" s="18">
        <v>1669.14</v>
      </c>
      <c r="L66" s="18">
        <v>1715.75</v>
      </c>
      <c r="M66" s="18">
        <v>107.61</v>
      </c>
      <c r="N66" s="18">
        <v>113.41</v>
      </c>
      <c r="O66" s="18">
        <v>150.77000000000001</v>
      </c>
      <c r="P66" s="18">
        <f t="shared" si="2"/>
        <v>1651.8733333333332</v>
      </c>
      <c r="Q66" s="42">
        <f t="shared" si="3"/>
        <v>123.92999999999999</v>
      </c>
      <c r="R66" s="21">
        <f t="shared" si="4"/>
        <v>1.3536935269435413</v>
      </c>
      <c r="S66" s="21">
        <f t="shared" si="5"/>
        <v>0.84052478134110786</v>
      </c>
      <c r="T66" s="6">
        <f t="shared" si="6"/>
        <v>1.537494792463406E-3</v>
      </c>
      <c r="U66" s="10">
        <f t="shared" si="7"/>
        <v>0.43690115308906557</v>
      </c>
      <c r="V66" s="10">
        <f t="shared" si="7"/>
        <v>-0.25063773956526814</v>
      </c>
      <c r="W66" s="3" t="s">
        <v>551</v>
      </c>
      <c r="X66" s="3" t="s">
        <v>551</v>
      </c>
      <c r="Y66" s="3" t="s">
        <v>930</v>
      </c>
      <c r="Z66" s="3" t="s">
        <v>931</v>
      </c>
    </row>
    <row r="67" spans="1:26" s="3" customFormat="1" x14ac:dyDescent="0.25">
      <c r="A67" s="6" t="s">
        <v>340</v>
      </c>
      <c r="B67" s="45">
        <v>1189.33</v>
      </c>
      <c r="C67" s="18">
        <v>1212.55</v>
      </c>
      <c r="D67" s="18">
        <v>1179.52</v>
      </c>
      <c r="E67" s="18">
        <v>112.72</v>
      </c>
      <c r="F67" s="18">
        <v>91.77</v>
      </c>
      <c r="G67" s="18">
        <v>125.96</v>
      </c>
      <c r="H67" s="18">
        <f t="shared" si="0"/>
        <v>1193.8</v>
      </c>
      <c r="I67" s="42">
        <f t="shared" si="1"/>
        <v>110.14999999999999</v>
      </c>
      <c r="J67" s="45">
        <v>1575.54</v>
      </c>
      <c r="K67" s="18">
        <v>1704.64</v>
      </c>
      <c r="L67" s="18">
        <v>1549.74</v>
      </c>
      <c r="M67" s="18">
        <v>73.849999999999994</v>
      </c>
      <c r="N67" s="18">
        <v>69.77</v>
      </c>
      <c r="O67" s="18">
        <v>86.61</v>
      </c>
      <c r="P67" s="18">
        <f t="shared" si="2"/>
        <v>1609.9733333333334</v>
      </c>
      <c r="Q67" s="42">
        <f t="shared" si="3"/>
        <v>76.743333333333339</v>
      </c>
      <c r="R67" s="21">
        <f t="shared" si="4"/>
        <v>1.3483204999442027</v>
      </c>
      <c r="S67" s="21">
        <f t="shared" si="5"/>
        <v>0.69944519418203643</v>
      </c>
      <c r="T67" s="6">
        <f t="shared" si="6"/>
        <v>5.2302403737642484E-4</v>
      </c>
      <c r="U67" s="10">
        <f t="shared" si="7"/>
        <v>0.43116347034821179</v>
      </c>
      <c r="V67" s="10">
        <f t="shared" si="7"/>
        <v>-0.51571707706765735</v>
      </c>
      <c r="W67" s="3" t="s">
        <v>640</v>
      </c>
      <c r="X67" s="3" t="s">
        <v>761</v>
      </c>
      <c r="Y67" s="3" t="s">
        <v>762</v>
      </c>
      <c r="Z67" s="3" t="s">
        <v>763</v>
      </c>
    </row>
    <row r="68" spans="1:26" s="3" customFormat="1" x14ac:dyDescent="0.25">
      <c r="A68" s="6" t="s">
        <v>270</v>
      </c>
      <c r="B68" s="45">
        <v>321.49</v>
      </c>
      <c r="C68" s="18">
        <v>334.05</v>
      </c>
      <c r="D68" s="18">
        <v>372.81</v>
      </c>
      <c r="E68" s="18">
        <v>22.23</v>
      </c>
      <c r="F68" s="18">
        <v>12.18</v>
      </c>
      <c r="G68" s="18">
        <v>10.85</v>
      </c>
      <c r="H68" s="18">
        <f t="shared" si="0"/>
        <v>342.7833333333333</v>
      </c>
      <c r="I68" s="42">
        <f t="shared" si="1"/>
        <v>15.086666666666666</v>
      </c>
      <c r="J68" s="45">
        <v>419.49</v>
      </c>
      <c r="K68" s="18">
        <v>506.08</v>
      </c>
      <c r="L68" s="18">
        <v>458.74</v>
      </c>
      <c r="M68" s="18">
        <v>15.94</v>
      </c>
      <c r="N68" s="18">
        <v>11.43</v>
      </c>
      <c r="O68" s="18">
        <v>13.5</v>
      </c>
      <c r="P68" s="18">
        <f t="shared" si="2"/>
        <v>461.43666666666667</v>
      </c>
      <c r="Q68" s="42">
        <f t="shared" si="3"/>
        <v>13.623333333333333</v>
      </c>
      <c r="R68" s="21">
        <f t="shared" si="4"/>
        <v>1.3451398652251905</v>
      </c>
      <c r="S68" s="21">
        <f t="shared" si="5"/>
        <v>0.90903439701616251</v>
      </c>
      <c r="T68" s="6">
        <f t="shared" si="6"/>
        <v>7.8413969200044238E-3</v>
      </c>
      <c r="U68" s="10">
        <f t="shared" si="7"/>
        <v>0.42775618941825755</v>
      </c>
      <c r="V68" s="10">
        <f t="shared" si="7"/>
        <v>-0.13759320919652063</v>
      </c>
      <c r="W68" s="3" t="s">
        <v>570</v>
      </c>
      <c r="X68" s="3" t="s">
        <v>570</v>
      </c>
      <c r="Y68" s="3" t="s">
        <v>913</v>
      </c>
      <c r="Z68" s="3" t="s">
        <v>914</v>
      </c>
    </row>
    <row r="69" spans="1:26" s="3" customFormat="1" x14ac:dyDescent="0.25">
      <c r="A69" s="6" t="s">
        <v>348</v>
      </c>
      <c r="B69" s="45">
        <v>435.91</v>
      </c>
      <c r="C69" s="18">
        <v>424.85</v>
      </c>
      <c r="D69" s="18">
        <v>402.87</v>
      </c>
      <c r="E69" s="18">
        <v>85.52</v>
      </c>
      <c r="F69" s="18">
        <v>94.67</v>
      </c>
      <c r="G69" s="18">
        <v>88.77</v>
      </c>
      <c r="H69" s="18">
        <f t="shared" si="0"/>
        <v>421.21000000000004</v>
      </c>
      <c r="I69" s="42">
        <f t="shared" si="1"/>
        <v>89.653333333333322</v>
      </c>
      <c r="J69" s="45">
        <v>608.99</v>
      </c>
      <c r="K69" s="18">
        <v>483.06</v>
      </c>
      <c r="L69" s="18">
        <v>596.23</v>
      </c>
      <c r="M69" s="18">
        <v>55.86</v>
      </c>
      <c r="N69" s="18">
        <v>51.08</v>
      </c>
      <c r="O69" s="18">
        <v>57.03</v>
      </c>
      <c r="P69" s="18">
        <f t="shared" si="2"/>
        <v>562.76</v>
      </c>
      <c r="Q69" s="42">
        <f t="shared" si="3"/>
        <v>54.656666666666666</v>
      </c>
      <c r="R69" s="21">
        <f t="shared" si="4"/>
        <v>1.3352597048861938</v>
      </c>
      <c r="S69" s="21">
        <f t="shared" si="5"/>
        <v>0.61395058096778943</v>
      </c>
      <c r="T69" s="6">
        <f t="shared" si="6"/>
        <v>1.3179804194560238E-2</v>
      </c>
      <c r="U69" s="10">
        <f t="shared" si="7"/>
        <v>0.417120370011963</v>
      </c>
      <c r="V69" s="10">
        <f t="shared" si="7"/>
        <v>-0.7038055621943099</v>
      </c>
      <c r="W69" s="3" t="s">
        <v>648</v>
      </c>
      <c r="X69" s="3" t="s">
        <v>1162</v>
      </c>
      <c r="Y69" s="3" t="s">
        <v>1163</v>
      </c>
      <c r="Z69" s="3" t="s">
        <v>1164</v>
      </c>
    </row>
    <row r="70" spans="1:26" s="3" customFormat="1" x14ac:dyDescent="0.25">
      <c r="A70" s="6" t="s">
        <v>57</v>
      </c>
      <c r="B70" s="45">
        <v>4226.8599999999997</v>
      </c>
      <c r="C70" s="18">
        <v>4239.6499999999996</v>
      </c>
      <c r="D70" s="18">
        <v>4355.41</v>
      </c>
      <c r="E70" s="18">
        <v>237.34</v>
      </c>
      <c r="F70" s="18">
        <v>233.64</v>
      </c>
      <c r="G70" s="18">
        <v>255.09</v>
      </c>
      <c r="H70" s="18">
        <f t="shared" si="0"/>
        <v>4273.9733333333324</v>
      </c>
      <c r="I70" s="42">
        <f t="shared" si="1"/>
        <v>242.02333333333334</v>
      </c>
      <c r="J70" s="45">
        <v>5677.87</v>
      </c>
      <c r="K70" s="18">
        <v>5628.39</v>
      </c>
      <c r="L70" s="18">
        <v>5806.12</v>
      </c>
      <c r="M70" s="18">
        <v>180.35</v>
      </c>
      <c r="N70" s="18">
        <v>186.82</v>
      </c>
      <c r="O70" s="18">
        <v>226.45</v>
      </c>
      <c r="P70" s="18">
        <f t="shared" si="2"/>
        <v>5704.126666666667</v>
      </c>
      <c r="Q70" s="42">
        <f t="shared" si="3"/>
        <v>197.87333333333331</v>
      </c>
      <c r="R70" s="21">
        <f t="shared" si="4"/>
        <v>1.3345408782277008</v>
      </c>
      <c r="S70" s="21">
        <f t="shared" si="5"/>
        <v>0.81833020148956881</v>
      </c>
      <c r="T70" s="6">
        <f t="shared" si="6"/>
        <v>1.4161806057943E-5</v>
      </c>
      <c r="U70" s="10">
        <f t="shared" si="7"/>
        <v>0.41634349724694447</v>
      </c>
      <c r="V70" s="10">
        <f t="shared" si="7"/>
        <v>-0.28924499753041055</v>
      </c>
      <c r="W70" s="3" t="s">
        <v>1464</v>
      </c>
      <c r="X70" s="3" t="s">
        <v>58</v>
      </c>
      <c r="Y70" s="3" t="s">
        <v>59</v>
      </c>
      <c r="Z70" s="3" t="s">
        <v>60</v>
      </c>
    </row>
    <row r="71" spans="1:26" s="3" customFormat="1" x14ac:dyDescent="0.25">
      <c r="A71" s="6" t="s">
        <v>307</v>
      </c>
      <c r="B71" s="45">
        <v>104.29</v>
      </c>
      <c r="C71" s="18">
        <v>110.11</v>
      </c>
      <c r="D71" s="18">
        <v>94.93</v>
      </c>
      <c r="E71" s="18">
        <v>5.88</v>
      </c>
      <c r="F71" s="18">
        <v>6.78</v>
      </c>
      <c r="G71" s="18">
        <v>6.83</v>
      </c>
      <c r="H71" s="18">
        <f t="shared" si="0"/>
        <v>103.11000000000001</v>
      </c>
      <c r="I71" s="42">
        <f t="shared" si="1"/>
        <v>6.496666666666667</v>
      </c>
      <c r="J71" s="45">
        <v>132.54</v>
      </c>
      <c r="K71" s="18">
        <v>142.49</v>
      </c>
      <c r="L71" s="18">
        <v>138.33000000000001</v>
      </c>
      <c r="M71" s="18">
        <v>3.31</v>
      </c>
      <c r="N71" s="18">
        <v>8.48</v>
      </c>
      <c r="O71" s="18">
        <v>5.61</v>
      </c>
      <c r="P71" s="18">
        <f t="shared" si="2"/>
        <v>137.78666666666666</v>
      </c>
      <c r="Q71" s="42">
        <f t="shared" si="3"/>
        <v>5.8000000000000007</v>
      </c>
      <c r="R71" s="21">
        <f t="shared" si="4"/>
        <v>1.3330771939935322</v>
      </c>
      <c r="S71" s="21">
        <f t="shared" si="5"/>
        <v>0.90706980880391286</v>
      </c>
      <c r="T71" s="6">
        <f t="shared" si="6"/>
        <v>1.3902466653584284E-3</v>
      </c>
      <c r="U71" s="10">
        <f t="shared" si="7"/>
        <v>0.41476032443824279</v>
      </c>
      <c r="V71" s="10">
        <f t="shared" si="7"/>
        <v>-0.14071450891895884</v>
      </c>
      <c r="W71" s="3" t="s">
        <v>607</v>
      </c>
      <c r="X71" s="3" t="s">
        <v>1059</v>
      </c>
      <c r="Y71" s="3" t="s">
        <v>1060</v>
      </c>
      <c r="Z71" s="3" t="s">
        <v>1061</v>
      </c>
    </row>
    <row r="72" spans="1:26" s="3" customFormat="1" x14ac:dyDescent="0.25">
      <c r="A72" s="6" t="s">
        <v>392</v>
      </c>
      <c r="B72" s="45">
        <v>496.92</v>
      </c>
      <c r="C72" s="18">
        <v>479.32</v>
      </c>
      <c r="D72" s="18">
        <v>515.66</v>
      </c>
      <c r="E72" s="18">
        <v>77.680000000000007</v>
      </c>
      <c r="F72" s="18">
        <v>84.15</v>
      </c>
      <c r="G72" s="18">
        <v>76.7</v>
      </c>
      <c r="H72" s="18">
        <f t="shared" ref="H72:H135" si="8">AVERAGE(B72,C72,D72)</f>
        <v>497.3</v>
      </c>
      <c r="I72" s="42">
        <f t="shared" ref="I72:I135" si="9">AVERAGE(E72,F72,G72)</f>
        <v>79.510000000000005</v>
      </c>
      <c r="J72" s="45">
        <v>638.9</v>
      </c>
      <c r="K72" s="18">
        <v>669.87</v>
      </c>
      <c r="L72" s="18">
        <v>679.66</v>
      </c>
      <c r="M72" s="18">
        <v>66.11</v>
      </c>
      <c r="N72" s="18">
        <v>84.32</v>
      </c>
      <c r="O72" s="18">
        <v>64.010000000000005</v>
      </c>
      <c r="P72" s="18">
        <f t="shared" ref="P72:P135" si="10">AVERAGE(J72,K72,L72)</f>
        <v>662.81</v>
      </c>
      <c r="Q72" s="42">
        <f t="shared" ref="Q72:Q135" si="11">AVERAGE(M72,N72,O72)</f>
        <v>71.48</v>
      </c>
      <c r="R72" s="21">
        <f t="shared" ref="R72:R135" si="12">(P72+1)/(H72+1)</f>
        <v>1.3321493076459963</v>
      </c>
      <c r="S72" s="21">
        <f t="shared" ref="S72:S135" si="13">(Q72+1)/(I72+1)</f>
        <v>0.90026083716308536</v>
      </c>
      <c r="T72" s="6">
        <f t="shared" ref="T72:T135" si="14">_xlfn.T.TEST(B72:D72,J72:L72,1,2)</f>
        <v>2.5585517788634225E-4</v>
      </c>
      <c r="U72" s="10">
        <f t="shared" ref="U72:V135" si="15">LOG(R72,2)</f>
        <v>0.41375578911236394</v>
      </c>
      <c r="V72" s="10">
        <f t="shared" si="15"/>
        <v>-0.15158503348781729</v>
      </c>
      <c r="W72" s="3" t="s">
        <v>692</v>
      </c>
      <c r="X72" s="3" t="s">
        <v>692</v>
      </c>
      <c r="Y72" s="3" t="s">
        <v>1080</v>
      </c>
      <c r="Z72" s="3" t="s">
        <v>1081</v>
      </c>
    </row>
    <row r="73" spans="1:26" s="3" customFormat="1" x14ac:dyDescent="0.25">
      <c r="A73" s="6" t="s">
        <v>431</v>
      </c>
      <c r="B73" s="45">
        <v>4936.93</v>
      </c>
      <c r="C73" s="18">
        <v>4177.71</v>
      </c>
      <c r="D73" s="18">
        <v>3971.74</v>
      </c>
      <c r="E73" s="18">
        <v>11.25</v>
      </c>
      <c r="F73" s="18">
        <v>8.7200000000000006</v>
      </c>
      <c r="G73" s="18">
        <v>14.14</v>
      </c>
      <c r="H73" s="18">
        <f t="shared" si="8"/>
        <v>4362.1266666666661</v>
      </c>
      <c r="I73" s="42">
        <f t="shared" si="9"/>
        <v>11.37</v>
      </c>
      <c r="J73" s="45">
        <v>6032.9</v>
      </c>
      <c r="K73" s="18">
        <v>5394.82</v>
      </c>
      <c r="L73" s="18">
        <v>6006.03</v>
      </c>
      <c r="M73" s="18">
        <v>9.6300000000000008</v>
      </c>
      <c r="N73" s="18">
        <v>8.14</v>
      </c>
      <c r="O73" s="18">
        <v>10.62</v>
      </c>
      <c r="P73" s="18">
        <f t="shared" si="10"/>
        <v>5811.25</v>
      </c>
      <c r="Q73" s="42">
        <f t="shared" si="11"/>
        <v>9.4633333333333329</v>
      </c>
      <c r="R73" s="21">
        <f t="shared" si="12"/>
        <v>1.3321295584664821</v>
      </c>
      <c r="S73" s="21">
        <f t="shared" si="13"/>
        <v>0.84586364861223395</v>
      </c>
      <c r="T73" s="6">
        <f t="shared" si="14"/>
        <v>7.8919621372491762E-3</v>
      </c>
      <c r="U73" s="10">
        <f t="shared" si="15"/>
        <v>0.41373440092833436</v>
      </c>
      <c r="V73" s="10">
        <f t="shared" si="15"/>
        <v>-0.24150297211541066</v>
      </c>
      <c r="W73" s="3" t="s">
        <v>731</v>
      </c>
      <c r="X73" s="3" t="s">
        <v>1220</v>
      </c>
      <c r="Y73" s="3" t="s">
        <v>1221</v>
      </c>
      <c r="Z73" s="3" t="s">
        <v>1222</v>
      </c>
    </row>
    <row r="74" spans="1:26" s="3" customFormat="1" x14ac:dyDescent="0.25">
      <c r="A74" s="6" t="s">
        <v>401</v>
      </c>
      <c r="B74" s="45">
        <v>43.35</v>
      </c>
      <c r="C74" s="18">
        <v>56.89</v>
      </c>
      <c r="D74" s="18">
        <v>39.020000000000003</v>
      </c>
      <c r="E74" s="18">
        <v>7.06</v>
      </c>
      <c r="F74" s="18">
        <v>10.8</v>
      </c>
      <c r="G74" s="18">
        <v>9.02</v>
      </c>
      <c r="H74" s="18">
        <f t="shared" si="8"/>
        <v>46.420000000000009</v>
      </c>
      <c r="I74" s="42">
        <f t="shared" si="9"/>
        <v>8.9599999999999991</v>
      </c>
      <c r="J74" s="45">
        <v>65.88</v>
      </c>
      <c r="K74" s="18">
        <v>54.8</v>
      </c>
      <c r="L74" s="18">
        <v>65.52</v>
      </c>
      <c r="M74" s="18">
        <v>2.37</v>
      </c>
      <c r="N74" s="18">
        <v>4.8499999999999996</v>
      </c>
      <c r="O74" s="18">
        <v>7.89</v>
      </c>
      <c r="P74" s="18">
        <f t="shared" si="10"/>
        <v>62.066666666666663</v>
      </c>
      <c r="Q74" s="42">
        <f t="shared" si="11"/>
        <v>5.0366666666666662</v>
      </c>
      <c r="R74" s="21">
        <f t="shared" si="12"/>
        <v>1.3299592295796425</v>
      </c>
      <c r="S74" s="21">
        <f t="shared" si="13"/>
        <v>0.60609103078982596</v>
      </c>
      <c r="T74" s="6">
        <f t="shared" si="14"/>
        <v>3.6809713303389412E-2</v>
      </c>
      <c r="U74" s="10">
        <f t="shared" si="15"/>
        <v>0.41138202002359309</v>
      </c>
      <c r="V74" s="10">
        <f t="shared" si="15"/>
        <v>-0.7223936018390692</v>
      </c>
      <c r="W74" s="3" t="s">
        <v>701</v>
      </c>
      <c r="X74" s="3" t="s">
        <v>1172</v>
      </c>
      <c r="Y74" s="3" t="s">
        <v>1173</v>
      </c>
      <c r="Z74" s="3" t="s">
        <v>1174</v>
      </c>
    </row>
    <row r="75" spans="1:26" s="3" customFormat="1" x14ac:dyDescent="0.25">
      <c r="A75" s="6" t="s">
        <v>161</v>
      </c>
      <c r="B75" s="45">
        <v>501.75</v>
      </c>
      <c r="C75" s="18">
        <v>488.04</v>
      </c>
      <c r="D75" s="18">
        <v>531.75</v>
      </c>
      <c r="E75" s="18">
        <v>55.84</v>
      </c>
      <c r="F75" s="18">
        <v>49.55</v>
      </c>
      <c r="G75" s="18">
        <v>43.04</v>
      </c>
      <c r="H75" s="18">
        <f t="shared" si="8"/>
        <v>507.18</v>
      </c>
      <c r="I75" s="42">
        <f t="shared" si="9"/>
        <v>49.476666666666667</v>
      </c>
      <c r="J75" s="45">
        <v>585.16999999999996</v>
      </c>
      <c r="K75" s="18">
        <v>754.02</v>
      </c>
      <c r="L75" s="18">
        <v>680.19</v>
      </c>
      <c r="M75" s="18">
        <v>24.93</v>
      </c>
      <c r="N75" s="18">
        <v>54.02</v>
      </c>
      <c r="O75" s="18">
        <v>35.799999999999997</v>
      </c>
      <c r="P75" s="18">
        <f t="shared" si="10"/>
        <v>673.12666666666667</v>
      </c>
      <c r="Q75" s="42">
        <f t="shared" si="11"/>
        <v>38.25</v>
      </c>
      <c r="R75" s="21">
        <f t="shared" si="12"/>
        <v>1.3265509596337255</v>
      </c>
      <c r="S75" s="21">
        <f t="shared" si="13"/>
        <v>0.77758700389618962</v>
      </c>
      <c r="T75" s="6">
        <f t="shared" si="14"/>
        <v>1.5206427279201061E-2</v>
      </c>
      <c r="U75" s="10">
        <f t="shared" si="15"/>
        <v>0.40768009795538973</v>
      </c>
      <c r="V75" s="10">
        <f t="shared" si="15"/>
        <v>-0.36292398804654946</v>
      </c>
      <c r="W75" s="3" t="s">
        <v>162</v>
      </c>
      <c r="X75" s="3" t="s">
        <v>162</v>
      </c>
      <c r="Y75" s="3" t="s">
        <v>163</v>
      </c>
      <c r="Z75" s="3" t="s">
        <v>164</v>
      </c>
    </row>
    <row r="76" spans="1:26" s="3" customFormat="1" x14ac:dyDescent="0.25">
      <c r="A76" s="6" t="s">
        <v>1713</v>
      </c>
      <c r="B76" s="45">
        <v>58.45</v>
      </c>
      <c r="C76" s="18">
        <v>48.44</v>
      </c>
      <c r="D76" s="18">
        <v>45.05</v>
      </c>
      <c r="E76" s="18">
        <v>25.63</v>
      </c>
      <c r="F76" s="18">
        <v>12.18</v>
      </c>
      <c r="G76" s="18">
        <v>20.239999999999998</v>
      </c>
      <c r="H76" s="18">
        <f t="shared" si="8"/>
        <v>50.646666666666668</v>
      </c>
      <c r="I76" s="42">
        <f t="shared" si="9"/>
        <v>19.349999999999998</v>
      </c>
      <c r="J76" s="45">
        <v>44.58</v>
      </c>
      <c r="K76" s="18">
        <v>82.15</v>
      </c>
      <c r="L76" s="18">
        <v>75.23</v>
      </c>
      <c r="M76" s="18">
        <v>19.41</v>
      </c>
      <c r="N76" s="18">
        <v>23.37</v>
      </c>
      <c r="O76" s="18">
        <v>25.48</v>
      </c>
      <c r="P76" s="18">
        <f t="shared" si="10"/>
        <v>67.320000000000007</v>
      </c>
      <c r="Q76" s="42">
        <f t="shared" si="11"/>
        <v>22.753333333333334</v>
      </c>
      <c r="R76" s="21">
        <f t="shared" si="12"/>
        <v>1.3228346456692914</v>
      </c>
      <c r="S76" s="21">
        <f t="shared" si="13"/>
        <v>1.1672399672399674</v>
      </c>
      <c r="T76" s="6">
        <f t="shared" si="14"/>
        <v>0.12215523642258104</v>
      </c>
      <c r="U76" s="10">
        <f t="shared" si="15"/>
        <v>0.40363273600659455</v>
      </c>
      <c r="V76" s="10">
        <f t="shared" si="15"/>
        <v>0.22310118825853398</v>
      </c>
      <c r="W76" s="3" t="s">
        <v>1714</v>
      </c>
      <c r="X76" s="3" t="s">
        <v>1715</v>
      </c>
      <c r="Y76" s="3" t="s">
        <v>1716</v>
      </c>
      <c r="Z76" s="3" t="s">
        <v>1717</v>
      </c>
    </row>
    <row r="77" spans="1:26" s="3" customFormat="1" x14ac:dyDescent="0.25">
      <c r="A77" s="6" t="s">
        <v>387</v>
      </c>
      <c r="B77" s="45">
        <v>282.33</v>
      </c>
      <c r="C77" s="18">
        <v>288.17</v>
      </c>
      <c r="D77" s="18">
        <v>249.23</v>
      </c>
      <c r="E77" s="18">
        <v>9.94</v>
      </c>
      <c r="F77" s="18">
        <v>12.6</v>
      </c>
      <c r="G77" s="18">
        <v>19.14</v>
      </c>
      <c r="H77" s="18">
        <f t="shared" si="8"/>
        <v>273.24333333333334</v>
      </c>
      <c r="I77" s="42">
        <f t="shared" si="9"/>
        <v>13.893333333333333</v>
      </c>
      <c r="J77" s="45">
        <v>336.57</v>
      </c>
      <c r="K77" s="18">
        <v>382.2</v>
      </c>
      <c r="L77" s="18">
        <v>365.31</v>
      </c>
      <c r="M77" s="18">
        <v>10.73</v>
      </c>
      <c r="N77" s="18">
        <v>5.37</v>
      </c>
      <c r="O77" s="18">
        <v>9.7100000000000009</v>
      </c>
      <c r="P77" s="18">
        <f t="shared" si="10"/>
        <v>361.35999999999996</v>
      </c>
      <c r="Q77" s="42">
        <f t="shared" si="11"/>
        <v>8.6033333333333335</v>
      </c>
      <c r="R77" s="21">
        <f t="shared" si="12"/>
        <v>1.3213083271547164</v>
      </c>
      <c r="S77" s="21">
        <f t="shared" si="13"/>
        <v>0.64480752014324083</v>
      </c>
      <c r="T77" s="6">
        <f t="shared" si="14"/>
        <v>4.0444134083403339E-3</v>
      </c>
      <c r="U77" s="10">
        <f t="shared" si="15"/>
        <v>0.40196715860098126</v>
      </c>
      <c r="V77" s="10">
        <f t="shared" si="15"/>
        <v>-0.63305952532344445</v>
      </c>
      <c r="W77" s="3" t="s">
        <v>687</v>
      </c>
      <c r="X77" s="3" t="s">
        <v>687</v>
      </c>
      <c r="Y77" s="3" t="s">
        <v>1213</v>
      </c>
      <c r="Z77" s="3" t="s">
        <v>1214</v>
      </c>
    </row>
    <row r="78" spans="1:26" s="3" customFormat="1" x14ac:dyDescent="0.25">
      <c r="A78" s="6" t="s">
        <v>262</v>
      </c>
      <c r="B78" s="45">
        <v>3977.29</v>
      </c>
      <c r="C78" s="18">
        <v>3957.78</v>
      </c>
      <c r="D78" s="18">
        <v>3986.38</v>
      </c>
      <c r="E78" s="18">
        <v>85.39</v>
      </c>
      <c r="F78" s="18">
        <v>68.650000000000006</v>
      </c>
      <c r="G78" s="18">
        <v>64.75</v>
      </c>
      <c r="H78" s="18">
        <f t="shared" si="8"/>
        <v>3973.8166666666671</v>
      </c>
      <c r="I78" s="42">
        <f t="shared" si="9"/>
        <v>72.930000000000007</v>
      </c>
      <c r="J78" s="45">
        <v>5197.3100000000004</v>
      </c>
      <c r="K78" s="18">
        <v>5406.68</v>
      </c>
      <c r="L78" s="18">
        <v>5137.7700000000004</v>
      </c>
      <c r="M78" s="18">
        <v>62.8</v>
      </c>
      <c r="N78" s="18">
        <v>73.41</v>
      </c>
      <c r="O78" s="18">
        <v>54.6</v>
      </c>
      <c r="P78" s="18">
        <f t="shared" si="10"/>
        <v>5247.253333333334</v>
      </c>
      <c r="Q78" s="42">
        <f t="shared" si="11"/>
        <v>63.603333333333325</v>
      </c>
      <c r="R78" s="21">
        <f t="shared" si="12"/>
        <v>1.3203762018374015</v>
      </c>
      <c r="S78" s="21">
        <f t="shared" si="13"/>
        <v>0.87384462780107286</v>
      </c>
      <c r="T78" s="6">
        <f t="shared" si="14"/>
        <v>5.0136070236998593E-5</v>
      </c>
      <c r="U78" s="10">
        <f t="shared" si="15"/>
        <v>0.40094904109767693</v>
      </c>
      <c r="V78" s="10">
        <f t="shared" si="15"/>
        <v>-0.19455130787017599</v>
      </c>
      <c r="W78" s="3" t="s">
        <v>562</v>
      </c>
      <c r="X78" s="3" t="s">
        <v>863</v>
      </c>
      <c r="Y78" s="3" t="s">
        <v>864</v>
      </c>
      <c r="Z78" s="3" t="s">
        <v>865</v>
      </c>
    </row>
    <row r="79" spans="1:26" s="3" customFormat="1" x14ac:dyDescent="0.25">
      <c r="A79" s="6" t="s">
        <v>165</v>
      </c>
      <c r="B79" s="45">
        <v>603.36</v>
      </c>
      <c r="C79" s="18">
        <v>640.84</v>
      </c>
      <c r="D79" s="18">
        <v>634.04999999999995</v>
      </c>
      <c r="E79" s="18">
        <v>23.41</v>
      </c>
      <c r="F79" s="18">
        <v>26.99</v>
      </c>
      <c r="G79" s="18">
        <v>37.19</v>
      </c>
      <c r="H79" s="18">
        <f t="shared" si="8"/>
        <v>626.08333333333337</v>
      </c>
      <c r="I79" s="42">
        <f t="shared" si="9"/>
        <v>29.196666666666669</v>
      </c>
      <c r="J79" s="45">
        <v>764.58</v>
      </c>
      <c r="K79" s="18">
        <v>849.94</v>
      </c>
      <c r="L79" s="18">
        <v>859.77</v>
      </c>
      <c r="M79" s="18">
        <v>22.41</v>
      </c>
      <c r="N79" s="18">
        <v>21.64</v>
      </c>
      <c r="O79" s="18">
        <v>18.350000000000001</v>
      </c>
      <c r="P79" s="18">
        <f t="shared" si="10"/>
        <v>824.76333333333332</v>
      </c>
      <c r="Q79" s="42">
        <f t="shared" si="11"/>
        <v>20.8</v>
      </c>
      <c r="R79" s="21">
        <f t="shared" si="12"/>
        <v>1.3168318936877075</v>
      </c>
      <c r="S79" s="21">
        <f t="shared" si="13"/>
        <v>0.72193398829892919</v>
      </c>
      <c r="T79" s="6">
        <f t="shared" si="14"/>
        <v>1.7818332857025868E-3</v>
      </c>
      <c r="U79" s="10">
        <f t="shared" si="15"/>
        <v>0.39707118339030406</v>
      </c>
      <c r="V79" s="10">
        <f t="shared" si="15"/>
        <v>-0.47006116789631169</v>
      </c>
      <c r="W79" s="3" t="s">
        <v>1448</v>
      </c>
      <c r="X79" s="3" t="s">
        <v>166</v>
      </c>
      <c r="Y79" s="3" t="s">
        <v>167</v>
      </c>
      <c r="Z79" s="3" t="s">
        <v>168</v>
      </c>
    </row>
    <row r="80" spans="1:26" s="3" customFormat="1" x14ac:dyDescent="0.25">
      <c r="A80" s="6" t="s">
        <v>354</v>
      </c>
      <c r="B80" s="45">
        <v>824.29</v>
      </c>
      <c r="C80" s="18">
        <v>830.74</v>
      </c>
      <c r="D80" s="18">
        <v>815.31</v>
      </c>
      <c r="E80" s="18">
        <v>105.79</v>
      </c>
      <c r="F80" s="18">
        <v>125.4</v>
      </c>
      <c r="G80" s="18">
        <v>116.08</v>
      </c>
      <c r="H80" s="18">
        <f t="shared" si="8"/>
        <v>823.44666666666672</v>
      </c>
      <c r="I80" s="42">
        <f t="shared" si="9"/>
        <v>115.75666666666666</v>
      </c>
      <c r="J80" s="45">
        <v>885.13</v>
      </c>
      <c r="K80" s="18">
        <v>1266.08</v>
      </c>
      <c r="L80" s="18">
        <v>1100.33</v>
      </c>
      <c r="M80" s="18">
        <v>74</v>
      </c>
      <c r="N80" s="18">
        <v>126.04</v>
      </c>
      <c r="O80" s="18">
        <v>100.71</v>
      </c>
      <c r="P80" s="18">
        <f t="shared" si="10"/>
        <v>1083.8466666666666</v>
      </c>
      <c r="Q80" s="42">
        <f t="shared" si="11"/>
        <v>100.25</v>
      </c>
      <c r="R80" s="21">
        <f t="shared" si="12"/>
        <v>1.3158482052609022</v>
      </c>
      <c r="S80" s="21">
        <f t="shared" si="13"/>
        <v>0.86718816912667374</v>
      </c>
      <c r="T80" s="6">
        <f t="shared" si="14"/>
        <v>3.8859488442275762E-2</v>
      </c>
      <c r="U80" s="10">
        <f t="shared" si="15"/>
        <v>0.39599307102736092</v>
      </c>
      <c r="V80" s="10">
        <f t="shared" si="15"/>
        <v>-0.20558302045884655</v>
      </c>
      <c r="W80" s="3" t="s">
        <v>654</v>
      </c>
      <c r="X80" s="3" t="s">
        <v>654</v>
      </c>
      <c r="Y80" s="3" t="s">
        <v>1202</v>
      </c>
      <c r="Z80" s="3" t="s">
        <v>1203</v>
      </c>
    </row>
    <row r="81" spans="1:26" s="3" customFormat="1" x14ac:dyDescent="0.25">
      <c r="A81" s="6" t="s">
        <v>286</v>
      </c>
      <c r="B81" s="45">
        <v>3553.28</v>
      </c>
      <c r="C81" s="18">
        <v>3644.9</v>
      </c>
      <c r="D81" s="18">
        <v>3697.15</v>
      </c>
      <c r="E81" s="18">
        <v>177.97</v>
      </c>
      <c r="F81" s="18">
        <v>161.53</v>
      </c>
      <c r="G81" s="18">
        <v>186.07</v>
      </c>
      <c r="H81" s="18">
        <f t="shared" si="8"/>
        <v>3631.7766666666666</v>
      </c>
      <c r="I81" s="42">
        <f t="shared" si="9"/>
        <v>175.18999999999997</v>
      </c>
      <c r="J81" s="45">
        <v>4377.04</v>
      </c>
      <c r="K81" s="18">
        <v>4902.42</v>
      </c>
      <c r="L81" s="18">
        <v>5045.17</v>
      </c>
      <c r="M81" s="18">
        <v>144.22</v>
      </c>
      <c r="N81" s="18">
        <v>175.04</v>
      </c>
      <c r="O81" s="18">
        <v>171.7</v>
      </c>
      <c r="P81" s="18">
        <f t="shared" si="10"/>
        <v>4774.8766666666661</v>
      </c>
      <c r="Q81" s="42">
        <f t="shared" si="11"/>
        <v>163.65333333333334</v>
      </c>
      <c r="R81" s="21">
        <f t="shared" si="12"/>
        <v>1.3146628887178127</v>
      </c>
      <c r="S81" s="21">
        <f t="shared" si="13"/>
        <v>0.93452144465255327</v>
      </c>
      <c r="T81" s="6">
        <f t="shared" si="14"/>
        <v>2.6461291189447287E-3</v>
      </c>
      <c r="U81" s="10">
        <f t="shared" si="15"/>
        <v>0.39469290512557004</v>
      </c>
      <c r="V81" s="10">
        <f t="shared" si="15"/>
        <v>-9.7700324722260062E-2</v>
      </c>
      <c r="W81" s="3" t="s">
        <v>586</v>
      </c>
      <c r="X81" s="3" t="s">
        <v>586</v>
      </c>
      <c r="Y81" s="3" t="s">
        <v>1144</v>
      </c>
      <c r="Z81" s="3" t="s">
        <v>1145</v>
      </c>
    </row>
    <row r="82" spans="1:26" s="3" customFormat="1" x14ac:dyDescent="0.25">
      <c r="A82" s="6" t="s">
        <v>37</v>
      </c>
      <c r="B82" s="45">
        <v>112.2</v>
      </c>
      <c r="C82" s="18">
        <v>119.79</v>
      </c>
      <c r="D82" s="18">
        <v>118.76</v>
      </c>
      <c r="E82" s="18">
        <v>22.62</v>
      </c>
      <c r="F82" s="18">
        <v>16.89</v>
      </c>
      <c r="G82" s="18">
        <v>6.22</v>
      </c>
      <c r="H82" s="18">
        <f t="shared" si="8"/>
        <v>116.91666666666667</v>
      </c>
      <c r="I82" s="42">
        <f t="shared" si="9"/>
        <v>15.243333333333334</v>
      </c>
      <c r="J82" s="45">
        <v>156.29</v>
      </c>
      <c r="K82" s="18">
        <v>154.79</v>
      </c>
      <c r="L82" s="18">
        <v>149.69999999999999</v>
      </c>
      <c r="M82" s="18">
        <v>10.26</v>
      </c>
      <c r="N82" s="18">
        <v>7.1</v>
      </c>
      <c r="O82" s="18">
        <v>15.17</v>
      </c>
      <c r="P82" s="18">
        <f t="shared" si="10"/>
        <v>153.59333333333333</v>
      </c>
      <c r="Q82" s="42">
        <f t="shared" si="11"/>
        <v>10.843333333333334</v>
      </c>
      <c r="R82" s="21">
        <f t="shared" si="12"/>
        <v>1.3110388692579504</v>
      </c>
      <c r="S82" s="21">
        <f t="shared" si="13"/>
        <v>0.72911963882618513</v>
      </c>
      <c r="T82" s="6">
        <f t="shared" si="14"/>
        <v>1.4659386427119423E-4</v>
      </c>
      <c r="U82" s="10">
        <f t="shared" si="15"/>
        <v>0.39071045875143806</v>
      </c>
      <c r="V82" s="10">
        <f t="shared" si="15"/>
        <v>-0.4557725338610934</v>
      </c>
      <c r="W82" s="3" t="s">
        <v>38</v>
      </c>
      <c r="X82" s="3" t="s">
        <v>38</v>
      </c>
      <c r="Y82" s="3" t="s">
        <v>39</v>
      </c>
      <c r="Z82" s="3" t="s">
        <v>40</v>
      </c>
    </row>
    <row r="83" spans="1:26" s="3" customFormat="1" x14ac:dyDescent="0.25">
      <c r="A83" s="6" t="s">
        <v>419</v>
      </c>
      <c r="B83" s="45">
        <v>109.78</v>
      </c>
      <c r="C83" s="18">
        <v>103.67</v>
      </c>
      <c r="D83" s="18">
        <v>122.24</v>
      </c>
      <c r="E83" s="18">
        <v>3.66</v>
      </c>
      <c r="F83" s="18">
        <v>7.34</v>
      </c>
      <c r="G83" s="18">
        <v>7.8</v>
      </c>
      <c r="H83" s="18">
        <f t="shared" si="8"/>
        <v>111.89666666666666</v>
      </c>
      <c r="I83" s="42">
        <f t="shared" si="9"/>
        <v>6.2666666666666666</v>
      </c>
      <c r="J83" s="45">
        <v>145.96</v>
      </c>
      <c r="K83" s="18">
        <v>140.68</v>
      </c>
      <c r="L83" s="18">
        <v>152.36000000000001</v>
      </c>
      <c r="M83" s="18">
        <v>11.83</v>
      </c>
      <c r="N83" s="18">
        <v>7.96</v>
      </c>
      <c r="O83" s="18">
        <v>6.37</v>
      </c>
      <c r="P83" s="18">
        <f t="shared" si="10"/>
        <v>146.33333333333334</v>
      </c>
      <c r="Q83" s="42">
        <f t="shared" si="11"/>
        <v>8.7200000000000006</v>
      </c>
      <c r="R83" s="21">
        <f t="shared" si="12"/>
        <v>1.3050281968761996</v>
      </c>
      <c r="S83" s="21">
        <f t="shared" si="13"/>
        <v>1.3376146788990826</v>
      </c>
      <c r="T83" s="6">
        <f t="shared" si="14"/>
        <v>2.9210109221708244E-3</v>
      </c>
      <c r="U83" s="10">
        <f t="shared" si="15"/>
        <v>0.38408097848404199</v>
      </c>
      <c r="V83" s="10">
        <f t="shared" si="15"/>
        <v>0.41966258466264839</v>
      </c>
      <c r="W83" s="3" t="s">
        <v>719</v>
      </c>
      <c r="X83" s="3" t="s">
        <v>719</v>
      </c>
      <c r="Y83" s="3" t="s">
        <v>976</v>
      </c>
      <c r="Z83" s="3" t="s">
        <v>1062</v>
      </c>
    </row>
    <row r="84" spans="1:26" s="3" customFormat="1" x14ac:dyDescent="0.25">
      <c r="A84" s="6" t="s">
        <v>291</v>
      </c>
      <c r="B84" s="45">
        <v>725.17</v>
      </c>
      <c r="C84" s="18">
        <v>613.37</v>
      </c>
      <c r="D84" s="18">
        <v>589.54999999999995</v>
      </c>
      <c r="E84" s="18">
        <v>37.01</v>
      </c>
      <c r="F84" s="18">
        <v>24.36</v>
      </c>
      <c r="G84" s="18">
        <v>31.34</v>
      </c>
      <c r="H84" s="18">
        <f t="shared" si="8"/>
        <v>642.6966666666666</v>
      </c>
      <c r="I84" s="42">
        <f t="shared" si="9"/>
        <v>30.903333333333332</v>
      </c>
      <c r="J84" s="45">
        <v>829.82</v>
      </c>
      <c r="K84" s="18">
        <v>839.2</v>
      </c>
      <c r="L84" s="18">
        <v>839.9</v>
      </c>
      <c r="M84" s="18">
        <v>39.450000000000003</v>
      </c>
      <c r="N84" s="18">
        <v>27.01</v>
      </c>
      <c r="O84" s="18">
        <v>33.67</v>
      </c>
      <c r="P84" s="18">
        <f t="shared" si="10"/>
        <v>836.30666666666673</v>
      </c>
      <c r="Q84" s="42">
        <f t="shared" si="11"/>
        <v>33.376666666666672</v>
      </c>
      <c r="R84" s="21">
        <f t="shared" si="12"/>
        <v>1.3007783169091034</v>
      </c>
      <c r="S84" s="21">
        <f t="shared" si="13"/>
        <v>1.0775258593668375</v>
      </c>
      <c r="T84" s="6">
        <f t="shared" si="14"/>
        <v>4.950874822265197E-3</v>
      </c>
      <c r="U84" s="10">
        <f t="shared" si="15"/>
        <v>0.379375113979736</v>
      </c>
      <c r="V84" s="10">
        <f t="shared" si="15"/>
        <v>0.10772249273212657</v>
      </c>
      <c r="W84" s="3" t="s">
        <v>591</v>
      </c>
      <c r="X84" s="3" t="s">
        <v>1103</v>
      </c>
      <c r="Y84" s="3" t="s">
        <v>1104</v>
      </c>
      <c r="Z84" s="3" t="s">
        <v>1105</v>
      </c>
    </row>
    <row r="85" spans="1:26" s="3" customFormat="1" x14ac:dyDescent="0.25">
      <c r="A85" s="6" t="s">
        <v>45</v>
      </c>
      <c r="B85" s="45">
        <v>227.4</v>
      </c>
      <c r="C85" s="18">
        <v>305.47000000000003</v>
      </c>
      <c r="D85" s="18">
        <v>260.14999999999998</v>
      </c>
      <c r="E85" s="18">
        <v>2.48</v>
      </c>
      <c r="F85" s="18">
        <v>6.78</v>
      </c>
      <c r="G85" s="18">
        <v>4.0199999999999996</v>
      </c>
      <c r="H85" s="18">
        <f t="shared" si="8"/>
        <v>264.33999999999997</v>
      </c>
      <c r="I85" s="42">
        <f t="shared" si="9"/>
        <v>4.4266666666666667</v>
      </c>
      <c r="J85" s="45">
        <v>310.52999999999997</v>
      </c>
      <c r="K85" s="18">
        <v>366.97</v>
      </c>
      <c r="L85" s="18">
        <v>353.86</v>
      </c>
      <c r="M85" s="18">
        <v>4.42</v>
      </c>
      <c r="N85" s="18">
        <v>4.5</v>
      </c>
      <c r="O85" s="18">
        <v>2.12</v>
      </c>
      <c r="P85" s="18">
        <f t="shared" si="10"/>
        <v>343.78666666666669</v>
      </c>
      <c r="Q85" s="42">
        <f t="shared" si="11"/>
        <v>3.6799999999999997</v>
      </c>
      <c r="R85" s="21">
        <f t="shared" si="12"/>
        <v>1.2994145875731768</v>
      </c>
      <c r="S85" s="21">
        <f t="shared" si="13"/>
        <v>0.86240786240786238</v>
      </c>
      <c r="T85" s="6">
        <f t="shared" si="14"/>
        <v>2.4321454705996132E-2</v>
      </c>
      <c r="U85" s="10">
        <f t="shared" si="15"/>
        <v>0.37786180646546624</v>
      </c>
      <c r="V85" s="10">
        <f t="shared" si="15"/>
        <v>-0.21355776396168638</v>
      </c>
      <c r="W85" s="3" t="s">
        <v>1441</v>
      </c>
      <c r="X85" s="3" t="s">
        <v>46</v>
      </c>
      <c r="Y85" s="3" t="s">
        <v>47</v>
      </c>
      <c r="Z85" s="3" t="s">
        <v>48</v>
      </c>
    </row>
    <row r="86" spans="1:26" s="3" customFormat="1" x14ac:dyDescent="0.25">
      <c r="A86" s="6" t="s">
        <v>453</v>
      </c>
      <c r="B86" s="45">
        <v>229.1</v>
      </c>
      <c r="C86" s="18">
        <v>243.26</v>
      </c>
      <c r="D86" s="18">
        <v>220.33</v>
      </c>
      <c r="E86" s="18">
        <v>6.67</v>
      </c>
      <c r="F86" s="18">
        <v>3.6</v>
      </c>
      <c r="G86" s="18">
        <v>0.24</v>
      </c>
      <c r="H86" s="18">
        <f t="shared" si="8"/>
        <v>230.89666666666668</v>
      </c>
      <c r="I86" s="42">
        <f t="shared" si="9"/>
        <v>3.5033333333333334</v>
      </c>
      <c r="J86" s="45">
        <v>300.51</v>
      </c>
      <c r="K86" s="18">
        <v>305.58999999999997</v>
      </c>
      <c r="L86" s="18">
        <v>293.95</v>
      </c>
      <c r="M86" s="18">
        <v>5.21</v>
      </c>
      <c r="N86" s="18">
        <v>2.94</v>
      </c>
      <c r="O86" s="18">
        <v>3.64</v>
      </c>
      <c r="P86" s="18">
        <f t="shared" si="10"/>
        <v>300.01666666666665</v>
      </c>
      <c r="Q86" s="42">
        <f t="shared" si="11"/>
        <v>3.93</v>
      </c>
      <c r="R86" s="21">
        <f t="shared" si="12"/>
        <v>1.2980637927812675</v>
      </c>
      <c r="S86" s="21">
        <f t="shared" si="13"/>
        <v>1.0947446336047371</v>
      </c>
      <c r="T86" s="6">
        <f t="shared" si="14"/>
        <v>3.8150282063196704E-4</v>
      </c>
      <c r="U86" s="10">
        <f t="shared" si="15"/>
        <v>0.37636128570043226</v>
      </c>
      <c r="V86" s="10">
        <f t="shared" si="15"/>
        <v>0.13059437777338295</v>
      </c>
      <c r="W86" s="3" t="s">
        <v>753</v>
      </c>
      <c r="X86" s="3" t="s">
        <v>454</v>
      </c>
      <c r="Y86" s="3" t="s">
        <v>1296</v>
      </c>
      <c r="Z86" s="3" t="s">
        <v>1297</v>
      </c>
    </row>
    <row r="87" spans="1:26" s="3" customFormat="1" x14ac:dyDescent="0.25">
      <c r="A87" s="6" t="s">
        <v>1517</v>
      </c>
      <c r="B87" s="45">
        <v>21.25</v>
      </c>
      <c r="C87" s="18">
        <v>26.64</v>
      </c>
      <c r="D87" s="18">
        <v>23.11</v>
      </c>
      <c r="E87" s="18">
        <v>2.62</v>
      </c>
      <c r="F87" s="18">
        <v>7.2</v>
      </c>
      <c r="G87" s="18">
        <v>5.85</v>
      </c>
      <c r="H87" s="18">
        <f t="shared" si="8"/>
        <v>23.666666666666668</v>
      </c>
      <c r="I87" s="42">
        <f t="shared" si="9"/>
        <v>5.2233333333333336</v>
      </c>
      <c r="J87" s="45">
        <v>33.53</v>
      </c>
      <c r="K87" s="18">
        <v>31.94</v>
      </c>
      <c r="L87" s="18">
        <v>27.38</v>
      </c>
      <c r="M87" s="18">
        <v>9.6300000000000008</v>
      </c>
      <c r="N87" s="18">
        <v>4.16</v>
      </c>
      <c r="O87" s="18">
        <v>3.03</v>
      </c>
      <c r="P87" s="18">
        <f t="shared" si="10"/>
        <v>30.95</v>
      </c>
      <c r="Q87" s="42">
        <f t="shared" si="11"/>
        <v>5.6066666666666665</v>
      </c>
      <c r="R87" s="21">
        <f t="shared" si="12"/>
        <v>1.2952702702702701</v>
      </c>
      <c r="S87" s="21">
        <f t="shared" si="13"/>
        <v>1.0615961435457952</v>
      </c>
      <c r="T87" s="6">
        <f t="shared" si="14"/>
        <v>1.9977363448961102E-2</v>
      </c>
      <c r="U87" s="10">
        <f t="shared" si="15"/>
        <v>0.37325316115183826</v>
      </c>
      <c r="V87" s="10">
        <f t="shared" si="15"/>
        <v>8.6235034960285978E-2</v>
      </c>
      <c r="W87" s="3" t="s">
        <v>1518</v>
      </c>
      <c r="X87" s="3" t="s">
        <v>1518</v>
      </c>
      <c r="Y87" s="3" t="s">
        <v>954</v>
      </c>
      <c r="Z87" s="3" t="s">
        <v>1519</v>
      </c>
    </row>
    <row r="88" spans="1:26" s="3" customFormat="1" x14ac:dyDescent="0.25">
      <c r="A88" s="6" t="s">
        <v>381</v>
      </c>
      <c r="B88" s="45">
        <v>487.04</v>
      </c>
      <c r="C88" s="18">
        <v>455.02</v>
      </c>
      <c r="D88" s="18">
        <v>433.66</v>
      </c>
      <c r="E88" s="18">
        <v>15.95</v>
      </c>
      <c r="F88" s="18">
        <v>14.26</v>
      </c>
      <c r="G88" s="18">
        <v>16.100000000000001</v>
      </c>
      <c r="H88" s="18">
        <f t="shared" si="8"/>
        <v>458.57333333333332</v>
      </c>
      <c r="I88" s="42">
        <f t="shared" si="9"/>
        <v>15.436666666666667</v>
      </c>
      <c r="J88" s="45">
        <v>520.39</v>
      </c>
      <c r="K88" s="18">
        <v>669.44</v>
      </c>
      <c r="L88" s="18">
        <v>591.30999999999995</v>
      </c>
      <c r="M88" s="18">
        <v>12.78</v>
      </c>
      <c r="N88" s="18">
        <v>22.16</v>
      </c>
      <c r="O88" s="18">
        <v>13.95</v>
      </c>
      <c r="P88" s="18">
        <f t="shared" si="10"/>
        <v>593.71333333333325</v>
      </c>
      <c r="Q88" s="42">
        <f t="shared" si="11"/>
        <v>16.296666666666667</v>
      </c>
      <c r="R88" s="21">
        <f t="shared" si="12"/>
        <v>1.2940553556922361</v>
      </c>
      <c r="S88" s="21">
        <f t="shared" si="13"/>
        <v>1.0523220442100993</v>
      </c>
      <c r="T88" s="6">
        <f t="shared" si="14"/>
        <v>2.0908525044715721E-2</v>
      </c>
      <c r="U88" s="10">
        <f t="shared" si="15"/>
        <v>0.37189933268941422</v>
      </c>
      <c r="V88" s="10">
        <f t="shared" si="15"/>
        <v>7.3576283037629614E-2</v>
      </c>
      <c r="W88" s="3" t="s">
        <v>681</v>
      </c>
      <c r="X88" s="3" t="s">
        <v>681</v>
      </c>
      <c r="Y88" s="3" t="s">
        <v>1215</v>
      </c>
      <c r="Z88" s="3" t="s">
        <v>1216</v>
      </c>
    </row>
    <row r="89" spans="1:26" s="3" customFormat="1" x14ac:dyDescent="0.25">
      <c r="A89" s="6" t="s">
        <v>314</v>
      </c>
      <c r="B89" s="45">
        <v>889.55</v>
      </c>
      <c r="C89" s="18">
        <v>923.89</v>
      </c>
      <c r="D89" s="18">
        <v>874.02</v>
      </c>
      <c r="E89" s="18">
        <v>57.15</v>
      </c>
      <c r="F89" s="18">
        <v>49.83</v>
      </c>
      <c r="G89" s="18">
        <v>54.02</v>
      </c>
      <c r="H89" s="18">
        <f t="shared" si="8"/>
        <v>895.82</v>
      </c>
      <c r="I89" s="42">
        <f t="shared" si="9"/>
        <v>53.666666666666664</v>
      </c>
      <c r="J89" s="45">
        <v>1237</v>
      </c>
      <c r="K89" s="18">
        <v>1135.3599999999999</v>
      </c>
      <c r="L89" s="18">
        <v>1104.8800000000001</v>
      </c>
      <c r="M89" s="18">
        <v>20.83</v>
      </c>
      <c r="N89" s="18">
        <v>39.479999999999997</v>
      </c>
      <c r="O89" s="18">
        <v>31.25</v>
      </c>
      <c r="P89" s="18">
        <f t="shared" si="10"/>
        <v>1159.08</v>
      </c>
      <c r="Q89" s="42">
        <f t="shared" si="11"/>
        <v>30.52</v>
      </c>
      <c r="R89" s="21">
        <f t="shared" si="12"/>
        <v>1.2935483151580025</v>
      </c>
      <c r="S89" s="21">
        <f t="shared" si="13"/>
        <v>0.5765853658536586</v>
      </c>
      <c r="T89" s="6">
        <f t="shared" si="14"/>
        <v>1.7374845081524508E-3</v>
      </c>
      <c r="U89" s="10">
        <f t="shared" si="15"/>
        <v>0.37133394094733924</v>
      </c>
      <c r="V89" s="10">
        <f t="shared" si="15"/>
        <v>-0.79439387421527585</v>
      </c>
      <c r="W89" s="3" t="s">
        <v>614</v>
      </c>
      <c r="X89" s="3" t="s">
        <v>950</v>
      </c>
      <c r="Y89" s="3" t="s">
        <v>951</v>
      </c>
      <c r="Z89" s="3" t="s">
        <v>952</v>
      </c>
    </row>
    <row r="90" spans="1:26" s="3" customFormat="1" x14ac:dyDescent="0.25">
      <c r="A90" s="6" t="s">
        <v>386</v>
      </c>
      <c r="B90" s="45">
        <v>395.11</v>
      </c>
      <c r="C90" s="18">
        <v>334.61</v>
      </c>
      <c r="D90" s="18">
        <v>357.63</v>
      </c>
      <c r="E90" s="18">
        <v>39.229999999999997</v>
      </c>
      <c r="F90" s="18">
        <v>34.049999999999997</v>
      </c>
      <c r="G90" s="18">
        <v>44.87</v>
      </c>
      <c r="H90" s="18">
        <f t="shared" si="8"/>
        <v>362.45</v>
      </c>
      <c r="I90" s="42">
        <f t="shared" si="9"/>
        <v>39.383333333333333</v>
      </c>
      <c r="J90" s="45">
        <v>409.86</v>
      </c>
      <c r="K90" s="18">
        <v>518.54999999999995</v>
      </c>
      <c r="L90" s="18">
        <v>477.02</v>
      </c>
      <c r="M90" s="18">
        <v>25.56</v>
      </c>
      <c r="N90" s="18">
        <v>26.14</v>
      </c>
      <c r="O90" s="18">
        <v>32</v>
      </c>
      <c r="P90" s="18">
        <f t="shared" si="10"/>
        <v>468.47666666666663</v>
      </c>
      <c r="Q90" s="42">
        <f t="shared" si="11"/>
        <v>27.900000000000002</v>
      </c>
      <c r="R90" s="21">
        <f t="shared" si="12"/>
        <v>1.2917228412894941</v>
      </c>
      <c r="S90" s="21">
        <f t="shared" si="13"/>
        <v>0.71564176640528276</v>
      </c>
      <c r="T90" s="6">
        <f t="shared" si="14"/>
        <v>2.1504128412404948E-2</v>
      </c>
      <c r="U90" s="10">
        <f t="shared" si="15"/>
        <v>0.36929655115285459</v>
      </c>
      <c r="V90" s="10">
        <f t="shared" si="15"/>
        <v>-0.48269050622951137</v>
      </c>
      <c r="W90" s="3" t="s">
        <v>686</v>
      </c>
      <c r="X90" s="3" t="s">
        <v>686</v>
      </c>
      <c r="Y90" s="3" t="s">
        <v>1001</v>
      </c>
      <c r="Z90" s="3" t="s">
        <v>1002</v>
      </c>
    </row>
    <row r="91" spans="1:26" s="3" customFormat="1" x14ac:dyDescent="0.25">
      <c r="A91" s="6" t="s">
        <v>117</v>
      </c>
      <c r="B91" s="45">
        <v>98.47</v>
      </c>
      <c r="C91" s="18">
        <v>128.65</v>
      </c>
      <c r="D91" s="18">
        <v>132.18</v>
      </c>
      <c r="E91" s="18">
        <v>5.75</v>
      </c>
      <c r="F91" s="18">
        <v>4.01</v>
      </c>
      <c r="G91" s="18">
        <v>5.97</v>
      </c>
      <c r="H91" s="18">
        <f t="shared" si="8"/>
        <v>119.76666666666667</v>
      </c>
      <c r="I91" s="42">
        <f t="shared" si="9"/>
        <v>5.2433333333333332</v>
      </c>
      <c r="J91" s="45">
        <v>128.36000000000001</v>
      </c>
      <c r="K91" s="18">
        <v>171.67</v>
      </c>
      <c r="L91" s="18">
        <v>163.58000000000001</v>
      </c>
      <c r="M91" s="18">
        <v>0.16</v>
      </c>
      <c r="N91" s="18">
        <v>6.23</v>
      </c>
      <c r="O91" s="18">
        <v>13.8</v>
      </c>
      <c r="P91" s="18">
        <f t="shared" si="10"/>
        <v>154.53666666666666</v>
      </c>
      <c r="Q91" s="42">
        <f t="shared" si="11"/>
        <v>6.73</v>
      </c>
      <c r="R91" s="21">
        <f t="shared" si="12"/>
        <v>1.2879105713497101</v>
      </c>
      <c r="S91" s="21">
        <f t="shared" si="13"/>
        <v>1.2381206620395089</v>
      </c>
      <c r="T91" s="6">
        <f t="shared" si="14"/>
        <v>5.562275715135033E-2</v>
      </c>
      <c r="U91" s="10">
        <f t="shared" si="15"/>
        <v>0.36503242051036849</v>
      </c>
      <c r="V91" s="10">
        <f t="shared" si="15"/>
        <v>0.30815192040295825</v>
      </c>
      <c r="W91" s="3" t="s">
        <v>118</v>
      </c>
      <c r="X91" s="3" t="s">
        <v>118</v>
      </c>
      <c r="Y91" s="3" t="s">
        <v>119</v>
      </c>
      <c r="Z91" s="3" t="s">
        <v>120</v>
      </c>
    </row>
    <row r="92" spans="1:26" s="3" customFormat="1" x14ac:dyDescent="0.25">
      <c r="A92" s="6" t="s">
        <v>267</v>
      </c>
      <c r="B92" s="45">
        <v>623.83000000000004</v>
      </c>
      <c r="C92" s="18">
        <v>670.39</v>
      </c>
      <c r="D92" s="18">
        <v>621.62</v>
      </c>
      <c r="E92" s="18">
        <v>32.950000000000003</v>
      </c>
      <c r="F92" s="18">
        <v>37.229999999999997</v>
      </c>
      <c r="G92" s="18">
        <v>33.29</v>
      </c>
      <c r="H92" s="18">
        <f t="shared" si="8"/>
        <v>638.61333333333334</v>
      </c>
      <c r="I92" s="42">
        <f t="shared" si="9"/>
        <v>34.49</v>
      </c>
      <c r="J92" s="45">
        <v>737.36</v>
      </c>
      <c r="K92" s="18">
        <v>829.51</v>
      </c>
      <c r="L92" s="18">
        <v>893.82</v>
      </c>
      <c r="M92" s="18">
        <v>26.67</v>
      </c>
      <c r="N92" s="18">
        <v>22.33</v>
      </c>
      <c r="O92" s="18">
        <v>35.04</v>
      </c>
      <c r="P92" s="18">
        <f t="shared" si="10"/>
        <v>820.23</v>
      </c>
      <c r="Q92" s="42">
        <f t="shared" si="11"/>
        <v>28.013333333333332</v>
      </c>
      <c r="R92" s="21">
        <f t="shared" si="12"/>
        <v>1.2839475933376414</v>
      </c>
      <c r="S92" s="21">
        <f t="shared" si="13"/>
        <v>0.8175072790457405</v>
      </c>
      <c r="T92" s="6">
        <f t="shared" si="14"/>
        <v>9.7582072522454065E-3</v>
      </c>
      <c r="U92" s="10">
        <f t="shared" si="15"/>
        <v>0.36058631743304426</v>
      </c>
      <c r="V92" s="10">
        <f t="shared" si="15"/>
        <v>-0.29069651853176154</v>
      </c>
      <c r="W92" s="3" t="s">
        <v>567</v>
      </c>
      <c r="X92" s="3" t="s">
        <v>795</v>
      </c>
      <c r="Y92" s="3" t="s">
        <v>796</v>
      </c>
      <c r="Z92" s="3" t="s">
        <v>797</v>
      </c>
    </row>
    <row r="93" spans="1:26" s="3" customFormat="1" x14ac:dyDescent="0.25">
      <c r="A93" s="6" t="s">
        <v>264</v>
      </c>
      <c r="B93" s="45">
        <v>499.66</v>
      </c>
      <c r="C93" s="18">
        <v>499.45</v>
      </c>
      <c r="D93" s="18">
        <v>465.6</v>
      </c>
      <c r="E93" s="18">
        <v>52.44</v>
      </c>
      <c r="F93" s="18">
        <v>53.29</v>
      </c>
      <c r="G93" s="18">
        <v>75.23</v>
      </c>
      <c r="H93" s="18">
        <f t="shared" si="8"/>
        <v>488.23666666666668</v>
      </c>
      <c r="I93" s="42">
        <f t="shared" si="9"/>
        <v>60.319999999999993</v>
      </c>
      <c r="J93" s="45">
        <v>648.52</v>
      </c>
      <c r="K93" s="18">
        <v>620.62</v>
      </c>
      <c r="L93" s="18">
        <v>611.16999999999996</v>
      </c>
      <c r="M93" s="18">
        <v>23.35</v>
      </c>
      <c r="N93" s="18">
        <v>33.94</v>
      </c>
      <c r="O93" s="18">
        <v>31.4</v>
      </c>
      <c r="P93" s="18">
        <f t="shared" si="10"/>
        <v>626.77</v>
      </c>
      <c r="Q93" s="42">
        <f t="shared" si="11"/>
        <v>29.563333333333333</v>
      </c>
      <c r="R93" s="21">
        <f t="shared" si="12"/>
        <v>1.2831622050677585</v>
      </c>
      <c r="S93" s="21">
        <f t="shared" si="13"/>
        <v>0.49842357034137863</v>
      </c>
      <c r="T93" s="6">
        <f t="shared" si="14"/>
        <v>4.8149116786281795E-4</v>
      </c>
      <c r="U93" s="10">
        <f t="shared" si="15"/>
        <v>0.35970355363525996</v>
      </c>
      <c r="V93" s="10">
        <f t="shared" si="15"/>
        <v>-1.0045558001800097</v>
      </c>
      <c r="W93" s="3" t="s">
        <v>564</v>
      </c>
      <c r="X93" s="3" t="s">
        <v>1030</v>
      </c>
      <c r="Y93" s="3" t="s">
        <v>1031</v>
      </c>
      <c r="Z93" s="3" t="s">
        <v>1032</v>
      </c>
    </row>
    <row r="94" spans="1:26" s="3" customFormat="1" x14ac:dyDescent="0.25">
      <c r="A94" s="6" t="s">
        <v>329</v>
      </c>
      <c r="B94" s="45">
        <v>139.01</v>
      </c>
      <c r="C94" s="18">
        <v>150.38</v>
      </c>
      <c r="D94" s="18">
        <v>148.76</v>
      </c>
      <c r="E94" s="18">
        <v>24.85</v>
      </c>
      <c r="F94" s="18">
        <v>21.04</v>
      </c>
      <c r="G94" s="18">
        <v>17.68</v>
      </c>
      <c r="H94" s="18">
        <f t="shared" si="8"/>
        <v>146.04999999999998</v>
      </c>
      <c r="I94" s="42">
        <f t="shared" si="9"/>
        <v>21.19</v>
      </c>
      <c r="J94" s="45">
        <v>183.43</v>
      </c>
      <c r="K94" s="18">
        <v>191.66</v>
      </c>
      <c r="L94" s="18">
        <v>187.62</v>
      </c>
      <c r="M94" s="18">
        <v>25.56</v>
      </c>
      <c r="N94" s="18">
        <v>17.66</v>
      </c>
      <c r="O94" s="18">
        <v>21.23</v>
      </c>
      <c r="P94" s="18">
        <f t="shared" si="10"/>
        <v>187.57000000000002</v>
      </c>
      <c r="Q94" s="42">
        <f t="shared" si="11"/>
        <v>21.483333333333334</v>
      </c>
      <c r="R94" s="21">
        <f t="shared" si="12"/>
        <v>1.2823529411764709</v>
      </c>
      <c r="S94" s="21">
        <f t="shared" si="13"/>
        <v>1.0132191677933002</v>
      </c>
      <c r="T94" s="6">
        <f t="shared" si="14"/>
        <v>3.1387888515491819E-4</v>
      </c>
      <c r="U94" s="10">
        <f t="shared" si="15"/>
        <v>0.358793388639225</v>
      </c>
      <c r="V94" s="10">
        <f t="shared" si="15"/>
        <v>1.8946274917462289E-2</v>
      </c>
      <c r="W94" s="3" t="s">
        <v>629</v>
      </c>
      <c r="X94" s="3" t="s">
        <v>629</v>
      </c>
      <c r="Y94" s="3" t="s">
        <v>1003</v>
      </c>
      <c r="Z94" s="3" t="s">
        <v>1004</v>
      </c>
    </row>
    <row r="95" spans="1:26" s="3" customFormat="1" x14ac:dyDescent="0.25">
      <c r="A95" s="6" t="s">
        <v>412</v>
      </c>
      <c r="B95" s="45">
        <v>293.12</v>
      </c>
      <c r="C95" s="18">
        <v>329.14</v>
      </c>
      <c r="D95" s="18">
        <v>304.64999999999998</v>
      </c>
      <c r="E95" s="18">
        <v>55.05</v>
      </c>
      <c r="F95" s="18">
        <v>77.790000000000006</v>
      </c>
      <c r="G95" s="18">
        <v>29.87</v>
      </c>
      <c r="H95" s="18">
        <f t="shared" si="8"/>
        <v>308.96999999999997</v>
      </c>
      <c r="I95" s="42">
        <f t="shared" si="9"/>
        <v>54.236666666666672</v>
      </c>
      <c r="J95" s="45">
        <v>391.24</v>
      </c>
      <c r="K95" s="18">
        <v>415.19</v>
      </c>
      <c r="L95" s="18">
        <v>381.39</v>
      </c>
      <c r="M95" s="18">
        <v>40.869999999999997</v>
      </c>
      <c r="N95" s="18">
        <v>39.65</v>
      </c>
      <c r="O95" s="18">
        <v>48.38</v>
      </c>
      <c r="P95" s="18">
        <f t="shared" si="10"/>
        <v>395.94000000000005</v>
      </c>
      <c r="Q95" s="42">
        <f t="shared" si="11"/>
        <v>42.966666666666669</v>
      </c>
      <c r="R95" s="21">
        <f t="shared" si="12"/>
        <v>1.2805755395683456</v>
      </c>
      <c r="S95" s="21">
        <f t="shared" si="13"/>
        <v>0.79596886126365329</v>
      </c>
      <c r="T95" s="6">
        <f t="shared" si="14"/>
        <v>1.9992970741760396E-3</v>
      </c>
      <c r="U95" s="10">
        <f t="shared" si="15"/>
        <v>0.35679235824289063</v>
      </c>
      <c r="V95" s="10">
        <f t="shared" si="15"/>
        <v>-0.32921610203202528</v>
      </c>
      <c r="W95" s="3" t="s">
        <v>712</v>
      </c>
      <c r="X95" s="3" t="s">
        <v>712</v>
      </c>
      <c r="Y95" s="3" t="s">
        <v>918</v>
      </c>
      <c r="Z95" s="3" t="s">
        <v>919</v>
      </c>
    </row>
    <row r="96" spans="1:26" s="3" customFormat="1" x14ac:dyDescent="0.25">
      <c r="A96" s="6" t="s">
        <v>324</v>
      </c>
      <c r="B96" s="45">
        <v>861.3</v>
      </c>
      <c r="C96" s="18">
        <v>800.64</v>
      </c>
      <c r="D96" s="18">
        <v>825.8</v>
      </c>
      <c r="E96" s="18">
        <v>37.79</v>
      </c>
      <c r="F96" s="18">
        <v>23.39</v>
      </c>
      <c r="G96" s="18">
        <v>22.92</v>
      </c>
      <c r="H96" s="18">
        <f t="shared" si="8"/>
        <v>829.24666666666656</v>
      </c>
      <c r="I96" s="42">
        <f t="shared" si="9"/>
        <v>28.033333333333331</v>
      </c>
      <c r="J96" s="45">
        <v>1131.1199999999999</v>
      </c>
      <c r="K96" s="18">
        <v>1052.94</v>
      </c>
      <c r="L96" s="18">
        <v>997.57</v>
      </c>
      <c r="M96" s="18">
        <v>25.4</v>
      </c>
      <c r="N96" s="18">
        <v>33.590000000000003</v>
      </c>
      <c r="O96" s="18">
        <v>35.19</v>
      </c>
      <c r="P96" s="18">
        <f t="shared" si="10"/>
        <v>1060.5433333333333</v>
      </c>
      <c r="Q96" s="42">
        <f t="shared" si="11"/>
        <v>31.393333333333334</v>
      </c>
      <c r="R96" s="21">
        <f t="shared" si="12"/>
        <v>1.2785878895428668</v>
      </c>
      <c r="S96" s="21">
        <f t="shared" si="13"/>
        <v>1.1157290470723307</v>
      </c>
      <c r="T96" s="6">
        <f t="shared" si="14"/>
        <v>2.7786919913667346E-3</v>
      </c>
      <c r="U96" s="10">
        <f t="shared" si="15"/>
        <v>0.35455133418107038</v>
      </c>
      <c r="V96" s="10">
        <f t="shared" si="15"/>
        <v>0.15798671363105873</v>
      </c>
      <c r="W96" s="3" t="s">
        <v>624</v>
      </c>
      <c r="X96" s="3" t="s">
        <v>624</v>
      </c>
      <c r="Y96" s="3" t="s">
        <v>1170</v>
      </c>
      <c r="Z96" s="3" t="s">
        <v>1171</v>
      </c>
    </row>
    <row r="97" spans="1:26" s="3" customFormat="1" x14ac:dyDescent="0.25">
      <c r="A97" s="6" t="s">
        <v>261</v>
      </c>
      <c r="B97" s="45">
        <v>76.760000000000005</v>
      </c>
      <c r="C97" s="18">
        <v>89.14</v>
      </c>
      <c r="D97" s="18">
        <v>85.66</v>
      </c>
      <c r="E97" s="18">
        <v>5.75</v>
      </c>
      <c r="F97" s="18">
        <v>6.23</v>
      </c>
      <c r="G97" s="18">
        <v>6.22</v>
      </c>
      <c r="H97" s="18">
        <f t="shared" si="8"/>
        <v>83.853333333333339</v>
      </c>
      <c r="I97" s="42">
        <f t="shared" si="9"/>
        <v>6.0666666666666664</v>
      </c>
      <c r="J97" s="45">
        <v>96.8</v>
      </c>
      <c r="K97" s="18">
        <v>120.76</v>
      </c>
      <c r="L97" s="18">
        <v>104.5</v>
      </c>
      <c r="M97" s="18">
        <v>7.1</v>
      </c>
      <c r="N97" s="18">
        <v>6.41</v>
      </c>
      <c r="O97" s="18">
        <v>5.76</v>
      </c>
      <c r="P97" s="18">
        <f t="shared" si="10"/>
        <v>107.35333333333334</v>
      </c>
      <c r="Q97" s="42">
        <f t="shared" si="11"/>
        <v>6.4233333333333329</v>
      </c>
      <c r="R97" s="21">
        <f t="shared" si="12"/>
        <v>1.276948460087995</v>
      </c>
      <c r="S97" s="21">
        <f t="shared" si="13"/>
        <v>1.0504716981132076</v>
      </c>
      <c r="T97" s="6">
        <f t="shared" si="14"/>
        <v>2.0986998472725574E-2</v>
      </c>
      <c r="U97" s="10">
        <f t="shared" si="15"/>
        <v>0.35270029647680351</v>
      </c>
      <c r="V97" s="10">
        <f t="shared" si="15"/>
        <v>7.1037293337228261E-2</v>
      </c>
      <c r="W97" s="3" t="s">
        <v>561</v>
      </c>
      <c r="X97" s="3" t="s">
        <v>561</v>
      </c>
      <c r="Y97" s="3" t="s">
        <v>809</v>
      </c>
      <c r="Z97" s="3" t="s">
        <v>1049</v>
      </c>
    </row>
    <row r="98" spans="1:26" s="3" customFormat="1" x14ac:dyDescent="0.25">
      <c r="A98" s="6" t="s">
        <v>389</v>
      </c>
      <c r="B98" s="45">
        <v>5981.37</v>
      </c>
      <c r="C98" s="18">
        <v>6253.73</v>
      </c>
      <c r="D98" s="18">
        <v>6063.88</v>
      </c>
      <c r="E98" s="18">
        <v>249.37</v>
      </c>
      <c r="F98" s="18">
        <v>252.88</v>
      </c>
      <c r="G98" s="18">
        <v>177.54</v>
      </c>
      <c r="H98" s="18">
        <f t="shared" si="8"/>
        <v>6099.66</v>
      </c>
      <c r="I98" s="42">
        <f t="shared" si="9"/>
        <v>226.59666666666666</v>
      </c>
      <c r="J98" s="45">
        <v>8089.07</v>
      </c>
      <c r="K98" s="18">
        <v>7763.01</v>
      </c>
      <c r="L98" s="18">
        <v>7499.65</v>
      </c>
      <c r="M98" s="18">
        <v>225.33</v>
      </c>
      <c r="N98" s="18">
        <v>240.32</v>
      </c>
      <c r="O98" s="18">
        <v>224.18</v>
      </c>
      <c r="P98" s="18">
        <f t="shared" si="10"/>
        <v>7783.91</v>
      </c>
      <c r="Q98" s="42">
        <f t="shared" si="11"/>
        <v>229.9433333333333</v>
      </c>
      <c r="R98" s="21">
        <f t="shared" si="12"/>
        <v>1.2760766867847086</v>
      </c>
      <c r="S98" s="21">
        <f t="shared" si="13"/>
        <v>1.0147043746979305</v>
      </c>
      <c r="T98" s="6">
        <f t="shared" si="14"/>
        <v>4.3453134964077937E-4</v>
      </c>
      <c r="U98" s="10">
        <f t="shared" si="15"/>
        <v>0.3517150315475851</v>
      </c>
      <c r="V98" s="10">
        <f t="shared" si="15"/>
        <v>2.105947196282134E-2</v>
      </c>
      <c r="W98" s="3" t="s">
        <v>689</v>
      </c>
      <c r="X98" s="3" t="s">
        <v>1137</v>
      </c>
      <c r="Y98" s="3" t="s">
        <v>59</v>
      </c>
      <c r="Z98" s="3" t="s">
        <v>1138</v>
      </c>
    </row>
    <row r="99" spans="1:26" s="3" customFormat="1" x14ac:dyDescent="0.25">
      <c r="A99" s="6" t="s">
        <v>220</v>
      </c>
      <c r="B99" s="45">
        <v>821.87</v>
      </c>
      <c r="C99" s="18">
        <v>846.17</v>
      </c>
      <c r="D99" s="18">
        <v>852.26</v>
      </c>
      <c r="E99" s="18">
        <v>24.06</v>
      </c>
      <c r="F99" s="18">
        <v>23.81</v>
      </c>
      <c r="G99" s="18">
        <v>41.21</v>
      </c>
      <c r="H99" s="18">
        <f t="shared" si="8"/>
        <v>840.1</v>
      </c>
      <c r="I99" s="42">
        <f t="shared" si="9"/>
        <v>29.693333333333332</v>
      </c>
      <c r="J99" s="45">
        <v>1147.93</v>
      </c>
      <c r="K99" s="18">
        <v>1013.29</v>
      </c>
      <c r="L99" s="18">
        <v>1049.52</v>
      </c>
      <c r="M99" s="18">
        <v>16.88</v>
      </c>
      <c r="N99" s="18">
        <v>24.76</v>
      </c>
      <c r="O99" s="18">
        <v>19.41</v>
      </c>
      <c r="P99" s="18">
        <f t="shared" si="10"/>
        <v>1070.2466666666667</v>
      </c>
      <c r="Q99" s="42">
        <f t="shared" si="11"/>
        <v>20.349999999999998</v>
      </c>
      <c r="R99" s="21">
        <f t="shared" si="12"/>
        <v>1.2736258074743392</v>
      </c>
      <c r="S99" s="21">
        <f t="shared" si="13"/>
        <v>0.69559079061685491</v>
      </c>
      <c r="T99" s="6">
        <f t="shared" si="14"/>
        <v>2.5369234901428559E-3</v>
      </c>
      <c r="U99" s="10">
        <f t="shared" si="15"/>
        <v>0.34894147461388014</v>
      </c>
      <c r="V99" s="10">
        <f t="shared" si="15"/>
        <v>-0.52368926290322149</v>
      </c>
      <c r="W99" s="3" t="s">
        <v>1455</v>
      </c>
      <c r="X99" s="3" t="s">
        <v>221</v>
      </c>
      <c r="Y99" s="3" t="s">
        <v>222</v>
      </c>
      <c r="Z99" s="3" t="s">
        <v>223</v>
      </c>
    </row>
    <row r="100" spans="1:26" s="3" customFormat="1" x14ac:dyDescent="0.25">
      <c r="A100" s="6" t="s">
        <v>351</v>
      </c>
      <c r="B100" s="45">
        <v>939.76</v>
      </c>
      <c r="C100" s="18">
        <v>945.27</v>
      </c>
      <c r="D100" s="18">
        <v>960.59</v>
      </c>
      <c r="E100" s="18">
        <v>125.54</v>
      </c>
      <c r="F100" s="18">
        <v>129.97</v>
      </c>
      <c r="G100" s="18">
        <v>108.76</v>
      </c>
      <c r="H100" s="18">
        <f t="shared" si="8"/>
        <v>948.54</v>
      </c>
      <c r="I100" s="42">
        <f t="shared" si="9"/>
        <v>121.42333333333333</v>
      </c>
      <c r="J100" s="45">
        <v>1034.79</v>
      </c>
      <c r="K100" s="18">
        <v>1332.21</v>
      </c>
      <c r="L100" s="18">
        <v>1251.7</v>
      </c>
      <c r="M100" s="18">
        <v>85.68</v>
      </c>
      <c r="N100" s="18">
        <v>108.21</v>
      </c>
      <c r="O100" s="18">
        <v>103.9</v>
      </c>
      <c r="P100" s="18">
        <f t="shared" si="10"/>
        <v>1206.2333333333333</v>
      </c>
      <c r="Q100" s="42">
        <f t="shared" si="11"/>
        <v>99.263333333333321</v>
      </c>
      <c r="R100" s="21">
        <f t="shared" si="12"/>
        <v>1.2713875490588427</v>
      </c>
      <c r="S100" s="21">
        <f t="shared" si="13"/>
        <v>0.81898875486699152</v>
      </c>
      <c r="T100" s="6">
        <f t="shared" si="14"/>
        <v>2.218546837023774E-2</v>
      </c>
      <c r="U100" s="10">
        <f t="shared" si="15"/>
        <v>0.34640386502490617</v>
      </c>
      <c r="V100" s="10">
        <f t="shared" si="15"/>
        <v>-0.28808445182327869</v>
      </c>
      <c r="W100" s="3" t="s">
        <v>651</v>
      </c>
      <c r="X100" s="3" t="s">
        <v>986</v>
      </c>
      <c r="Y100" s="3" t="s">
        <v>987</v>
      </c>
      <c r="Z100" s="3" t="s">
        <v>988</v>
      </c>
    </row>
    <row r="101" spans="1:26" s="3" customFormat="1" x14ac:dyDescent="0.25">
      <c r="A101" s="6" t="s">
        <v>358</v>
      </c>
      <c r="B101" s="45">
        <v>1896.19</v>
      </c>
      <c r="C101" s="18">
        <v>1934.08</v>
      </c>
      <c r="D101" s="18">
        <v>1887.04</v>
      </c>
      <c r="E101" s="18">
        <v>53.35</v>
      </c>
      <c r="F101" s="18">
        <v>63.12</v>
      </c>
      <c r="G101" s="18">
        <v>54.14</v>
      </c>
      <c r="H101" s="18">
        <f t="shared" si="8"/>
        <v>1905.7699999999998</v>
      </c>
      <c r="I101" s="42">
        <f t="shared" si="9"/>
        <v>56.870000000000005</v>
      </c>
      <c r="J101" s="45">
        <v>2182.17</v>
      </c>
      <c r="K101" s="18">
        <v>2547.91</v>
      </c>
      <c r="L101" s="18">
        <v>2536.08</v>
      </c>
      <c r="M101" s="18">
        <v>70.849999999999994</v>
      </c>
      <c r="N101" s="18">
        <v>77.22</v>
      </c>
      <c r="O101" s="18">
        <v>63.4</v>
      </c>
      <c r="P101" s="18">
        <f t="shared" si="10"/>
        <v>2422.0533333333333</v>
      </c>
      <c r="Q101" s="42">
        <f t="shared" si="11"/>
        <v>70.489999999999995</v>
      </c>
      <c r="R101" s="21">
        <f t="shared" si="12"/>
        <v>1.2707632977933017</v>
      </c>
      <c r="S101" s="21">
        <f t="shared" si="13"/>
        <v>1.23535510627268</v>
      </c>
      <c r="T101" s="6">
        <f t="shared" si="14"/>
        <v>6.4644780310326808E-3</v>
      </c>
      <c r="U101" s="10">
        <f t="shared" si="15"/>
        <v>0.3456953278235973</v>
      </c>
      <c r="V101" s="10">
        <f t="shared" si="15"/>
        <v>0.30492580814116726</v>
      </c>
      <c r="W101" s="3" t="s">
        <v>658</v>
      </c>
      <c r="X101" s="3" t="s">
        <v>658</v>
      </c>
      <c r="Y101" s="3" t="s">
        <v>1184</v>
      </c>
      <c r="Z101" s="3" t="s">
        <v>1185</v>
      </c>
    </row>
    <row r="102" spans="1:26" s="3" customFormat="1" x14ac:dyDescent="0.25">
      <c r="A102" s="6" t="s">
        <v>343</v>
      </c>
      <c r="B102" s="45">
        <v>869.28</v>
      </c>
      <c r="C102" s="18">
        <v>854.41</v>
      </c>
      <c r="D102" s="18">
        <v>915.48</v>
      </c>
      <c r="E102" s="18">
        <v>91.67</v>
      </c>
      <c r="F102" s="18">
        <v>72.25</v>
      </c>
      <c r="G102" s="18">
        <v>76.45</v>
      </c>
      <c r="H102" s="18">
        <f t="shared" si="8"/>
        <v>879.72333333333336</v>
      </c>
      <c r="I102" s="42">
        <f t="shared" si="9"/>
        <v>80.123333333333335</v>
      </c>
      <c r="J102" s="45">
        <v>1172.7</v>
      </c>
      <c r="K102" s="18">
        <v>1109.1300000000001</v>
      </c>
      <c r="L102" s="18">
        <v>1070.22</v>
      </c>
      <c r="M102" s="18">
        <v>75.739999999999995</v>
      </c>
      <c r="N102" s="18">
        <v>64.23</v>
      </c>
      <c r="O102" s="18">
        <v>57.64</v>
      </c>
      <c r="P102" s="18">
        <f t="shared" si="10"/>
        <v>1117.3500000000001</v>
      </c>
      <c r="Q102" s="42">
        <f t="shared" si="11"/>
        <v>65.87</v>
      </c>
      <c r="R102" s="21">
        <f t="shared" si="12"/>
        <v>1.2698085285958134</v>
      </c>
      <c r="S102" s="21">
        <f t="shared" si="13"/>
        <v>0.82430044787771706</v>
      </c>
      <c r="T102" s="6">
        <f t="shared" si="14"/>
        <v>1.2384040708082627E-3</v>
      </c>
      <c r="U102" s="10">
        <f t="shared" si="15"/>
        <v>0.34461097284732889</v>
      </c>
      <c r="V102" s="10">
        <f t="shared" si="15"/>
        <v>-0.27875781614507039</v>
      </c>
      <c r="W102" s="3" t="s">
        <v>643</v>
      </c>
      <c r="X102" s="3" t="s">
        <v>876</v>
      </c>
      <c r="Y102" s="3" t="s">
        <v>877</v>
      </c>
      <c r="Z102" s="3" t="s">
        <v>878</v>
      </c>
    </row>
    <row r="103" spans="1:26" s="3" customFormat="1" x14ac:dyDescent="0.25">
      <c r="A103" s="6" t="s">
        <v>169</v>
      </c>
      <c r="B103" s="45">
        <v>2934.95</v>
      </c>
      <c r="C103" s="18">
        <v>2753.47</v>
      </c>
      <c r="D103" s="18">
        <v>2873.3</v>
      </c>
      <c r="E103" s="18">
        <v>237.08</v>
      </c>
      <c r="F103" s="18">
        <v>235.16</v>
      </c>
      <c r="G103" s="18">
        <v>244.35</v>
      </c>
      <c r="H103" s="18">
        <f t="shared" si="8"/>
        <v>2853.9066666666672</v>
      </c>
      <c r="I103" s="42">
        <f t="shared" si="9"/>
        <v>238.86333333333334</v>
      </c>
      <c r="J103" s="45">
        <v>3369.31</v>
      </c>
      <c r="K103" s="18">
        <v>3753.9</v>
      </c>
      <c r="L103" s="18">
        <v>3685.93</v>
      </c>
      <c r="M103" s="18">
        <v>122.6</v>
      </c>
      <c r="N103" s="18">
        <v>158.59</v>
      </c>
      <c r="O103" s="18">
        <v>141.82</v>
      </c>
      <c r="P103" s="18">
        <f t="shared" si="10"/>
        <v>3603.0466666666666</v>
      </c>
      <c r="Q103" s="42">
        <f t="shared" si="11"/>
        <v>141.00333333333333</v>
      </c>
      <c r="R103" s="21">
        <f t="shared" si="12"/>
        <v>1.262404375157623</v>
      </c>
      <c r="S103" s="21">
        <f t="shared" si="13"/>
        <v>0.59201767673258376</v>
      </c>
      <c r="T103" s="6">
        <f t="shared" si="14"/>
        <v>2.2452882785877855E-3</v>
      </c>
      <c r="U103" s="10">
        <f t="shared" si="15"/>
        <v>0.33617411046976642</v>
      </c>
      <c r="V103" s="10">
        <f t="shared" si="15"/>
        <v>-0.75628784174647046</v>
      </c>
      <c r="W103" s="3" t="s">
        <v>1460</v>
      </c>
      <c r="X103" s="3" t="s">
        <v>170</v>
      </c>
      <c r="Y103" s="3" t="s">
        <v>171</v>
      </c>
      <c r="Z103" s="3" t="s">
        <v>172</v>
      </c>
    </row>
    <row r="104" spans="1:26" s="3" customFormat="1" x14ac:dyDescent="0.25">
      <c r="A104" s="6" t="s">
        <v>41</v>
      </c>
      <c r="B104" s="45">
        <v>166.73</v>
      </c>
      <c r="C104" s="18">
        <v>186.09</v>
      </c>
      <c r="D104" s="18">
        <v>165.1</v>
      </c>
      <c r="E104" s="18">
        <v>29.68</v>
      </c>
      <c r="F104" s="18">
        <v>41.11</v>
      </c>
      <c r="G104" s="18">
        <v>47.68</v>
      </c>
      <c r="H104" s="18">
        <f t="shared" si="8"/>
        <v>172.64</v>
      </c>
      <c r="I104" s="42">
        <f t="shared" si="9"/>
        <v>39.49</v>
      </c>
      <c r="J104" s="45">
        <v>218.86</v>
      </c>
      <c r="K104" s="18">
        <v>240.32</v>
      </c>
      <c r="L104" s="18">
        <v>195.05</v>
      </c>
      <c r="M104" s="18">
        <v>20.99</v>
      </c>
      <c r="N104" s="18">
        <v>19.22</v>
      </c>
      <c r="O104" s="18">
        <v>21.08</v>
      </c>
      <c r="P104" s="18">
        <f t="shared" si="10"/>
        <v>218.07666666666668</v>
      </c>
      <c r="Q104" s="42">
        <f t="shared" si="11"/>
        <v>20.429999999999996</v>
      </c>
      <c r="R104" s="21">
        <f t="shared" si="12"/>
        <v>1.2616716578361362</v>
      </c>
      <c r="S104" s="21">
        <f t="shared" si="13"/>
        <v>0.52926648555198808</v>
      </c>
      <c r="T104" s="6">
        <f t="shared" si="14"/>
        <v>1.8307658166051108E-2</v>
      </c>
      <c r="U104" s="10">
        <f t="shared" si="15"/>
        <v>0.33533650679859495</v>
      </c>
      <c r="V104" s="10">
        <f t="shared" si="15"/>
        <v>-0.91793379299991018</v>
      </c>
      <c r="W104" s="3" t="s">
        <v>42</v>
      </c>
      <c r="X104" s="3" t="s">
        <v>42</v>
      </c>
      <c r="Y104" s="3" t="s">
        <v>43</v>
      </c>
      <c r="Z104" s="3" t="s">
        <v>44</v>
      </c>
    </row>
    <row r="105" spans="1:26" s="3" customFormat="1" x14ac:dyDescent="0.25">
      <c r="A105" s="6" t="s">
        <v>101</v>
      </c>
      <c r="B105" s="45">
        <v>114.94</v>
      </c>
      <c r="C105" s="18">
        <v>135.02000000000001</v>
      </c>
      <c r="D105" s="18">
        <v>144.74</v>
      </c>
      <c r="E105" s="18">
        <v>6.54</v>
      </c>
      <c r="F105" s="18">
        <v>7.2</v>
      </c>
      <c r="G105" s="18">
        <v>2.44</v>
      </c>
      <c r="H105" s="18">
        <f t="shared" si="8"/>
        <v>131.56666666666669</v>
      </c>
      <c r="I105" s="42">
        <f t="shared" si="9"/>
        <v>5.3933333333333335</v>
      </c>
      <c r="J105" s="45">
        <v>174.12</v>
      </c>
      <c r="K105" s="18">
        <v>158.94</v>
      </c>
      <c r="L105" s="18">
        <v>165.4</v>
      </c>
      <c r="M105" s="18">
        <v>8.52</v>
      </c>
      <c r="N105" s="18">
        <v>7.44</v>
      </c>
      <c r="O105" s="18">
        <v>3.64</v>
      </c>
      <c r="P105" s="18">
        <f t="shared" si="10"/>
        <v>166.15333333333334</v>
      </c>
      <c r="Q105" s="42">
        <f t="shared" si="11"/>
        <v>6.5333333333333341</v>
      </c>
      <c r="R105" s="21">
        <f t="shared" si="12"/>
        <v>1.2609001760120693</v>
      </c>
      <c r="S105" s="21">
        <f t="shared" si="13"/>
        <v>1.1783107403545361</v>
      </c>
      <c r="T105" s="6">
        <f t="shared" si="14"/>
        <v>1.2181554796689186E-2</v>
      </c>
      <c r="U105" s="10">
        <f t="shared" si="15"/>
        <v>0.33445406371294412</v>
      </c>
      <c r="V105" s="10">
        <f t="shared" si="15"/>
        <v>0.23672005228441939</v>
      </c>
      <c r="W105" s="3" t="s">
        <v>1453</v>
      </c>
      <c r="X105" s="3" t="s">
        <v>102</v>
      </c>
      <c r="Y105" s="3" t="s">
        <v>103</v>
      </c>
      <c r="Z105" s="3" t="s">
        <v>104</v>
      </c>
    </row>
    <row r="106" spans="1:26" s="3" customFormat="1" x14ac:dyDescent="0.25">
      <c r="A106" s="6" t="s">
        <v>421</v>
      </c>
      <c r="B106" s="45">
        <v>1192.6600000000001</v>
      </c>
      <c r="C106" s="18">
        <v>1190.33</v>
      </c>
      <c r="D106" s="18">
        <v>1250.49</v>
      </c>
      <c r="E106" s="18">
        <v>205.04</v>
      </c>
      <c r="F106" s="18">
        <v>255.64</v>
      </c>
      <c r="G106" s="18">
        <v>295.32</v>
      </c>
      <c r="H106" s="18">
        <f t="shared" si="8"/>
        <v>1211.1599999999999</v>
      </c>
      <c r="I106" s="42">
        <f t="shared" si="9"/>
        <v>252</v>
      </c>
      <c r="J106" s="45">
        <v>1620.12</v>
      </c>
      <c r="K106" s="18">
        <v>1523.88</v>
      </c>
      <c r="L106" s="18">
        <v>1438.03</v>
      </c>
      <c r="M106" s="18">
        <v>277.87</v>
      </c>
      <c r="N106" s="18">
        <v>245.51</v>
      </c>
      <c r="O106" s="18">
        <v>250.42</v>
      </c>
      <c r="P106" s="18">
        <f t="shared" si="10"/>
        <v>1527.3433333333332</v>
      </c>
      <c r="Q106" s="42">
        <f t="shared" si="11"/>
        <v>257.93333333333334</v>
      </c>
      <c r="R106" s="21">
        <f t="shared" si="12"/>
        <v>1.2608429030271031</v>
      </c>
      <c r="S106" s="21">
        <f t="shared" si="13"/>
        <v>1.0234519104084321</v>
      </c>
      <c r="T106" s="6">
        <f t="shared" si="14"/>
        <v>2.4471402601769555E-3</v>
      </c>
      <c r="U106" s="10">
        <f t="shared" si="15"/>
        <v>0.33438853169892679</v>
      </c>
      <c r="V106" s="10">
        <f t="shared" si="15"/>
        <v>3.3443315116363517E-2</v>
      </c>
      <c r="W106" s="3" t="s">
        <v>721</v>
      </c>
      <c r="X106" s="3" t="s">
        <v>721</v>
      </c>
      <c r="Y106" s="3" t="s">
        <v>786</v>
      </c>
      <c r="Z106" s="3" t="s">
        <v>787</v>
      </c>
    </row>
    <row r="107" spans="1:26" s="3" customFormat="1" x14ac:dyDescent="0.25">
      <c r="A107" s="6" t="s">
        <v>308</v>
      </c>
      <c r="B107" s="45">
        <v>608.13</v>
      </c>
      <c r="C107" s="18">
        <v>646.72</v>
      </c>
      <c r="D107" s="18">
        <v>683.19</v>
      </c>
      <c r="E107" s="18">
        <v>10.85</v>
      </c>
      <c r="F107" s="18">
        <v>15.64</v>
      </c>
      <c r="G107" s="18">
        <v>15</v>
      </c>
      <c r="H107" s="18">
        <f t="shared" si="8"/>
        <v>646.01333333333332</v>
      </c>
      <c r="I107" s="42">
        <f t="shared" si="9"/>
        <v>13.83</v>
      </c>
      <c r="J107" s="45">
        <v>838.58</v>
      </c>
      <c r="K107" s="18">
        <v>833.58</v>
      </c>
      <c r="L107" s="18">
        <v>770.89</v>
      </c>
      <c r="M107" s="18">
        <v>14.99</v>
      </c>
      <c r="N107" s="18">
        <v>11.95</v>
      </c>
      <c r="O107" s="18">
        <v>11.38</v>
      </c>
      <c r="P107" s="18">
        <f t="shared" si="10"/>
        <v>814.35</v>
      </c>
      <c r="Q107" s="42">
        <f t="shared" si="11"/>
        <v>12.773333333333333</v>
      </c>
      <c r="R107" s="21">
        <f t="shared" si="12"/>
        <v>1.2601749577546058</v>
      </c>
      <c r="S107" s="21">
        <f t="shared" si="13"/>
        <v>0.9287480332659025</v>
      </c>
      <c r="T107" s="6">
        <f t="shared" si="14"/>
        <v>2.7007662510122208E-3</v>
      </c>
      <c r="U107" s="10">
        <f t="shared" si="15"/>
        <v>0.33362404575873822</v>
      </c>
      <c r="V107" s="10">
        <f t="shared" si="15"/>
        <v>-0.10664084431072711</v>
      </c>
      <c r="W107" s="3" t="s">
        <v>608</v>
      </c>
      <c r="X107" s="3" t="s">
        <v>817</v>
      </c>
      <c r="Y107" s="3" t="s">
        <v>818</v>
      </c>
      <c r="Z107" s="3" t="s">
        <v>819</v>
      </c>
    </row>
    <row r="108" spans="1:26" s="3" customFormat="1" x14ac:dyDescent="0.25">
      <c r="A108" s="6" t="s">
        <v>312</v>
      </c>
      <c r="B108" s="45">
        <v>657.17</v>
      </c>
      <c r="C108" s="18">
        <v>655.58</v>
      </c>
      <c r="D108" s="18">
        <v>640.46</v>
      </c>
      <c r="E108" s="18">
        <v>75.19</v>
      </c>
      <c r="F108" s="18">
        <v>96.75</v>
      </c>
      <c r="G108" s="18">
        <v>82.91</v>
      </c>
      <c r="H108" s="18">
        <f t="shared" si="8"/>
        <v>651.07000000000005</v>
      </c>
      <c r="I108" s="42">
        <f t="shared" si="9"/>
        <v>84.95</v>
      </c>
      <c r="J108" s="45">
        <v>884.73</v>
      </c>
      <c r="K108" s="18">
        <v>811.93</v>
      </c>
      <c r="L108" s="18">
        <v>763.23</v>
      </c>
      <c r="M108" s="18">
        <v>59.8</v>
      </c>
      <c r="N108" s="18">
        <v>55.58</v>
      </c>
      <c r="O108" s="18">
        <v>72.8</v>
      </c>
      <c r="P108" s="18">
        <f t="shared" si="10"/>
        <v>819.96333333333325</v>
      </c>
      <c r="Q108" s="42">
        <f t="shared" si="11"/>
        <v>62.726666666666667</v>
      </c>
      <c r="R108" s="21">
        <f t="shared" si="12"/>
        <v>1.2590110468712457</v>
      </c>
      <c r="S108" s="21">
        <f t="shared" si="13"/>
        <v>0.74143882101997283</v>
      </c>
      <c r="T108" s="6">
        <f t="shared" si="14"/>
        <v>4.5501546665991056E-3</v>
      </c>
      <c r="U108" s="10">
        <f t="shared" si="15"/>
        <v>0.33229094167205619</v>
      </c>
      <c r="V108" s="10">
        <f t="shared" si="15"/>
        <v>-0.4316004396348822</v>
      </c>
      <c r="W108" s="3" t="s">
        <v>612</v>
      </c>
      <c r="X108" s="3" t="s">
        <v>1121</v>
      </c>
      <c r="Y108" s="3" t="s">
        <v>1122</v>
      </c>
      <c r="Z108" s="3" t="s">
        <v>1123</v>
      </c>
    </row>
    <row r="109" spans="1:26" s="3" customFormat="1" x14ac:dyDescent="0.25">
      <c r="A109" s="6" t="s">
        <v>332</v>
      </c>
      <c r="B109" s="45">
        <v>247.54</v>
      </c>
      <c r="C109" s="18">
        <v>264.99</v>
      </c>
      <c r="D109" s="18">
        <v>254.29</v>
      </c>
      <c r="E109" s="18">
        <v>26.28</v>
      </c>
      <c r="F109" s="18">
        <v>33.5</v>
      </c>
      <c r="G109" s="18">
        <v>29.39</v>
      </c>
      <c r="H109" s="18">
        <f t="shared" si="8"/>
        <v>255.60666666666665</v>
      </c>
      <c r="I109" s="42">
        <f t="shared" si="9"/>
        <v>29.723333333333333</v>
      </c>
      <c r="J109" s="45">
        <v>295.7</v>
      </c>
      <c r="K109" s="18">
        <v>330.87</v>
      </c>
      <c r="L109" s="18">
        <v>339.22</v>
      </c>
      <c r="M109" s="18">
        <v>21.93</v>
      </c>
      <c r="N109" s="18">
        <v>32.03</v>
      </c>
      <c r="O109" s="18">
        <v>34.28</v>
      </c>
      <c r="P109" s="18">
        <f t="shared" si="10"/>
        <v>321.93</v>
      </c>
      <c r="Q109" s="42">
        <f t="shared" si="11"/>
        <v>29.413333333333338</v>
      </c>
      <c r="R109" s="21">
        <f t="shared" si="12"/>
        <v>1.2584630173287261</v>
      </c>
      <c r="S109" s="21">
        <f t="shared" si="13"/>
        <v>0.98990994900726936</v>
      </c>
      <c r="T109" s="6">
        <f t="shared" si="14"/>
        <v>4.8384274551487097E-3</v>
      </c>
      <c r="U109" s="10">
        <f t="shared" si="15"/>
        <v>0.33166282039209055</v>
      </c>
      <c r="V109" s="10">
        <f t="shared" si="15"/>
        <v>-1.4630804068470634E-2</v>
      </c>
      <c r="W109" s="3" t="s">
        <v>632</v>
      </c>
      <c r="X109" s="3" t="s">
        <v>1014</v>
      </c>
      <c r="Y109" s="3" t="s">
        <v>1015</v>
      </c>
      <c r="Z109" s="3" t="s">
        <v>1016</v>
      </c>
    </row>
    <row r="110" spans="1:26" s="3" customFormat="1" x14ac:dyDescent="0.25">
      <c r="A110" s="6" t="s">
        <v>422</v>
      </c>
      <c r="B110" s="45">
        <v>10818.78</v>
      </c>
      <c r="C110" s="18">
        <v>10572.56</v>
      </c>
      <c r="D110" s="18">
        <v>10428.43</v>
      </c>
      <c r="E110" s="18">
        <v>1162.52</v>
      </c>
      <c r="F110" s="18">
        <v>1152.54</v>
      </c>
      <c r="G110" s="18">
        <v>1221.29</v>
      </c>
      <c r="H110" s="18">
        <f t="shared" si="8"/>
        <v>10606.59</v>
      </c>
      <c r="I110" s="42">
        <f t="shared" si="9"/>
        <v>1178.7833333333333</v>
      </c>
      <c r="J110" s="45">
        <v>13344.45</v>
      </c>
      <c r="K110" s="18">
        <v>13704</v>
      </c>
      <c r="L110" s="18">
        <v>12938.8</v>
      </c>
      <c r="M110" s="18">
        <v>1804.18</v>
      </c>
      <c r="N110" s="18">
        <v>1853.97</v>
      </c>
      <c r="O110" s="18">
        <v>1759.43</v>
      </c>
      <c r="P110" s="18">
        <f t="shared" si="10"/>
        <v>13329.083333333334</v>
      </c>
      <c r="Q110" s="42">
        <f t="shared" si="11"/>
        <v>1805.86</v>
      </c>
      <c r="R110" s="21">
        <f t="shared" si="12"/>
        <v>1.2566552188888649</v>
      </c>
      <c r="S110" s="21">
        <f t="shared" si="13"/>
        <v>1.5315184991594502</v>
      </c>
      <c r="T110" s="6">
        <f t="shared" si="14"/>
        <v>1.9770715136304768E-4</v>
      </c>
      <c r="U110" s="10">
        <f t="shared" si="15"/>
        <v>0.32958888028406452</v>
      </c>
      <c r="V110" s="10">
        <f t="shared" si="15"/>
        <v>0.61496279330605974</v>
      </c>
      <c r="W110" s="3" t="s">
        <v>722</v>
      </c>
      <c r="X110" s="3" t="s">
        <v>1236</v>
      </c>
      <c r="Y110" s="3" t="s">
        <v>1237</v>
      </c>
      <c r="Z110" s="3" t="s">
        <v>1238</v>
      </c>
    </row>
    <row r="111" spans="1:26" s="3" customFormat="1" x14ac:dyDescent="0.25">
      <c r="A111" s="6" t="s">
        <v>350</v>
      </c>
      <c r="B111" s="45">
        <v>544.38</v>
      </c>
      <c r="C111" s="18">
        <v>543.61</v>
      </c>
      <c r="D111" s="18">
        <v>544.79999999999995</v>
      </c>
      <c r="E111" s="18">
        <v>65.38</v>
      </c>
      <c r="F111" s="18">
        <v>63.81</v>
      </c>
      <c r="G111" s="18">
        <v>61.45</v>
      </c>
      <c r="H111" s="18">
        <f t="shared" si="8"/>
        <v>544.26333333333332</v>
      </c>
      <c r="I111" s="42">
        <f t="shared" si="9"/>
        <v>63.54666666666666</v>
      </c>
      <c r="J111" s="45">
        <v>688.52</v>
      </c>
      <c r="K111" s="18">
        <v>700.69</v>
      </c>
      <c r="L111" s="18">
        <v>660.09</v>
      </c>
      <c r="M111" s="18">
        <v>51.44</v>
      </c>
      <c r="N111" s="18">
        <v>57.66</v>
      </c>
      <c r="O111" s="18">
        <v>44.29</v>
      </c>
      <c r="P111" s="18">
        <f t="shared" si="10"/>
        <v>683.1</v>
      </c>
      <c r="Q111" s="42">
        <f t="shared" si="11"/>
        <v>51.129999999999995</v>
      </c>
      <c r="R111" s="21">
        <f t="shared" si="12"/>
        <v>1.2546231484481505</v>
      </c>
      <c r="S111" s="21">
        <f t="shared" si="13"/>
        <v>0.80763272051229096</v>
      </c>
      <c r="T111" s="6">
        <f t="shared" si="14"/>
        <v>1.6120106143457859E-4</v>
      </c>
      <c r="U111" s="10">
        <f t="shared" si="15"/>
        <v>0.32725408647901355</v>
      </c>
      <c r="V111" s="10">
        <f t="shared" si="15"/>
        <v>-0.30822873354368691</v>
      </c>
      <c r="W111" s="3" t="s">
        <v>650</v>
      </c>
      <c r="X111" s="3" t="s">
        <v>650</v>
      </c>
      <c r="Y111" s="3" t="s">
        <v>1106</v>
      </c>
      <c r="Z111" s="3" t="s">
        <v>1107</v>
      </c>
    </row>
    <row r="112" spans="1:26" s="3" customFormat="1" x14ac:dyDescent="0.25">
      <c r="A112" s="6" t="s">
        <v>297</v>
      </c>
      <c r="B112" s="45">
        <v>1106.42</v>
      </c>
      <c r="C112" s="18">
        <v>907.35</v>
      </c>
      <c r="D112" s="18">
        <v>982.3</v>
      </c>
      <c r="E112" s="18">
        <v>77.41</v>
      </c>
      <c r="F112" s="18">
        <v>80.42</v>
      </c>
      <c r="G112" s="18">
        <v>46.82</v>
      </c>
      <c r="H112" s="18">
        <f t="shared" si="8"/>
        <v>998.68999999999994</v>
      </c>
      <c r="I112" s="42">
        <f t="shared" si="9"/>
        <v>68.216666666666654</v>
      </c>
      <c r="J112" s="45">
        <v>1229.19</v>
      </c>
      <c r="K112" s="18">
        <v>1295.94</v>
      </c>
      <c r="L112" s="18">
        <v>1227.6600000000001</v>
      </c>
      <c r="M112" s="18">
        <v>76.06</v>
      </c>
      <c r="N112" s="18">
        <v>63.2</v>
      </c>
      <c r="O112" s="18">
        <v>45.2</v>
      </c>
      <c r="P112" s="18">
        <f t="shared" si="10"/>
        <v>1250.93</v>
      </c>
      <c r="Q112" s="42">
        <f t="shared" si="11"/>
        <v>61.486666666666657</v>
      </c>
      <c r="R112" s="21">
        <f t="shared" si="12"/>
        <v>1.252318218647781</v>
      </c>
      <c r="S112" s="21">
        <f t="shared" si="13"/>
        <v>0.90276908259089816</v>
      </c>
      <c r="T112" s="6">
        <f t="shared" si="14"/>
        <v>7.7287030000672725E-3</v>
      </c>
      <c r="U112" s="10">
        <f t="shared" si="15"/>
        <v>0.32460120295071676</v>
      </c>
      <c r="V112" s="10">
        <f t="shared" si="15"/>
        <v>-0.14757108393024268</v>
      </c>
      <c r="W112" s="3" t="s">
        <v>597</v>
      </c>
      <c r="X112" s="3" t="s">
        <v>597</v>
      </c>
      <c r="Y112" s="3" t="s">
        <v>969</v>
      </c>
      <c r="Z112" s="3" t="s">
        <v>970</v>
      </c>
    </row>
    <row r="113" spans="1:26" s="3" customFormat="1" x14ac:dyDescent="0.25">
      <c r="A113" s="6" t="s">
        <v>180</v>
      </c>
      <c r="B113" s="45">
        <v>22.03</v>
      </c>
      <c r="C113" s="18">
        <v>23.18</v>
      </c>
      <c r="D113" s="18">
        <v>19.690000000000001</v>
      </c>
      <c r="E113" s="18">
        <v>0.13</v>
      </c>
      <c r="F113" s="18">
        <v>0.42</v>
      </c>
      <c r="G113" s="18">
        <v>0.12</v>
      </c>
      <c r="H113" s="18">
        <f t="shared" si="8"/>
        <v>21.633333333333336</v>
      </c>
      <c r="I113" s="42">
        <f t="shared" si="9"/>
        <v>0.22333333333333336</v>
      </c>
      <c r="J113" s="45">
        <v>19.96</v>
      </c>
      <c r="K113" s="18">
        <v>32.979999999999997</v>
      </c>
      <c r="L113" s="18">
        <v>29.05</v>
      </c>
      <c r="M113" s="18">
        <v>0.16</v>
      </c>
      <c r="N113" s="18">
        <v>0.52</v>
      </c>
      <c r="O113" s="18">
        <v>0.15</v>
      </c>
      <c r="P113" s="18">
        <f t="shared" si="10"/>
        <v>27.33</v>
      </c>
      <c r="Q113" s="42">
        <f t="shared" si="11"/>
        <v>0.27666666666666667</v>
      </c>
      <c r="R113" s="21">
        <f t="shared" si="12"/>
        <v>1.2516936671575845</v>
      </c>
      <c r="S113" s="21">
        <f t="shared" si="13"/>
        <v>1.0435967302452316</v>
      </c>
      <c r="T113" s="6">
        <f t="shared" si="14"/>
        <v>0.11327751903128991</v>
      </c>
      <c r="U113" s="10">
        <f t="shared" si="15"/>
        <v>0.3238815279671603</v>
      </c>
      <c r="V113" s="10">
        <f t="shared" si="15"/>
        <v>6.1564329081744286E-2</v>
      </c>
      <c r="W113" s="3" t="s">
        <v>181</v>
      </c>
      <c r="X113" s="3" t="s">
        <v>181</v>
      </c>
      <c r="Y113" s="3" t="s">
        <v>135</v>
      </c>
      <c r="Z113" s="3" t="s">
        <v>182</v>
      </c>
    </row>
    <row r="114" spans="1:26" s="3" customFormat="1" x14ac:dyDescent="0.25">
      <c r="A114" s="6" t="s">
        <v>237</v>
      </c>
      <c r="B114" s="45">
        <v>384.33</v>
      </c>
      <c r="C114" s="18">
        <v>382.01</v>
      </c>
      <c r="D114" s="18">
        <v>346.78</v>
      </c>
      <c r="E114" s="18">
        <v>13.73</v>
      </c>
      <c r="F114" s="18">
        <v>12.04</v>
      </c>
      <c r="G114" s="18">
        <v>19.27</v>
      </c>
      <c r="H114" s="18">
        <f t="shared" si="8"/>
        <v>371.03999999999996</v>
      </c>
      <c r="I114" s="42">
        <f t="shared" si="9"/>
        <v>15.013333333333334</v>
      </c>
      <c r="J114" s="45">
        <v>423.91</v>
      </c>
      <c r="K114" s="18">
        <v>475.27</v>
      </c>
      <c r="L114" s="18">
        <v>486.04</v>
      </c>
      <c r="M114" s="18">
        <v>10.1</v>
      </c>
      <c r="N114" s="18">
        <v>19.91</v>
      </c>
      <c r="O114" s="18">
        <v>11.53</v>
      </c>
      <c r="P114" s="18">
        <f t="shared" si="10"/>
        <v>461.74</v>
      </c>
      <c r="Q114" s="42">
        <f t="shared" si="11"/>
        <v>13.846666666666666</v>
      </c>
      <c r="R114" s="21">
        <f t="shared" si="12"/>
        <v>1.243790990216106</v>
      </c>
      <c r="S114" s="21">
        <f t="shared" si="13"/>
        <v>0.92714404662781003</v>
      </c>
      <c r="T114" s="6">
        <f t="shared" si="14"/>
        <v>8.0878375565584682E-3</v>
      </c>
      <c r="U114" s="10">
        <f t="shared" si="15"/>
        <v>0.31474407171220198</v>
      </c>
      <c r="V114" s="10">
        <f t="shared" si="15"/>
        <v>-0.10913459291784461</v>
      </c>
      <c r="W114" s="3" t="s">
        <v>537</v>
      </c>
      <c r="X114" s="3" t="s">
        <v>991</v>
      </c>
      <c r="Y114" s="3" t="s">
        <v>992</v>
      </c>
      <c r="Z114" s="3" t="s">
        <v>993</v>
      </c>
    </row>
    <row r="115" spans="1:26" s="3" customFormat="1" x14ac:dyDescent="0.25">
      <c r="A115" s="6" t="s">
        <v>33</v>
      </c>
      <c r="B115" s="45">
        <v>2833.99</v>
      </c>
      <c r="C115" s="18">
        <v>2403.0100000000002</v>
      </c>
      <c r="D115" s="18">
        <v>2330.4</v>
      </c>
      <c r="E115" s="18">
        <v>113.64</v>
      </c>
      <c r="F115" s="18">
        <v>120.56</v>
      </c>
      <c r="G115" s="18">
        <v>97.42</v>
      </c>
      <c r="H115" s="18">
        <f t="shared" si="8"/>
        <v>2522.4666666666667</v>
      </c>
      <c r="I115" s="42">
        <f t="shared" si="9"/>
        <v>110.54</v>
      </c>
      <c r="J115" s="45">
        <v>3459.41</v>
      </c>
      <c r="K115" s="18">
        <v>2839.65</v>
      </c>
      <c r="L115" s="18">
        <v>3083.78</v>
      </c>
      <c r="M115" s="18">
        <v>91.68</v>
      </c>
      <c r="N115" s="18">
        <v>85.53</v>
      </c>
      <c r="O115" s="18">
        <v>80.84</v>
      </c>
      <c r="P115" s="18">
        <f t="shared" si="10"/>
        <v>3127.6133333333332</v>
      </c>
      <c r="Q115" s="42">
        <f t="shared" si="11"/>
        <v>86.016666666666666</v>
      </c>
      <c r="R115" s="21">
        <f t="shared" si="12"/>
        <v>1.2398076719856281</v>
      </c>
      <c r="S115" s="21">
        <f t="shared" si="13"/>
        <v>0.78013866475404936</v>
      </c>
      <c r="T115" s="6">
        <f t="shared" si="14"/>
        <v>3.2316230160661416E-2</v>
      </c>
      <c r="U115" s="10">
        <f t="shared" si="15"/>
        <v>0.31011633658547033</v>
      </c>
      <c r="V115" s="10">
        <f t="shared" si="15"/>
        <v>-0.35819751812650374</v>
      </c>
      <c r="W115" s="3" t="s">
        <v>1451</v>
      </c>
      <c r="X115" s="3" t="s">
        <v>34</v>
      </c>
      <c r="Y115" s="3" t="s">
        <v>35</v>
      </c>
      <c r="Z115" s="3" t="s">
        <v>36</v>
      </c>
    </row>
    <row r="116" spans="1:26" s="3" customFormat="1" x14ac:dyDescent="0.25">
      <c r="A116" s="6" t="s">
        <v>341</v>
      </c>
      <c r="B116" s="45">
        <v>413.36</v>
      </c>
      <c r="C116" s="18">
        <v>476.48</v>
      </c>
      <c r="D116" s="18">
        <v>463.41</v>
      </c>
      <c r="E116" s="18">
        <v>6.15</v>
      </c>
      <c r="F116" s="18">
        <v>21.73</v>
      </c>
      <c r="G116" s="18">
        <v>10.85</v>
      </c>
      <c r="H116" s="18">
        <f t="shared" si="8"/>
        <v>451.08333333333331</v>
      </c>
      <c r="I116" s="42">
        <f t="shared" si="9"/>
        <v>12.910000000000002</v>
      </c>
      <c r="J116" s="45">
        <v>585.25</v>
      </c>
      <c r="K116" s="18">
        <v>547.29</v>
      </c>
      <c r="L116" s="18">
        <v>545.20000000000005</v>
      </c>
      <c r="M116" s="18">
        <v>10.41</v>
      </c>
      <c r="N116" s="18">
        <v>14.2</v>
      </c>
      <c r="O116" s="18">
        <v>24.87</v>
      </c>
      <c r="P116" s="18">
        <f t="shared" si="10"/>
        <v>559.24666666666667</v>
      </c>
      <c r="Q116" s="42">
        <f t="shared" si="11"/>
        <v>16.493333333333336</v>
      </c>
      <c r="R116" s="21">
        <f t="shared" si="12"/>
        <v>1.2392552995391706</v>
      </c>
      <c r="S116" s="21">
        <f t="shared" si="13"/>
        <v>1.2576084351785286</v>
      </c>
      <c r="T116" s="6">
        <f t="shared" si="14"/>
        <v>4.8049054823146101E-3</v>
      </c>
      <c r="U116" s="10">
        <f t="shared" si="15"/>
        <v>0.30947342834831032</v>
      </c>
      <c r="V116" s="10">
        <f t="shared" si="15"/>
        <v>0.33068279935468836</v>
      </c>
      <c r="W116" s="3" t="s">
        <v>641</v>
      </c>
      <c r="X116" s="3" t="s">
        <v>641</v>
      </c>
      <c r="Y116" s="3" t="s">
        <v>1070</v>
      </c>
      <c r="Z116" s="3" t="s">
        <v>1071</v>
      </c>
    </row>
    <row r="117" spans="1:26" s="3" customFormat="1" x14ac:dyDescent="0.25">
      <c r="A117" s="6" t="s">
        <v>1687</v>
      </c>
      <c r="B117" s="45">
        <v>1115.1199999999999</v>
      </c>
      <c r="C117" s="18">
        <v>1095.6600000000001</v>
      </c>
      <c r="D117" s="18">
        <v>1131.97</v>
      </c>
      <c r="E117" s="18">
        <v>455.46</v>
      </c>
      <c r="F117" s="18">
        <v>437.1</v>
      </c>
      <c r="G117" s="18">
        <v>434.08</v>
      </c>
      <c r="H117" s="18">
        <f t="shared" si="8"/>
        <v>1114.25</v>
      </c>
      <c r="I117" s="42">
        <f t="shared" si="9"/>
        <v>442.21333333333331</v>
      </c>
      <c r="J117" s="45">
        <v>1393.53</v>
      </c>
      <c r="K117" s="18">
        <v>1339.66</v>
      </c>
      <c r="L117" s="18">
        <v>1389.65</v>
      </c>
      <c r="M117" s="18">
        <v>484.26</v>
      </c>
      <c r="N117" s="18">
        <v>519.59</v>
      </c>
      <c r="O117" s="18">
        <v>537.23</v>
      </c>
      <c r="P117" s="18">
        <f t="shared" si="10"/>
        <v>1374.28</v>
      </c>
      <c r="Q117" s="42">
        <f t="shared" si="11"/>
        <v>513.69333333333327</v>
      </c>
      <c r="R117" s="21">
        <f t="shared" si="12"/>
        <v>1.2331584846446986</v>
      </c>
      <c r="S117" s="21">
        <f t="shared" si="13"/>
        <v>1.1612767365602719</v>
      </c>
      <c r="T117" s="6">
        <f t="shared" si="14"/>
        <v>1.0646476665802881E-4</v>
      </c>
      <c r="U117" s="10">
        <f t="shared" si="15"/>
        <v>0.30235822578916061</v>
      </c>
      <c r="V117" s="10">
        <f t="shared" si="15"/>
        <v>0.2157118127619635</v>
      </c>
      <c r="W117" s="3" t="s">
        <v>1688</v>
      </c>
      <c r="X117" s="3" t="s">
        <v>1689</v>
      </c>
      <c r="Y117" s="3" t="s">
        <v>1690</v>
      </c>
      <c r="Z117" s="3" t="s">
        <v>1691</v>
      </c>
    </row>
    <row r="118" spans="1:26" s="3" customFormat="1" x14ac:dyDescent="0.25">
      <c r="A118" s="6" t="s">
        <v>247</v>
      </c>
      <c r="B118" s="45">
        <v>243.75</v>
      </c>
      <c r="C118" s="18">
        <v>261.39</v>
      </c>
      <c r="D118" s="18">
        <v>237.71</v>
      </c>
      <c r="E118" s="18">
        <v>32.43</v>
      </c>
      <c r="F118" s="18">
        <v>20.07</v>
      </c>
      <c r="G118" s="18">
        <v>9.27</v>
      </c>
      <c r="H118" s="18">
        <f t="shared" si="8"/>
        <v>247.61666666666667</v>
      </c>
      <c r="I118" s="42">
        <f t="shared" si="9"/>
        <v>20.59</v>
      </c>
      <c r="J118" s="45">
        <v>291.83</v>
      </c>
      <c r="K118" s="18">
        <v>338.05</v>
      </c>
      <c r="L118" s="18">
        <v>285.3</v>
      </c>
      <c r="M118" s="18">
        <v>17.04</v>
      </c>
      <c r="N118" s="18">
        <v>20.78</v>
      </c>
      <c r="O118" s="18">
        <v>11.53</v>
      </c>
      <c r="P118" s="18">
        <f t="shared" si="10"/>
        <v>305.06</v>
      </c>
      <c r="Q118" s="42">
        <f t="shared" si="11"/>
        <v>16.45</v>
      </c>
      <c r="R118" s="21">
        <f t="shared" si="12"/>
        <v>1.2310518200710598</v>
      </c>
      <c r="S118" s="21">
        <f t="shared" si="13"/>
        <v>0.80824455766558589</v>
      </c>
      <c r="T118" s="6">
        <f t="shared" si="14"/>
        <v>1.6751877105432657E-2</v>
      </c>
      <c r="U118" s="10">
        <f t="shared" si="15"/>
        <v>0.29989149211158528</v>
      </c>
      <c r="V118" s="10">
        <f t="shared" si="15"/>
        <v>-0.30713620692549076</v>
      </c>
      <c r="W118" s="3" t="s">
        <v>547</v>
      </c>
      <c r="X118" s="3" t="s">
        <v>837</v>
      </c>
      <c r="Y118" s="3" t="s">
        <v>838</v>
      </c>
      <c r="Z118" s="3" t="s">
        <v>839</v>
      </c>
    </row>
    <row r="119" spans="1:26" s="3" customFormat="1" x14ac:dyDescent="0.25">
      <c r="A119" s="6" t="s">
        <v>290</v>
      </c>
      <c r="B119" s="45">
        <v>960.16</v>
      </c>
      <c r="C119" s="18">
        <v>887.49</v>
      </c>
      <c r="D119" s="18">
        <v>795.01</v>
      </c>
      <c r="E119" s="18">
        <v>74.010000000000005</v>
      </c>
      <c r="F119" s="18">
        <v>78.2</v>
      </c>
      <c r="G119" s="18">
        <v>48.53</v>
      </c>
      <c r="H119" s="18">
        <f t="shared" si="8"/>
        <v>880.88666666666666</v>
      </c>
      <c r="I119" s="42">
        <f t="shared" si="9"/>
        <v>66.913333333333341</v>
      </c>
      <c r="J119" s="45">
        <v>961.81</v>
      </c>
      <c r="K119" s="18">
        <v>1162.19</v>
      </c>
      <c r="L119" s="18">
        <v>1122.6199999999999</v>
      </c>
      <c r="M119" s="18">
        <v>44.81</v>
      </c>
      <c r="N119" s="18">
        <v>63.89</v>
      </c>
      <c r="O119" s="18">
        <v>65.069999999999993</v>
      </c>
      <c r="P119" s="18">
        <f t="shared" si="10"/>
        <v>1082.2066666666667</v>
      </c>
      <c r="Q119" s="42">
        <f t="shared" si="11"/>
        <v>57.923333333333325</v>
      </c>
      <c r="R119" s="21">
        <f t="shared" si="12"/>
        <v>1.2282833017092143</v>
      </c>
      <c r="S119" s="21">
        <f t="shared" si="13"/>
        <v>0.86762540492784901</v>
      </c>
      <c r="T119" s="6">
        <f t="shared" si="14"/>
        <v>3.0315829248714347E-2</v>
      </c>
      <c r="U119" s="10">
        <f t="shared" si="15"/>
        <v>0.29664335454542112</v>
      </c>
      <c r="V119" s="10">
        <f t="shared" si="15"/>
        <v>-0.20485579772454782</v>
      </c>
      <c r="W119" s="3" t="s">
        <v>590</v>
      </c>
      <c r="X119" s="3" t="s">
        <v>590</v>
      </c>
      <c r="Y119" s="3" t="s">
        <v>1072</v>
      </c>
      <c r="Z119" s="3" t="s">
        <v>1073</v>
      </c>
    </row>
    <row r="120" spans="1:26" s="3" customFormat="1" x14ac:dyDescent="0.25">
      <c r="A120" s="6" t="s">
        <v>1696</v>
      </c>
      <c r="B120" s="45">
        <v>1171.3499999999999</v>
      </c>
      <c r="C120" s="18">
        <v>1021.05</v>
      </c>
      <c r="D120" s="18">
        <v>1218.1199999999999</v>
      </c>
      <c r="E120" s="18">
        <v>500.71</v>
      </c>
      <c r="F120" s="18">
        <v>481.95</v>
      </c>
      <c r="G120" s="18">
        <v>539.79999999999995</v>
      </c>
      <c r="H120" s="18">
        <f t="shared" si="8"/>
        <v>1136.8399999999999</v>
      </c>
      <c r="I120" s="42">
        <f t="shared" si="9"/>
        <v>507.48666666666668</v>
      </c>
      <c r="J120" s="45">
        <v>1431.16</v>
      </c>
      <c r="K120" s="18">
        <v>1434.63</v>
      </c>
      <c r="L120" s="18">
        <v>1323.21</v>
      </c>
      <c r="M120" s="18">
        <v>400.32</v>
      </c>
      <c r="N120" s="18">
        <v>417.61</v>
      </c>
      <c r="O120" s="18">
        <v>370.54</v>
      </c>
      <c r="P120" s="18">
        <f t="shared" si="10"/>
        <v>1396.3333333333333</v>
      </c>
      <c r="Q120" s="42">
        <f t="shared" si="11"/>
        <v>396.15666666666669</v>
      </c>
      <c r="R120" s="21">
        <f t="shared" si="12"/>
        <v>1.228057840586843</v>
      </c>
      <c r="S120" s="21">
        <f t="shared" si="13"/>
        <v>0.78105620599687964</v>
      </c>
      <c r="T120" s="6">
        <f t="shared" si="14"/>
        <v>1.0257535921805937E-2</v>
      </c>
      <c r="U120" s="10">
        <f t="shared" si="15"/>
        <v>0.29637851214346733</v>
      </c>
      <c r="V120" s="10">
        <f t="shared" si="15"/>
        <v>-0.35650172424701643</v>
      </c>
      <c r="W120" s="3" t="s">
        <v>1697</v>
      </c>
      <c r="X120" s="3" t="s">
        <v>1698</v>
      </c>
      <c r="Y120" s="3" t="s">
        <v>1699</v>
      </c>
      <c r="Z120" s="3" t="s">
        <v>1700</v>
      </c>
    </row>
    <row r="121" spans="1:26" s="3" customFormat="1" x14ac:dyDescent="0.25">
      <c r="A121" s="6" t="s">
        <v>232</v>
      </c>
      <c r="B121" s="45">
        <v>936.69</v>
      </c>
      <c r="C121" s="18">
        <v>917.39</v>
      </c>
      <c r="D121" s="18">
        <v>964.19</v>
      </c>
      <c r="E121" s="18">
        <v>13.86</v>
      </c>
      <c r="F121" s="18">
        <v>17.440000000000001</v>
      </c>
      <c r="G121" s="18">
        <v>21.95</v>
      </c>
      <c r="H121" s="18">
        <f t="shared" si="8"/>
        <v>939.42333333333329</v>
      </c>
      <c r="I121" s="42">
        <f t="shared" si="9"/>
        <v>17.75</v>
      </c>
      <c r="J121" s="45">
        <v>1246.23</v>
      </c>
      <c r="K121" s="18">
        <v>1108.8699999999999</v>
      </c>
      <c r="L121" s="18">
        <v>1106.17</v>
      </c>
      <c r="M121" s="18">
        <v>8.68</v>
      </c>
      <c r="N121" s="18">
        <v>14.72</v>
      </c>
      <c r="O121" s="18">
        <v>8.8000000000000007</v>
      </c>
      <c r="P121" s="18">
        <f t="shared" si="10"/>
        <v>1153.7566666666667</v>
      </c>
      <c r="Q121" s="42">
        <f t="shared" si="11"/>
        <v>10.733333333333334</v>
      </c>
      <c r="R121" s="21">
        <f t="shared" si="12"/>
        <v>1.2279115433829446</v>
      </c>
      <c r="S121" s="21">
        <f t="shared" si="13"/>
        <v>0.62577777777777788</v>
      </c>
      <c r="T121" s="6">
        <f t="shared" si="14"/>
        <v>5.6357616722358915E-3</v>
      </c>
      <c r="U121" s="10">
        <f t="shared" si="15"/>
        <v>0.29620663520380563</v>
      </c>
      <c r="V121" s="10">
        <f t="shared" si="15"/>
        <v>-0.67627766746710194</v>
      </c>
      <c r="W121" s="3" t="s">
        <v>532</v>
      </c>
      <c r="X121" s="3" t="s">
        <v>998</v>
      </c>
      <c r="Y121" s="3" t="s">
        <v>999</v>
      </c>
      <c r="Z121" s="3" t="s">
        <v>1000</v>
      </c>
    </row>
    <row r="122" spans="1:26" s="3" customFormat="1" x14ac:dyDescent="0.25">
      <c r="A122" s="6" t="s">
        <v>424</v>
      </c>
      <c r="B122" s="45">
        <v>4318.8599999999997</v>
      </c>
      <c r="C122" s="18">
        <v>4347.2700000000004</v>
      </c>
      <c r="D122" s="18">
        <v>4314.01</v>
      </c>
      <c r="E122" s="18">
        <v>620.23</v>
      </c>
      <c r="F122" s="18">
        <v>680.01</v>
      </c>
      <c r="G122" s="18">
        <v>561.38</v>
      </c>
      <c r="H122" s="18">
        <f t="shared" si="8"/>
        <v>4326.713333333334</v>
      </c>
      <c r="I122" s="42">
        <f t="shared" si="9"/>
        <v>620.54</v>
      </c>
      <c r="J122" s="45">
        <v>5649.86</v>
      </c>
      <c r="K122" s="18">
        <v>4892.46</v>
      </c>
      <c r="L122" s="18">
        <v>5345.64</v>
      </c>
      <c r="M122" s="18">
        <v>765.6</v>
      </c>
      <c r="N122" s="18">
        <v>703.64</v>
      </c>
      <c r="O122" s="18">
        <v>746.54</v>
      </c>
      <c r="P122" s="18">
        <f t="shared" si="10"/>
        <v>5295.9866666666667</v>
      </c>
      <c r="Q122" s="42">
        <f t="shared" si="11"/>
        <v>738.59333333333325</v>
      </c>
      <c r="R122" s="21">
        <f t="shared" si="12"/>
        <v>1.2239689320149052</v>
      </c>
      <c r="S122" s="21">
        <f t="shared" si="13"/>
        <v>1.1899368235887204</v>
      </c>
      <c r="T122" s="6">
        <f t="shared" si="14"/>
        <v>5.8458233491470732E-3</v>
      </c>
      <c r="U122" s="10">
        <f t="shared" si="15"/>
        <v>0.29156693858867322</v>
      </c>
      <c r="V122" s="10">
        <f t="shared" si="15"/>
        <v>0.25088497965528711</v>
      </c>
      <c r="W122" s="3" t="s">
        <v>724</v>
      </c>
      <c r="X122" s="3" t="s">
        <v>1245</v>
      </c>
      <c r="Y122" s="3" t="s">
        <v>1246</v>
      </c>
      <c r="Z122" s="3" t="s">
        <v>1247</v>
      </c>
    </row>
    <row r="123" spans="1:26" s="3" customFormat="1" x14ac:dyDescent="0.25">
      <c r="A123" s="6" t="s">
        <v>243</v>
      </c>
      <c r="B123" s="45">
        <v>145.47999999999999</v>
      </c>
      <c r="C123" s="18">
        <v>146.85</v>
      </c>
      <c r="D123" s="18">
        <v>160.65</v>
      </c>
      <c r="E123" s="18">
        <v>57.15</v>
      </c>
      <c r="F123" s="18">
        <v>61.87</v>
      </c>
      <c r="G123" s="18">
        <v>72.31</v>
      </c>
      <c r="H123" s="18">
        <f t="shared" si="8"/>
        <v>150.99333333333334</v>
      </c>
      <c r="I123" s="42">
        <f t="shared" si="9"/>
        <v>63.776666666666664</v>
      </c>
      <c r="J123" s="45">
        <v>172.54</v>
      </c>
      <c r="K123" s="18">
        <v>202.23</v>
      </c>
      <c r="L123" s="18">
        <v>178.45</v>
      </c>
      <c r="M123" s="18">
        <v>62.33</v>
      </c>
      <c r="N123" s="18">
        <v>56.96</v>
      </c>
      <c r="O123" s="18">
        <v>63.86</v>
      </c>
      <c r="P123" s="18">
        <f t="shared" si="10"/>
        <v>184.40666666666667</v>
      </c>
      <c r="Q123" s="42">
        <f t="shared" si="11"/>
        <v>61.04999999999999</v>
      </c>
      <c r="R123" s="21">
        <f t="shared" si="12"/>
        <v>1.2198342032545286</v>
      </c>
      <c r="S123" s="21">
        <f t="shared" si="13"/>
        <v>0.95790665363042227</v>
      </c>
      <c r="T123" s="6">
        <f t="shared" si="14"/>
        <v>1.5710256869844605E-2</v>
      </c>
      <c r="U123" s="10">
        <f t="shared" si="15"/>
        <v>0.28668507369219537</v>
      </c>
      <c r="V123" s="10">
        <f t="shared" si="15"/>
        <v>-6.2043020247367485E-2</v>
      </c>
      <c r="W123" s="3" t="s">
        <v>543</v>
      </c>
      <c r="X123" s="3" t="s">
        <v>803</v>
      </c>
      <c r="Y123" s="3" t="s">
        <v>804</v>
      </c>
      <c r="Z123" s="3" t="s">
        <v>805</v>
      </c>
    </row>
    <row r="124" spans="1:26" s="3" customFormat="1" x14ac:dyDescent="0.25">
      <c r="A124" s="6" t="s">
        <v>345</v>
      </c>
      <c r="B124" s="45">
        <v>117.3</v>
      </c>
      <c r="C124" s="18">
        <v>128.38</v>
      </c>
      <c r="D124" s="18">
        <v>163.57</v>
      </c>
      <c r="E124" s="18">
        <v>7.72</v>
      </c>
      <c r="F124" s="18">
        <v>5.67</v>
      </c>
      <c r="G124" s="18">
        <v>8.41</v>
      </c>
      <c r="H124" s="18">
        <f t="shared" si="8"/>
        <v>136.41666666666666</v>
      </c>
      <c r="I124" s="42">
        <f t="shared" si="9"/>
        <v>7.2666666666666666</v>
      </c>
      <c r="J124" s="45">
        <v>143.43</v>
      </c>
      <c r="K124" s="18">
        <v>174.52</v>
      </c>
      <c r="L124" s="18">
        <v>181.48</v>
      </c>
      <c r="M124" s="18">
        <v>7.1</v>
      </c>
      <c r="N124" s="18">
        <v>10.91</v>
      </c>
      <c r="O124" s="18">
        <v>11.83</v>
      </c>
      <c r="P124" s="18">
        <f t="shared" si="10"/>
        <v>166.47666666666669</v>
      </c>
      <c r="Q124" s="42">
        <f t="shared" si="11"/>
        <v>9.9466666666666654</v>
      </c>
      <c r="R124" s="21">
        <f t="shared" si="12"/>
        <v>1.2187507580351731</v>
      </c>
      <c r="S124" s="21">
        <f t="shared" si="13"/>
        <v>1.3241935483870968</v>
      </c>
      <c r="T124" s="6">
        <f t="shared" si="14"/>
        <v>8.701103159833512E-2</v>
      </c>
      <c r="U124" s="10">
        <f t="shared" si="15"/>
        <v>0.2854031161859365</v>
      </c>
      <c r="V124" s="10">
        <f t="shared" si="15"/>
        <v>0.40511400650356727</v>
      </c>
      <c r="W124" s="3" t="s">
        <v>645</v>
      </c>
      <c r="X124" s="3" t="s">
        <v>645</v>
      </c>
      <c r="Y124" s="3" t="s">
        <v>1149</v>
      </c>
      <c r="Z124" s="3" t="s">
        <v>1150</v>
      </c>
    </row>
    <row r="125" spans="1:26" s="3" customFormat="1" x14ac:dyDescent="0.25">
      <c r="A125" s="6" t="s">
        <v>352</v>
      </c>
      <c r="B125" s="45">
        <v>62.51</v>
      </c>
      <c r="C125" s="18">
        <v>81.39</v>
      </c>
      <c r="D125" s="18">
        <v>97.06</v>
      </c>
      <c r="E125" s="18">
        <v>7.19</v>
      </c>
      <c r="F125" s="18">
        <v>7.2</v>
      </c>
      <c r="G125" s="18">
        <v>4.76</v>
      </c>
      <c r="H125" s="18">
        <f t="shared" si="8"/>
        <v>80.320000000000007</v>
      </c>
      <c r="I125" s="42">
        <f t="shared" si="9"/>
        <v>6.3833333333333329</v>
      </c>
      <c r="J125" s="45">
        <v>83.31</v>
      </c>
      <c r="K125" s="18">
        <v>112.19</v>
      </c>
      <c r="L125" s="18">
        <v>98.29</v>
      </c>
      <c r="M125" s="18">
        <v>3</v>
      </c>
      <c r="N125" s="18">
        <v>4.33</v>
      </c>
      <c r="O125" s="18">
        <v>1.06</v>
      </c>
      <c r="P125" s="18">
        <f t="shared" si="10"/>
        <v>97.93</v>
      </c>
      <c r="Q125" s="42">
        <f t="shared" si="11"/>
        <v>2.7966666666666669</v>
      </c>
      <c r="R125" s="21">
        <f t="shared" si="12"/>
        <v>1.2165518937530742</v>
      </c>
      <c r="S125" s="21">
        <f t="shared" si="13"/>
        <v>0.51422121896162531</v>
      </c>
      <c r="T125" s="6">
        <f t="shared" si="14"/>
        <v>0.12367462267290653</v>
      </c>
      <c r="U125" s="10">
        <f t="shared" si="15"/>
        <v>0.28279786179990501</v>
      </c>
      <c r="V125" s="10">
        <f t="shared" si="15"/>
        <v>-0.95953895173426884</v>
      </c>
      <c r="W125" s="3" t="s">
        <v>652</v>
      </c>
      <c r="X125" s="3" t="s">
        <v>1074</v>
      </c>
      <c r="Y125" s="3" t="s">
        <v>1075</v>
      </c>
      <c r="Z125" s="3" t="s">
        <v>1076</v>
      </c>
    </row>
    <row r="126" spans="1:26" s="3" customFormat="1" x14ac:dyDescent="0.25">
      <c r="A126" s="6" t="s">
        <v>246</v>
      </c>
      <c r="B126" s="45">
        <v>39.03</v>
      </c>
      <c r="C126" s="18">
        <v>64.22</v>
      </c>
      <c r="D126" s="18">
        <v>58.71</v>
      </c>
      <c r="E126" s="18">
        <v>4.58</v>
      </c>
      <c r="F126" s="18">
        <v>8.0299999999999994</v>
      </c>
      <c r="G126" s="18">
        <v>5.85</v>
      </c>
      <c r="H126" s="18">
        <f t="shared" si="8"/>
        <v>53.986666666666672</v>
      </c>
      <c r="I126" s="42">
        <f t="shared" si="9"/>
        <v>6.1533333333333333</v>
      </c>
      <c r="J126" s="45">
        <v>48.05</v>
      </c>
      <c r="K126" s="18">
        <v>85.1</v>
      </c>
      <c r="L126" s="18">
        <v>64.31</v>
      </c>
      <c r="M126" s="18">
        <v>2.84</v>
      </c>
      <c r="N126" s="18">
        <v>13.16</v>
      </c>
      <c r="O126" s="18">
        <v>11.68</v>
      </c>
      <c r="P126" s="18">
        <f t="shared" si="10"/>
        <v>65.819999999999993</v>
      </c>
      <c r="Q126" s="42">
        <f t="shared" si="11"/>
        <v>9.2266666666666666</v>
      </c>
      <c r="R126" s="21">
        <f t="shared" si="12"/>
        <v>1.2152036857419979</v>
      </c>
      <c r="S126" s="21">
        <f t="shared" si="13"/>
        <v>1.4296365330848089</v>
      </c>
      <c r="T126" s="6">
        <f t="shared" si="14"/>
        <v>0.20983682216142124</v>
      </c>
      <c r="U126" s="10">
        <f t="shared" si="15"/>
        <v>0.2811981506880179</v>
      </c>
      <c r="V126" s="10">
        <f t="shared" si="15"/>
        <v>0.51564840674641144</v>
      </c>
      <c r="W126" s="3" t="s">
        <v>546</v>
      </c>
      <c r="X126" s="3" t="s">
        <v>945</v>
      </c>
      <c r="Y126" s="3" t="s">
        <v>946</v>
      </c>
      <c r="Z126" s="3" t="s">
        <v>947</v>
      </c>
    </row>
    <row r="127" spans="1:26" s="3" customFormat="1" x14ac:dyDescent="0.25">
      <c r="A127" s="6" t="s">
        <v>359</v>
      </c>
      <c r="B127" s="45">
        <v>737.4</v>
      </c>
      <c r="C127" s="18">
        <v>710.46</v>
      </c>
      <c r="D127" s="18">
        <v>710.45</v>
      </c>
      <c r="E127" s="18">
        <v>49.43</v>
      </c>
      <c r="F127" s="18">
        <v>44.29</v>
      </c>
      <c r="G127" s="18">
        <v>58.41</v>
      </c>
      <c r="H127" s="18">
        <f t="shared" si="8"/>
        <v>719.43666666666684</v>
      </c>
      <c r="I127" s="42">
        <f t="shared" si="9"/>
        <v>50.71</v>
      </c>
      <c r="J127" s="45">
        <v>854.83</v>
      </c>
      <c r="K127" s="18">
        <v>941.53</v>
      </c>
      <c r="L127" s="18">
        <v>826.4</v>
      </c>
      <c r="M127" s="18">
        <v>36.130000000000003</v>
      </c>
      <c r="N127" s="18">
        <v>40.340000000000003</v>
      </c>
      <c r="O127" s="18">
        <v>40.04</v>
      </c>
      <c r="P127" s="18">
        <f t="shared" si="10"/>
        <v>874.25333333333344</v>
      </c>
      <c r="Q127" s="42">
        <f t="shared" si="11"/>
        <v>38.836666666666666</v>
      </c>
      <c r="R127" s="21">
        <f t="shared" si="12"/>
        <v>1.2148928196325375</v>
      </c>
      <c r="S127" s="21">
        <f t="shared" si="13"/>
        <v>0.77038612776381099</v>
      </c>
      <c r="T127" s="6">
        <f t="shared" si="14"/>
        <v>6.1846085155482728E-3</v>
      </c>
      <c r="U127" s="10">
        <f t="shared" si="15"/>
        <v>0.2808290418925824</v>
      </c>
      <c r="V127" s="10">
        <f t="shared" si="15"/>
        <v>-0.37634636988167047</v>
      </c>
      <c r="W127" s="3" t="s">
        <v>659</v>
      </c>
      <c r="X127" s="3" t="s">
        <v>659</v>
      </c>
      <c r="Y127" s="3" t="s">
        <v>781</v>
      </c>
      <c r="Z127" s="3" t="s">
        <v>782</v>
      </c>
    </row>
    <row r="128" spans="1:26" s="3" customFormat="1" x14ac:dyDescent="0.25">
      <c r="A128" s="6" t="s">
        <v>380</v>
      </c>
      <c r="B128" s="45">
        <v>668.35</v>
      </c>
      <c r="C128" s="18">
        <v>643.61</v>
      </c>
      <c r="D128" s="18">
        <v>693.62</v>
      </c>
      <c r="E128" s="18">
        <v>25.5</v>
      </c>
      <c r="F128" s="18">
        <v>21.73</v>
      </c>
      <c r="G128" s="18">
        <v>13.66</v>
      </c>
      <c r="H128" s="18">
        <f t="shared" si="8"/>
        <v>668.52666666666664</v>
      </c>
      <c r="I128" s="42">
        <f t="shared" si="9"/>
        <v>20.296666666666667</v>
      </c>
      <c r="J128" s="45">
        <v>840.95</v>
      </c>
      <c r="K128" s="18">
        <v>839.81</v>
      </c>
      <c r="L128" s="18">
        <v>751.1</v>
      </c>
      <c r="M128" s="18">
        <v>19.09</v>
      </c>
      <c r="N128" s="18">
        <v>20.260000000000002</v>
      </c>
      <c r="O128" s="18">
        <v>24.27</v>
      </c>
      <c r="P128" s="18">
        <f t="shared" si="10"/>
        <v>810.62</v>
      </c>
      <c r="Q128" s="42">
        <f t="shared" si="11"/>
        <v>21.206666666666667</v>
      </c>
      <c r="R128" s="21">
        <f t="shared" si="12"/>
        <v>1.2122295352935906</v>
      </c>
      <c r="S128" s="21">
        <f t="shared" si="13"/>
        <v>1.0427296916575364</v>
      </c>
      <c r="T128" s="6">
        <f t="shared" si="14"/>
        <v>6.3446977868047757E-3</v>
      </c>
      <c r="U128" s="10">
        <f t="shared" si="15"/>
        <v>0.27766289854376097</v>
      </c>
      <c r="V128" s="10">
        <f t="shared" si="15"/>
        <v>6.0365214379838432E-2</v>
      </c>
      <c r="W128" s="3" t="s">
        <v>680</v>
      </c>
      <c r="X128" s="3" t="s">
        <v>1191</v>
      </c>
      <c r="Y128" s="3" t="s">
        <v>1192</v>
      </c>
      <c r="Z128" s="3" t="s">
        <v>1193</v>
      </c>
    </row>
    <row r="129" spans="1:26" s="3" customFormat="1" x14ac:dyDescent="0.25">
      <c r="A129" s="6" t="s">
        <v>320</v>
      </c>
      <c r="B129" s="45">
        <v>425.06</v>
      </c>
      <c r="C129" s="18">
        <v>481.88</v>
      </c>
      <c r="D129" s="18">
        <v>504.62</v>
      </c>
      <c r="E129" s="18">
        <v>32.43</v>
      </c>
      <c r="F129" s="18">
        <v>25.05</v>
      </c>
      <c r="G129" s="18">
        <v>43.29</v>
      </c>
      <c r="H129" s="18">
        <f t="shared" si="8"/>
        <v>470.52</v>
      </c>
      <c r="I129" s="42">
        <f t="shared" si="9"/>
        <v>33.590000000000003</v>
      </c>
      <c r="J129" s="45">
        <v>580.75</v>
      </c>
      <c r="K129" s="18">
        <v>555.86</v>
      </c>
      <c r="L129" s="18">
        <v>572.04</v>
      </c>
      <c r="M129" s="18">
        <v>16.25</v>
      </c>
      <c r="N129" s="18">
        <v>22.51</v>
      </c>
      <c r="O129" s="18">
        <v>25.94</v>
      </c>
      <c r="P129" s="18">
        <f t="shared" si="10"/>
        <v>569.55000000000007</v>
      </c>
      <c r="Q129" s="42">
        <f t="shared" si="11"/>
        <v>21.566666666666666</v>
      </c>
      <c r="R129" s="21">
        <f t="shared" si="12"/>
        <v>1.2100229046487956</v>
      </c>
      <c r="S129" s="21">
        <f t="shared" si="13"/>
        <v>0.6524043557868362</v>
      </c>
      <c r="T129" s="6">
        <f t="shared" si="14"/>
        <v>8.064769744940423E-3</v>
      </c>
      <c r="U129" s="10">
        <f t="shared" si="15"/>
        <v>0.27503435668208309</v>
      </c>
      <c r="V129" s="10">
        <f t="shared" si="15"/>
        <v>-0.61616168063172527</v>
      </c>
      <c r="W129" s="3" t="s">
        <v>620</v>
      </c>
      <c r="X129" s="3" t="s">
        <v>620</v>
      </c>
      <c r="Y129" s="3" t="s">
        <v>937</v>
      </c>
      <c r="Z129" s="3" t="s">
        <v>938</v>
      </c>
    </row>
    <row r="130" spans="1:26" s="3" customFormat="1" x14ac:dyDescent="0.25">
      <c r="A130" s="6" t="s">
        <v>377</v>
      </c>
      <c r="B130" s="45">
        <v>1229.74</v>
      </c>
      <c r="C130" s="18">
        <v>1209.71</v>
      </c>
      <c r="D130" s="18">
        <v>1267.44</v>
      </c>
      <c r="E130" s="18">
        <v>98.21</v>
      </c>
      <c r="F130" s="18">
        <v>118.34</v>
      </c>
      <c r="G130" s="18">
        <v>144.25</v>
      </c>
      <c r="H130" s="18">
        <f t="shared" si="8"/>
        <v>1235.6299999999999</v>
      </c>
      <c r="I130" s="42">
        <f t="shared" si="9"/>
        <v>120.26666666666667</v>
      </c>
      <c r="J130" s="45">
        <v>1549.03</v>
      </c>
      <c r="K130" s="18">
        <v>1471.94</v>
      </c>
      <c r="L130" s="18">
        <v>1464.8</v>
      </c>
      <c r="M130" s="18">
        <v>130.65</v>
      </c>
      <c r="N130" s="18">
        <v>95.92</v>
      </c>
      <c r="O130" s="18">
        <v>97.22</v>
      </c>
      <c r="P130" s="18">
        <f t="shared" si="10"/>
        <v>1495.2566666666669</v>
      </c>
      <c r="Q130" s="42">
        <f t="shared" si="11"/>
        <v>107.92999999999999</v>
      </c>
      <c r="R130" s="21">
        <f t="shared" si="12"/>
        <v>1.209946925650087</v>
      </c>
      <c r="S130" s="21">
        <f t="shared" si="13"/>
        <v>0.89826827927432651</v>
      </c>
      <c r="T130" s="6">
        <f t="shared" si="14"/>
        <v>6.15292313447454E-4</v>
      </c>
      <c r="U130" s="10">
        <f t="shared" si="15"/>
        <v>0.2749437650364252</v>
      </c>
      <c r="V130" s="10">
        <f t="shared" si="15"/>
        <v>-0.15478170629632923</v>
      </c>
      <c r="W130" s="3" t="s">
        <v>677</v>
      </c>
      <c r="X130" s="3" t="s">
        <v>1188</v>
      </c>
      <c r="Y130" s="3" t="s">
        <v>1189</v>
      </c>
      <c r="Z130" s="3" t="s">
        <v>1190</v>
      </c>
    </row>
    <row r="131" spans="1:26" s="3" customFormat="1" x14ac:dyDescent="0.25">
      <c r="A131" s="6" t="s">
        <v>183</v>
      </c>
      <c r="B131" s="45">
        <v>295.86</v>
      </c>
      <c r="C131" s="18">
        <v>255.37</v>
      </c>
      <c r="D131" s="18">
        <v>241.73</v>
      </c>
      <c r="E131" s="18">
        <v>0.65</v>
      </c>
      <c r="F131" s="18">
        <v>0.83</v>
      </c>
      <c r="G131" s="18">
        <v>6.46</v>
      </c>
      <c r="H131" s="18">
        <f t="shared" si="8"/>
        <v>264.32</v>
      </c>
      <c r="I131" s="42">
        <f t="shared" si="9"/>
        <v>2.6466666666666665</v>
      </c>
      <c r="J131" s="45">
        <v>296.57</v>
      </c>
      <c r="K131" s="18">
        <v>377.96</v>
      </c>
      <c r="L131" s="18">
        <v>283.70999999999998</v>
      </c>
      <c r="M131" s="18">
        <v>0.32</v>
      </c>
      <c r="N131" s="18">
        <v>2.42</v>
      </c>
      <c r="O131" s="18">
        <v>3.34</v>
      </c>
      <c r="P131" s="18">
        <f t="shared" si="10"/>
        <v>319.41333333333336</v>
      </c>
      <c r="Q131" s="42">
        <f t="shared" si="11"/>
        <v>2.0266666666666668</v>
      </c>
      <c r="R131" s="21">
        <f t="shared" si="12"/>
        <v>1.2076486255590735</v>
      </c>
      <c r="S131" s="21">
        <f t="shared" si="13"/>
        <v>0.82998171846435109</v>
      </c>
      <c r="T131" s="6">
        <f t="shared" si="14"/>
        <v>8.865456373201637E-2</v>
      </c>
      <c r="U131" s="10">
        <f t="shared" si="15"/>
        <v>0.27220075275632272</v>
      </c>
      <c r="V131" s="10">
        <f t="shared" si="15"/>
        <v>-0.26884853550164145</v>
      </c>
      <c r="W131" s="3" t="s">
        <v>184</v>
      </c>
      <c r="X131" s="3" t="s">
        <v>184</v>
      </c>
      <c r="Y131" s="3" t="s">
        <v>185</v>
      </c>
      <c r="Z131" s="3" t="s">
        <v>186</v>
      </c>
    </row>
    <row r="132" spans="1:26" s="3" customFormat="1" x14ac:dyDescent="0.25">
      <c r="A132" s="6" t="s">
        <v>368</v>
      </c>
      <c r="B132" s="45">
        <v>80.290000000000006</v>
      </c>
      <c r="C132" s="18">
        <v>76.75</v>
      </c>
      <c r="D132" s="18">
        <v>92.97</v>
      </c>
      <c r="E132" s="18">
        <v>2.88</v>
      </c>
      <c r="F132" s="18">
        <v>9.14</v>
      </c>
      <c r="G132" s="18">
        <v>6.22</v>
      </c>
      <c r="H132" s="18">
        <f t="shared" si="8"/>
        <v>83.336666666666673</v>
      </c>
      <c r="I132" s="42">
        <f t="shared" si="9"/>
        <v>6.0799999999999992</v>
      </c>
      <c r="J132" s="45">
        <v>89.94</v>
      </c>
      <c r="K132" s="18">
        <v>100.51</v>
      </c>
      <c r="L132" s="18">
        <v>112.09</v>
      </c>
      <c r="M132" s="18">
        <v>4.8899999999999997</v>
      </c>
      <c r="N132" s="18">
        <v>5.19</v>
      </c>
      <c r="O132" s="18">
        <v>7.28</v>
      </c>
      <c r="P132" s="18">
        <f t="shared" si="10"/>
        <v>100.84666666666665</v>
      </c>
      <c r="Q132" s="42">
        <f t="shared" si="11"/>
        <v>5.7866666666666662</v>
      </c>
      <c r="R132" s="21">
        <f t="shared" si="12"/>
        <v>1.2076202521639459</v>
      </c>
      <c r="S132" s="21">
        <f t="shared" si="13"/>
        <v>0.95856873822975519</v>
      </c>
      <c r="T132" s="6">
        <f t="shared" si="14"/>
        <v>4.7947364185598272E-2</v>
      </c>
      <c r="U132" s="10">
        <f t="shared" si="15"/>
        <v>0.27216685660767997</v>
      </c>
      <c r="V132" s="10">
        <f t="shared" si="15"/>
        <v>-6.1046204728458314E-2</v>
      </c>
      <c r="W132" s="3" t="s">
        <v>668</v>
      </c>
      <c r="X132" s="3" t="s">
        <v>668</v>
      </c>
      <c r="Y132" s="3" t="s">
        <v>1066</v>
      </c>
      <c r="Z132" s="3" t="s">
        <v>1067</v>
      </c>
    </row>
    <row r="133" spans="1:26" s="3" customFormat="1" x14ac:dyDescent="0.25">
      <c r="A133" s="6" t="s">
        <v>326</v>
      </c>
      <c r="B133" s="45">
        <v>23.73</v>
      </c>
      <c r="C133" s="18">
        <v>22.56</v>
      </c>
      <c r="D133" s="18">
        <v>13.53</v>
      </c>
      <c r="E133" s="18">
        <v>2.2200000000000002</v>
      </c>
      <c r="F133" s="18">
        <v>1.94</v>
      </c>
      <c r="G133" s="18">
        <v>0.12</v>
      </c>
      <c r="H133" s="18">
        <f t="shared" si="8"/>
        <v>19.940000000000001</v>
      </c>
      <c r="I133" s="42">
        <f t="shared" si="9"/>
        <v>1.4266666666666667</v>
      </c>
      <c r="J133" s="45">
        <v>19.8</v>
      </c>
      <c r="K133" s="18">
        <v>24.07</v>
      </c>
      <c r="L133" s="18">
        <v>28.97</v>
      </c>
      <c r="M133" s="18">
        <v>2.68</v>
      </c>
      <c r="N133" s="18">
        <v>2.94</v>
      </c>
      <c r="O133" s="18">
        <v>1.97</v>
      </c>
      <c r="P133" s="18">
        <f t="shared" si="10"/>
        <v>24.28</v>
      </c>
      <c r="Q133" s="42">
        <f t="shared" si="11"/>
        <v>2.5299999999999998</v>
      </c>
      <c r="R133" s="21">
        <f t="shared" si="12"/>
        <v>1.207258834765998</v>
      </c>
      <c r="S133" s="21">
        <f t="shared" si="13"/>
        <v>1.4546703296703296</v>
      </c>
      <c r="T133" s="6">
        <f t="shared" si="14"/>
        <v>0.1784729535866891</v>
      </c>
      <c r="U133" s="10">
        <f t="shared" si="15"/>
        <v>0.27173502124629445</v>
      </c>
      <c r="V133" s="10">
        <f t="shared" si="15"/>
        <v>0.54069223379364018</v>
      </c>
      <c r="W133" s="3" t="s">
        <v>626</v>
      </c>
      <c r="X133" s="3" t="s">
        <v>1077</v>
      </c>
      <c r="Y133" s="3" t="s">
        <v>1078</v>
      </c>
      <c r="Z133" s="3" t="s">
        <v>1079</v>
      </c>
    </row>
    <row r="134" spans="1:26" s="3" customFormat="1" x14ac:dyDescent="0.25">
      <c r="A134" s="6" t="s">
        <v>396</v>
      </c>
      <c r="B134" s="45">
        <v>217.92</v>
      </c>
      <c r="C134" s="18">
        <v>229.42</v>
      </c>
      <c r="D134" s="18">
        <v>289.95999999999998</v>
      </c>
      <c r="E134" s="18">
        <v>35.57</v>
      </c>
      <c r="F134" s="18">
        <v>36.96</v>
      </c>
      <c r="G134" s="18">
        <v>37.31</v>
      </c>
      <c r="H134" s="18">
        <f t="shared" si="8"/>
        <v>245.76666666666665</v>
      </c>
      <c r="I134" s="42">
        <f t="shared" si="9"/>
        <v>36.613333333333337</v>
      </c>
      <c r="J134" s="45">
        <v>288.68</v>
      </c>
      <c r="K134" s="18">
        <v>304.89999999999998</v>
      </c>
      <c r="L134" s="18">
        <v>295.08</v>
      </c>
      <c r="M134" s="18">
        <v>22.72</v>
      </c>
      <c r="N134" s="18">
        <v>59.21</v>
      </c>
      <c r="O134" s="18">
        <v>36.549999999999997</v>
      </c>
      <c r="P134" s="18">
        <f t="shared" si="10"/>
        <v>296.21999999999997</v>
      </c>
      <c r="Q134" s="42">
        <f t="shared" si="11"/>
        <v>39.493333333333332</v>
      </c>
      <c r="R134" s="21">
        <f t="shared" si="12"/>
        <v>1.2044576523031203</v>
      </c>
      <c r="S134" s="21">
        <f t="shared" si="13"/>
        <v>1.0765685926976247</v>
      </c>
      <c r="T134" s="6">
        <f t="shared" si="14"/>
        <v>4.5850206920690133E-2</v>
      </c>
      <c r="U134" s="10">
        <f t="shared" si="15"/>
        <v>0.26838367054916124</v>
      </c>
      <c r="V134" s="10">
        <f t="shared" si="15"/>
        <v>0.10644024258188796</v>
      </c>
      <c r="W134" s="3" t="s">
        <v>696</v>
      </c>
      <c r="X134" s="3" t="s">
        <v>1126</v>
      </c>
      <c r="Y134" s="3" t="s">
        <v>1127</v>
      </c>
      <c r="Z134" s="3" t="s">
        <v>1128</v>
      </c>
    </row>
    <row r="135" spans="1:26" s="3" customFormat="1" x14ac:dyDescent="0.25">
      <c r="A135" s="6" t="s">
        <v>299</v>
      </c>
      <c r="B135" s="45">
        <v>799.64</v>
      </c>
      <c r="C135" s="18">
        <v>883.13</v>
      </c>
      <c r="D135" s="18">
        <v>936.88</v>
      </c>
      <c r="E135" s="18">
        <v>27.85</v>
      </c>
      <c r="F135" s="18">
        <v>26.85</v>
      </c>
      <c r="G135" s="18">
        <v>24.75</v>
      </c>
      <c r="H135" s="18">
        <f t="shared" si="8"/>
        <v>873.2166666666667</v>
      </c>
      <c r="I135" s="42">
        <f t="shared" si="9"/>
        <v>26.483333333333334</v>
      </c>
      <c r="J135" s="45">
        <v>1052.6199999999999</v>
      </c>
      <c r="K135" s="18">
        <v>1106.7</v>
      </c>
      <c r="L135" s="18">
        <v>994.53</v>
      </c>
      <c r="M135" s="18">
        <v>34.56</v>
      </c>
      <c r="N135" s="18">
        <v>26.84</v>
      </c>
      <c r="O135" s="18">
        <v>35.340000000000003</v>
      </c>
      <c r="P135" s="18">
        <f t="shared" si="10"/>
        <v>1051.2833333333331</v>
      </c>
      <c r="Q135" s="42">
        <f t="shared" si="11"/>
        <v>32.24666666666667</v>
      </c>
      <c r="R135" s="21">
        <f t="shared" si="12"/>
        <v>1.2036871103654696</v>
      </c>
      <c r="S135" s="21">
        <f t="shared" si="13"/>
        <v>1.20970285021225</v>
      </c>
      <c r="T135" s="6">
        <f t="shared" si="14"/>
        <v>1.2866709663889812E-2</v>
      </c>
      <c r="U135" s="10">
        <f t="shared" si="15"/>
        <v>0.26746042283796301</v>
      </c>
      <c r="V135" s="10">
        <f t="shared" si="15"/>
        <v>0.27465270934028502</v>
      </c>
      <c r="W135" s="3" t="s">
        <v>599</v>
      </c>
      <c r="X135" s="3" t="s">
        <v>894</v>
      </c>
      <c r="Y135" s="3" t="s">
        <v>895</v>
      </c>
      <c r="Z135" s="3" t="s">
        <v>896</v>
      </c>
    </row>
    <row r="136" spans="1:26" s="3" customFormat="1" x14ac:dyDescent="0.25">
      <c r="A136" s="6" t="s">
        <v>338</v>
      </c>
      <c r="B136" s="45">
        <v>2163.2199999999998</v>
      </c>
      <c r="C136" s="18">
        <v>2009.79</v>
      </c>
      <c r="D136" s="18">
        <v>2229.37</v>
      </c>
      <c r="E136" s="18">
        <v>188.04</v>
      </c>
      <c r="F136" s="18">
        <v>180.9</v>
      </c>
      <c r="G136" s="18">
        <v>199.73</v>
      </c>
      <c r="H136" s="18">
        <f t="shared" ref="H136:H199" si="16">AVERAGE(B136,C136,D136)</f>
        <v>2134.1266666666666</v>
      </c>
      <c r="I136" s="42">
        <f t="shared" ref="I136:I199" si="17">AVERAGE(E136,F136,G136)</f>
        <v>189.55666666666664</v>
      </c>
      <c r="J136" s="45">
        <v>2456.33</v>
      </c>
      <c r="K136" s="18">
        <v>2718.97</v>
      </c>
      <c r="L136" s="18">
        <v>2531.5300000000002</v>
      </c>
      <c r="M136" s="18">
        <v>169.15</v>
      </c>
      <c r="N136" s="18">
        <v>144.74</v>
      </c>
      <c r="O136" s="18">
        <v>141.66</v>
      </c>
      <c r="P136" s="18">
        <f t="shared" ref="P136:P199" si="18">AVERAGE(J136,K136,L136)</f>
        <v>2568.9433333333332</v>
      </c>
      <c r="Q136" s="42">
        <f t="shared" ref="Q136:Q199" si="19">AVERAGE(M136,N136,O136)</f>
        <v>151.85</v>
      </c>
      <c r="R136" s="21">
        <f t="shared" ref="R136:R199" si="20">(P136+1)/(H136+1)</f>
        <v>1.2036491199585349</v>
      </c>
      <c r="S136" s="21">
        <f t="shared" ref="S136:S199" si="21">(Q136+1)/(I136+1)</f>
        <v>0.80212360277782646</v>
      </c>
      <c r="T136" s="6">
        <f t="shared" ref="T136:T199" si="22">_xlfn.T.TEST(B136:D136,J136:L136,1,2)</f>
        <v>6.430949804256408E-3</v>
      </c>
      <c r="U136" s="10">
        <f t="shared" ref="U136:V199" si="23">LOG(R136,2)</f>
        <v>0.26741488821674952</v>
      </c>
      <c r="V136" s="10">
        <f t="shared" si="23"/>
        <v>-0.31810352980971107</v>
      </c>
      <c r="W136" s="3" t="s">
        <v>638</v>
      </c>
      <c r="X136" s="3" t="s">
        <v>1178</v>
      </c>
      <c r="Y136" s="3" t="s">
        <v>1179</v>
      </c>
      <c r="Z136" s="3" t="s">
        <v>1180</v>
      </c>
    </row>
    <row r="137" spans="1:26" s="3" customFormat="1" x14ac:dyDescent="0.25">
      <c r="A137" s="6" t="s">
        <v>333</v>
      </c>
      <c r="B137" s="45">
        <v>675.81</v>
      </c>
      <c r="C137" s="18">
        <v>701.4</v>
      </c>
      <c r="D137" s="18">
        <v>709.78</v>
      </c>
      <c r="E137" s="18">
        <v>55.45</v>
      </c>
      <c r="F137" s="18">
        <v>87.06</v>
      </c>
      <c r="G137" s="18">
        <v>69.75</v>
      </c>
      <c r="H137" s="18">
        <f t="shared" si="16"/>
        <v>695.6633333333333</v>
      </c>
      <c r="I137" s="42">
        <f t="shared" si="17"/>
        <v>70.75333333333333</v>
      </c>
      <c r="J137" s="45">
        <v>776.33</v>
      </c>
      <c r="K137" s="18">
        <v>917.72</v>
      </c>
      <c r="L137" s="18">
        <v>817.98</v>
      </c>
      <c r="M137" s="18">
        <v>42.45</v>
      </c>
      <c r="N137" s="18">
        <v>46.23</v>
      </c>
      <c r="O137" s="18">
        <v>48.23</v>
      </c>
      <c r="P137" s="18">
        <f t="shared" si="18"/>
        <v>837.34333333333336</v>
      </c>
      <c r="Q137" s="42">
        <f t="shared" si="19"/>
        <v>45.636666666666663</v>
      </c>
      <c r="R137" s="21">
        <f t="shared" si="20"/>
        <v>1.2033693941119337</v>
      </c>
      <c r="S137" s="21">
        <f t="shared" si="21"/>
        <v>0.64995819009569822</v>
      </c>
      <c r="T137" s="6">
        <f t="shared" si="22"/>
        <v>1.5228120449120839E-2</v>
      </c>
      <c r="U137" s="10">
        <f t="shared" si="23"/>
        <v>0.26707956957158108</v>
      </c>
      <c r="V137" s="10">
        <f t="shared" si="23"/>
        <v>-0.62158117810261626</v>
      </c>
      <c r="W137" s="3" t="s">
        <v>633</v>
      </c>
      <c r="X137" s="3" t="s">
        <v>922</v>
      </c>
      <c r="Y137" s="3" t="s">
        <v>923</v>
      </c>
      <c r="Z137" s="3" t="s">
        <v>924</v>
      </c>
    </row>
    <row r="138" spans="1:26" s="3" customFormat="1" x14ac:dyDescent="0.25">
      <c r="A138" s="6" t="s">
        <v>371</v>
      </c>
      <c r="B138" s="45">
        <v>504.89</v>
      </c>
      <c r="C138" s="18">
        <v>537.16999999999996</v>
      </c>
      <c r="D138" s="18">
        <v>589.61</v>
      </c>
      <c r="E138" s="18">
        <v>177.32</v>
      </c>
      <c r="F138" s="18">
        <v>151.28</v>
      </c>
      <c r="G138" s="18">
        <v>162.78</v>
      </c>
      <c r="H138" s="18">
        <f t="shared" si="16"/>
        <v>543.89</v>
      </c>
      <c r="I138" s="42">
        <f t="shared" si="17"/>
        <v>163.79333333333332</v>
      </c>
      <c r="J138" s="45">
        <v>688.52</v>
      </c>
      <c r="K138" s="18">
        <v>640.70000000000005</v>
      </c>
      <c r="L138" s="18">
        <v>622.16999999999996</v>
      </c>
      <c r="M138" s="18">
        <v>178.62</v>
      </c>
      <c r="N138" s="18">
        <v>183.18</v>
      </c>
      <c r="O138" s="18">
        <v>170.33</v>
      </c>
      <c r="P138" s="18">
        <f t="shared" si="18"/>
        <v>650.46333333333325</v>
      </c>
      <c r="Q138" s="42">
        <f t="shared" si="19"/>
        <v>177.37666666666667</v>
      </c>
      <c r="R138" s="21">
        <f t="shared" si="20"/>
        <v>1.1955868768619964</v>
      </c>
      <c r="S138" s="21">
        <f t="shared" si="21"/>
        <v>1.0824264735628464</v>
      </c>
      <c r="T138" s="6">
        <f t="shared" si="22"/>
        <v>1.4022251928781754E-2</v>
      </c>
      <c r="U138" s="10">
        <f t="shared" si="23"/>
        <v>0.25771896674053546</v>
      </c>
      <c r="V138" s="10">
        <f t="shared" si="23"/>
        <v>0.1142690297289828</v>
      </c>
      <c r="W138" s="3" t="s">
        <v>671</v>
      </c>
      <c r="X138" s="3" t="s">
        <v>671</v>
      </c>
      <c r="Y138" s="3" t="s">
        <v>1124</v>
      </c>
      <c r="Z138" s="3" t="s">
        <v>1125</v>
      </c>
    </row>
    <row r="139" spans="1:26" s="3" customFormat="1" x14ac:dyDescent="0.25">
      <c r="A139" s="6" t="s">
        <v>315</v>
      </c>
      <c r="B139" s="45">
        <v>283.24</v>
      </c>
      <c r="C139" s="18">
        <v>313.5</v>
      </c>
      <c r="D139" s="18">
        <v>328.67</v>
      </c>
      <c r="E139" s="18">
        <v>14.38</v>
      </c>
      <c r="F139" s="18">
        <v>18.82</v>
      </c>
      <c r="G139" s="18">
        <v>21.34</v>
      </c>
      <c r="H139" s="18">
        <f t="shared" si="16"/>
        <v>308.47000000000003</v>
      </c>
      <c r="I139" s="42">
        <f t="shared" si="17"/>
        <v>18.180000000000003</v>
      </c>
      <c r="J139" s="45">
        <v>332.94</v>
      </c>
      <c r="K139" s="18">
        <v>409.73</v>
      </c>
      <c r="L139" s="18">
        <v>359.85</v>
      </c>
      <c r="M139" s="18">
        <v>26.67</v>
      </c>
      <c r="N139" s="18">
        <v>27.01</v>
      </c>
      <c r="O139" s="18">
        <v>35.19</v>
      </c>
      <c r="P139" s="18">
        <f t="shared" si="18"/>
        <v>367.50666666666666</v>
      </c>
      <c r="Q139" s="42">
        <f t="shared" si="19"/>
        <v>29.623333333333335</v>
      </c>
      <c r="R139" s="21">
        <f t="shared" si="20"/>
        <v>1.1907670102648613</v>
      </c>
      <c r="S139" s="21">
        <f t="shared" si="21"/>
        <v>1.5966284323948556</v>
      </c>
      <c r="T139" s="6">
        <f t="shared" si="22"/>
        <v>4.3497624088890435E-2</v>
      </c>
      <c r="U139" s="10">
        <f t="shared" si="23"/>
        <v>0.25189115793937011</v>
      </c>
      <c r="V139" s="10">
        <f t="shared" si="23"/>
        <v>0.67502860760682037</v>
      </c>
      <c r="W139" s="3" t="s">
        <v>615</v>
      </c>
      <c r="X139" s="3" t="s">
        <v>615</v>
      </c>
      <c r="Y139" s="3" t="s">
        <v>155</v>
      </c>
      <c r="Z139" s="3" t="s">
        <v>1141</v>
      </c>
    </row>
    <row r="140" spans="1:26" s="3" customFormat="1" x14ac:dyDescent="0.25">
      <c r="A140" s="6" t="s">
        <v>336</v>
      </c>
      <c r="B140" s="45">
        <v>758.71</v>
      </c>
      <c r="C140" s="18">
        <v>743.82</v>
      </c>
      <c r="D140" s="18">
        <v>652.83000000000004</v>
      </c>
      <c r="E140" s="18">
        <v>236.04</v>
      </c>
      <c r="F140" s="18">
        <v>226.3</v>
      </c>
      <c r="G140" s="18">
        <v>231.31</v>
      </c>
      <c r="H140" s="18">
        <f t="shared" si="16"/>
        <v>718.45333333333338</v>
      </c>
      <c r="I140" s="42">
        <f t="shared" si="17"/>
        <v>231.2166666666667</v>
      </c>
      <c r="J140" s="45">
        <v>763.16</v>
      </c>
      <c r="K140" s="18">
        <v>911.66</v>
      </c>
      <c r="L140" s="18">
        <v>891.93</v>
      </c>
      <c r="M140" s="18">
        <v>204.65</v>
      </c>
      <c r="N140" s="18">
        <v>264.89999999999998</v>
      </c>
      <c r="O140" s="18">
        <v>266.49</v>
      </c>
      <c r="P140" s="18">
        <f t="shared" si="18"/>
        <v>855.58333333333337</v>
      </c>
      <c r="Q140" s="42">
        <f t="shared" si="19"/>
        <v>245.34666666666666</v>
      </c>
      <c r="R140" s="21">
        <f t="shared" si="20"/>
        <v>1.1906030504642413</v>
      </c>
      <c r="S140" s="21">
        <f t="shared" si="21"/>
        <v>1.0608483456542022</v>
      </c>
      <c r="T140" s="6">
        <f t="shared" si="22"/>
        <v>3.7153635317813717E-2</v>
      </c>
      <c r="U140" s="10">
        <f t="shared" si="23"/>
        <v>0.25169249583679798</v>
      </c>
      <c r="V140" s="10">
        <f t="shared" si="23"/>
        <v>8.5218429475507299E-2</v>
      </c>
      <c r="W140" s="3" t="s">
        <v>636</v>
      </c>
      <c r="X140" s="3" t="s">
        <v>636</v>
      </c>
      <c r="Y140" s="3" t="s">
        <v>1139</v>
      </c>
      <c r="Z140" s="3" t="s">
        <v>1140</v>
      </c>
    </row>
    <row r="141" spans="1:26" s="3" customFormat="1" x14ac:dyDescent="0.25">
      <c r="A141" s="6" t="s">
        <v>382</v>
      </c>
      <c r="B141" s="45">
        <v>181.44</v>
      </c>
      <c r="C141" s="18">
        <v>187.82</v>
      </c>
      <c r="D141" s="18">
        <v>189.3</v>
      </c>
      <c r="E141" s="18">
        <v>26.94</v>
      </c>
      <c r="F141" s="18">
        <v>17.850000000000001</v>
      </c>
      <c r="G141" s="18">
        <v>26.34</v>
      </c>
      <c r="H141" s="18">
        <f t="shared" si="16"/>
        <v>186.18666666666664</v>
      </c>
      <c r="I141" s="42">
        <f t="shared" si="17"/>
        <v>23.710000000000004</v>
      </c>
      <c r="J141" s="45">
        <v>230.53</v>
      </c>
      <c r="K141" s="18">
        <v>223.09</v>
      </c>
      <c r="L141" s="18">
        <v>211.89</v>
      </c>
      <c r="M141" s="18">
        <v>17.989999999999998</v>
      </c>
      <c r="N141" s="18">
        <v>15.41</v>
      </c>
      <c r="O141" s="18">
        <v>21.39</v>
      </c>
      <c r="P141" s="18">
        <f t="shared" si="18"/>
        <v>221.83666666666667</v>
      </c>
      <c r="Q141" s="42">
        <f t="shared" si="19"/>
        <v>18.263333333333332</v>
      </c>
      <c r="R141" s="21">
        <f t="shared" si="20"/>
        <v>1.1904515991167464</v>
      </c>
      <c r="S141" s="21">
        <f t="shared" si="21"/>
        <v>0.77957641980304848</v>
      </c>
      <c r="T141" s="6">
        <f t="shared" si="22"/>
        <v>1.9270495603039717E-3</v>
      </c>
      <c r="U141" s="10">
        <f t="shared" si="23"/>
        <v>0.25150896530901273</v>
      </c>
      <c r="V141" s="10">
        <f t="shared" si="23"/>
        <v>-0.35923764147433829</v>
      </c>
      <c r="W141" s="3" t="s">
        <v>682</v>
      </c>
      <c r="X141" s="3" t="s">
        <v>1088</v>
      </c>
      <c r="Y141" s="3" t="s">
        <v>1089</v>
      </c>
      <c r="Z141" s="3" t="s">
        <v>1090</v>
      </c>
    </row>
    <row r="142" spans="1:26" s="3" customFormat="1" x14ac:dyDescent="0.25">
      <c r="A142" s="6" t="s">
        <v>1718</v>
      </c>
      <c r="B142" s="45">
        <v>213.41</v>
      </c>
      <c r="C142" s="18">
        <v>217.79</v>
      </c>
      <c r="D142" s="18">
        <v>239.66</v>
      </c>
      <c r="E142" s="18">
        <v>135.34</v>
      </c>
      <c r="F142" s="18">
        <v>120.14</v>
      </c>
      <c r="G142" s="18">
        <v>143.52000000000001</v>
      </c>
      <c r="H142" s="18">
        <f t="shared" si="16"/>
        <v>223.62</v>
      </c>
      <c r="I142" s="42">
        <f t="shared" si="17"/>
        <v>133</v>
      </c>
      <c r="J142" s="45">
        <v>281.42</v>
      </c>
      <c r="K142" s="18">
        <v>278.58</v>
      </c>
      <c r="L142" s="18">
        <v>238.96</v>
      </c>
      <c r="M142" s="18">
        <v>113.29</v>
      </c>
      <c r="N142" s="18">
        <v>119.29</v>
      </c>
      <c r="O142" s="18">
        <v>111.63</v>
      </c>
      <c r="P142" s="18">
        <f t="shared" si="18"/>
        <v>266.32</v>
      </c>
      <c r="Q142" s="42">
        <f t="shared" si="19"/>
        <v>114.73666666666668</v>
      </c>
      <c r="R142" s="21">
        <f t="shared" si="20"/>
        <v>1.1900988335856113</v>
      </c>
      <c r="S142" s="21">
        <f t="shared" si="21"/>
        <v>0.86370646766169168</v>
      </c>
      <c r="T142" s="6">
        <f t="shared" si="22"/>
        <v>2.7595869010733614E-2</v>
      </c>
      <c r="U142" s="10">
        <f t="shared" si="23"/>
        <v>0.25108138933406254</v>
      </c>
      <c r="V142" s="10">
        <f t="shared" si="23"/>
        <v>-0.21138700194366769</v>
      </c>
      <c r="W142" s="3" t="s">
        <v>1719</v>
      </c>
      <c r="X142" s="3" t="s">
        <v>1720</v>
      </c>
      <c r="Y142" s="3" t="s">
        <v>989</v>
      </c>
      <c r="Z142" s="3" t="s">
        <v>1721</v>
      </c>
    </row>
    <row r="143" spans="1:26" s="3" customFormat="1" x14ac:dyDescent="0.25">
      <c r="A143" s="6" t="s">
        <v>303</v>
      </c>
      <c r="B143" s="45">
        <v>73.16</v>
      </c>
      <c r="C143" s="18">
        <v>68.72</v>
      </c>
      <c r="D143" s="18">
        <v>60.05</v>
      </c>
      <c r="E143" s="18">
        <v>23.02</v>
      </c>
      <c r="F143" s="18">
        <v>25.88</v>
      </c>
      <c r="G143" s="18">
        <v>28.04</v>
      </c>
      <c r="H143" s="18">
        <f t="shared" si="16"/>
        <v>67.31</v>
      </c>
      <c r="I143" s="42">
        <f t="shared" si="17"/>
        <v>25.646666666666665</v>
      </c>
      <c r="J143" s="45">
        <v>72.739999999999995</v>
      </c>
      <c r="K143" s="18">
        <v>82.67</v>
      </c>
      <c r="L143" s="18">
        <v>85.32</v>
      </c>
      <c r="M143" s="18">
        <v>14.2</v>
      </c>
      <c r="N143" s="18">
        <v>7.1</v>
      </c>
      <c r="O143" s="18">
        <v>12.44</v>
      </c>
      <c r="P143" s="18">
        <f t="shared" si="18"/>
        <v>80.243333333333325</v>
      </c>
      <c r="Q143" s="42">
        <f t="shared" si="19"/>
        <v>11.246666666666664</v>
      </c>
      <c r="R143" s="21">
        <f t="shared" si="20"/>
        <v>1.1893329429561312</v>
      </c>
      <c r="S143" s="21">
        <f t="shared" si="21"/>
        <v>0.45959469602201647</v>
      </c>
      <c r="T143" s="6">
        <f t="shared" si="22"/>
        <v>3.7910806066797018E-2</v>
      </c>
      <c r="U143" s="10">
        <f t="shared" si="23"/>
        <v>0.25015264099837375</v>
      </c>
      <c r="V143" s="10">
        <f t="shared" si="23"/>
        <v>-1.1215659463090977</v>
      </c>
      <c r="W143" s="3" t="s">
        <v>603</v>
      </c>
      <c r="X143" s="3" t="s">
        <v>603</v>
      </c>
      <c r="Y143" s="3" t="s">
        <v>967</v>
      </c>
      <c r="Z143" s="3" t="s">
        <v>968</v>
      </c>
    </row>
    <row r="144" spans="1:26" s="3" customFormat="1" x14ac:dyDescent="0.25">
      <c r="A144" s="6" t="s">
        <v>356</v>
      </c>
      <c r="B144" s="45">
        <v>706.14</v>
      </c>
      <c r="C144" s="18">
        <v>674.82</v>
      </c>
      <c r="D144" s="18">
        <v>669.42</v>
      </c>
      <c r="E144" s="18">
        <v>43.68</v>
      </c>
      <c r="F144" s="18">
        <v>35.29</v>
      </c>
      <c r="G144" s="18">
        <v>29.87</v>
      </c>
      <c r="H144" s="18">
        <f t="shared" si="16"/>
        <v>683.46</v>
      </c>
      <c r="I144" s="42">
        <f t="shared" si="17"/>
        <v>36.28</v>
      </c>
      <c r="J144" s="45">
        <v>773.49</v>
      </c>
      <c r="K144" s="18">
        <v>842.67</v>
      </c>
      <c r="L144" s="18">
        <v>818.29</v>
      </c>
      <c r="M144" s="18">
        <v>30.61</v>
      </c>
      <c r="N144" s="18">
        <v>41.21</v>
      </c>
      <c r="O144" s="18">
        <v>34.89</v>
      </c>
      <c r="P144" s="18">
        <f t="shared" si="18"/>
        <v>811.48333333333323</v>
      </c>
      <c r="Q144" s="42">
        <f t="shared" si="19"/>
        <v>35.57</v>
      </c>
      <c r="R144" s="21">
        <f t="shared" si="20"/>
        <v>1.1870428269487379</v>
      </c>
      <c r="S144" s="21">
        <f t="shared" si="21"/>
        <v>0.98095493562231761</v>
      </c>
      <c r="T144" s="6">
        <f t="shared" si="22"/>
        <v>2.6606375588209942E-3</v>
      </c>
      <c r="U144" s="10">
        <f t="shared" si="23"/>
        <v>0.24737198646420391</v>
      </c>
      <c r="V144" s="10">
        <f t="shared" si="23"/>
        <v>-2.7741233312911978E-2</v>
      </c>
      <c r="W144" s="3" t="s">
        <v>656</v>
      </c>
      <c r="X144" s="3" t="s">
        <v>939</v>
      </c>
      <c r="Y144" s="3" t="s">
        <v>940</v>
      </c>
      <c r="Z144" s="3" t="s">
        <v>941</v>
      </c>
    </row>
    <row r="145" spans="1:26" s="3" customFormat="1" x14ac:dyDescent="0.25">
      <c r="A145" s="6" t="s">
        <v>300</v>
      </c>
      <c r="B145" s="45">
        <v>1692.52</v>
      </c>
      <c r="C145" s="18">
        <v>1667.16</v>
      </c>
      <c r="D145" s="18">
        <v>1826.69</v>
      </c>
      <c r="E145" s="18">
        <v>164.9</v>
      </c>
      <c r="F145" s="18">
        <v>169.55</v>
      </c>
      <c r="G145" s="18">
        <v>202.04</v>
      </c>
      <c r="H145" s="18">
        <f t="shared" si="16"/>
        <v>1728.7900000000002</v>
      </c>
      <c r="I145" s="42">
        <f t="shared" si="17"/>
        <v>178.83</v>
      </c>
      <c r="J145" s="45">
        <v>2356.37</v>
      </c>
      <c r="K145" s="18">
        <v>1872.15</v>
      </c>
      <c r="L145" s="18">
        <v>1916.72</v>
      </c>
      <c r="M145" s="18">
        <v>169.31</v>
      </c>
      <c r="N145" s="18">
        <v>137.99</v>
      </c>
      <c r="O145" s="18">
        <v>121.19</v>
      </c>
      <c r="P145" s="18">
        <f t="shared" si="18"/>
        <v>2048.4133333333334</v>
      </c>
      <c r="Q145" s="42">
        <f t="shared" si="19"/>
        <v>142.83000000000001</v>
      </c>
      <c r="R145" s="21">
        <f t="shared" si="20"/>
        <v>1.1847758013015066</v>
      </c>
      <c r="S145" s="21">
        <f t="shared" si="21"/>
        <v>0.79981093254740587</v>
      </c>
      <c r="T145" s="6">
        <f t="shared" si="22"/>
        <v>6.0087363386531395E-2</v>
      </c>
      <c r="U145" s="10">
        <f t="shared" si="23"/>
        <v>0.2446140794169499</v>
      </c>
      <c r="V145" s="10">
        <f t="shared" si="23"/>
        <v>-0.32226909352910388</v>
      </c>
      <c r="W145" s="3" t="s">
        <v>600</v>
      </c>
      <c r="X145" s="3" t="s">
        <v>1117</v>
      </c>
      <c r="Y145" s="3" t="s">
        <v>1118</v>
      </c>
      <c r="Z145" s="3" t="s">
        <v>1119</v>
      </c>
    </row>
    <row r="146" spans="1:26" s="3" customFormat="1" x14ac:dyDescent="0.25">
      <c r="A146" s="6" t="s">
        <v>335</v>
      </c>
      <c r="B146" s="45">
        <v>74.540000000000006</v>
      </c>
      <c r="C146" s="18">
        <v>82.84</v>
      </c>
      <c r="D146" s="18">
        <v>82.12</v>
      </c>
      <c r="E146" s="18">
        <v>25.5</v>
      </c>
      <c r="F146" s="18">
        <v>15.23</v>
      </c>
      <c r="G146" s="18">
        <v>15.12</v>
      </c>
      <c r="H146" s="18">
        <f t="shared" si="16"/>
        <v>79.833333333333329</v>
      </c>
      <c r="I146" s="42">
        <f t="shared" si="17"/>
        <v>18.616666666666667</v>
      </c>
      <c r="J146" s="45">
        <v>73.61</v>
      </c>
      <c r="K146" s="18">
        <v>101.81</v>
      </c>
      <c r="L146" s="18">
        <v>107.84</v>
      </c>
      <c r="M146" s="18">
        <v>12.62</v>
      </c>
      <c r="N146" s="18">
        <v>22.68</v>
      </c>
      <c r="O146" s="18">
        <v>23.36</v>
      </c>
      <c r="P146" s="18">
        <f t="shared" si="18"/>
        <v>94.42</v>
      </c>
      <c r="Q146" s="42">
        <f t="shared" si="19"/>
        <v>19.553333333333331</v>
      </c>
      <c r="R146" s="21">
        <f t="shared" si="20"/>
        <v>1.1804536082474228</v>
      </c>
      <c r="S146" s="21">
        <f t="shared" si="21"/>
        <v>1.0477485131690738</v>
      </c>
      <c r="T146" s="6">
        <f t="shared" si="22"/>
        <v>0.12552205143659473</v>
      </c>
      <c r="U146" s="10">
        <f t="shared" si="23"/>
        <v>0.23934134485624661</v>
      </c>
      <c r="V146" s="10">
        <f t="shared" si="23"/>
        <v>6.7292474181368467E-2</v>
      </c>
      <c r="W146" s="3" t="s">
        <v>635</v>
      </c>
      <c r="X146" s="3" t="s">
        <v>1005</v>
      </c>
      <c r="Y146" s="3" t="s">
        <v>1006</v>
      </c>
      <c r="Z146" s="3" t="s">
        <v>1007</v>
      </c>
    </row>
    <row r="147" spans="1:26" s="3" customFormat="1" x14ac:dyDescent="0.25">
      <c r="A147" s="6" t="s">
        <v>272</v>
      </c>
      <c r="B147" s="45">
        <v>133.38</v>
      </c>
      <c r="C147" s="18">
        <v>121.73</v>
      </c>
      <c r="D147" s="18">
        <v>129.13</v>
      </c>
      <c r="E147" s="18">
        <v>18.7</v>
      </c>
      <c r="F147" s="18">
        <v>7.47</v>
      </c>
      <c r="G147" s="18">
        <v>17.440000000000001</v>
      </c>
      <c r="H147" s="18">
        <f t="shared" si="16"/>
        <v>128.08000000000001</v>
      </c>
      <c r="I147" s="42">
        <f t="shared" si="17"/>
        <v>14.536666666666667</v>
      </c>
      <c r="J147" s="45">
        <v>136.72999999999999</v>
      </c>
      <c r="K147" s="18">
        <v>178.77</v>
      </c>
      <c r="L147" s="18">
        <v>138.47999999999999</v>
      </c>
      <c r="M147" s="18">
        <v>9.7799999999999994</v>
      </c>
      <c r="N147" s="18">
        <v>8.14</v>
      </c>
      <c r="O147" s="18">
        <v>8.19</v>
      </c>
      <c r="P147" s="18">
        <f t="shared" si="18"/>
        <v>151.32666666666668</v>
      </c>
      <c r="Q147" s="42">
        <f t="shared" si="19"/>
        <v>8.7033333333333331</v>
      </c>
      <c r="R147" s="21">
        <f t="shared" si="20"/>
        <v>1.1800950315050098</v>
      </c>
      <c r="S147" s="21">
        <f t="shared" si="21"/>
        <v>0.62454408925123361</v>
      </c>
      <c r="T147" s="6">
        <f t="shared" si="22"/>
        <v>8.7835636954250743E-2</v>
      </c>
      <c r="U147" s="10">
        <f t="shared" si="23"/>
        <v>0.23890304260453732</v>
      </c>
      <c r="V147" s="10">
        <f t="shared" si="23"/>
        <v>-0.67912467341617844</v>
      </c>
      <c r="W147" s="3" t="s">
        <v>572</v>
      </c>
      <c r="X147" s="3" t="s">
        <v>1011</v>
      </c>
      <c r="Y147" s="3" t="s">
        <v>1012</v>
      </c>
      <c r="Z147" s="3" t="s">
        <v>1013</v>
      </c>
    </row>
    <row r="148" spans="1:26" s="3" customFormat="1" x14ac:dyDescent="0.25">
      <c r="A148" s="6" t="s">
        <v>137</v>
      </c>
      <c r="B148" s="45">
        <v>206.02</v>
      </c>
      <c r="C148" s="18">
        <v>183.39</v>
      </c>
      <c r="D148" s="18">
        <v>202.59</v>
      </c>
      <c r="E148" s="18">
        <v>48.12</v>
      </c>
      <c r="F148" s="18">
        <v>47.06</v>
      </c>
      <c r="G148" s="18">
        <v>50.97</v>
      </c>
      <c r="H148" s="18">
        <f t="shared" si="16"/>
        <v>197.33333333333334</v>
      </c>
      <c r="I148" s="42">
        <f t="shared" si="17"/>
        <v>48.716666666666669</v>
      </c>
      <c r="J148" s="45">
        <v>222.72</v>
      </c>
      <c r="K148" s="18">
        <v>248.19</v>
      </c>
      <c r="L148" s="18">
        <v>227.82</v>
      </c>
      <c r="M148" s="18">
        <v>19.88</v>
      </c>
      <c r="N148" s="18">
        <v>34.799999999999997</v>
      </c>
      <c r="O148" s="18">
        <v>32.159999999999997</v>
      </c>
      <c r="P148" s="18">
        <f t="shared" si="18"/>
        <v>232.91</v>
      </c>
      <c r="Q148" s="42">
        <f t="shared" si="19"/>
        <v>28.946666666666662</v>
      </c>
      <c r="R148" s="21">
        <f t="shared" si="20"/>
        <v>1.1793781512605042</v>
      </c>
      <c r="S148" s="21">
        <f t="shared" si="21"/>
        <v>0.60234663090848128</v>
      </c>
      <c r="T148" s="6">
        <f t="shared" si="22"/>
        <v>1.37621040219638E-2</v>
      </c>
      <c r="U148" s="10">
        <f t="shared" si="23"/>
        <v>0.2380263726656385</v>
      </c>
      <c r="V148" s="10">
        <f t="shared" si="23"/>
        <v>-0.73133414482197401</v>
      </c>
      <c r="W148" s="3" t="s">
        <v>1457</v>
      </c>
      <c r="X148" s="3" t="s">
        <v>138</v>
      </c>
      <c r="Y148" s="3" t="s">
        <v>139</v>
      </c>
      <c r="Z148" s="3" t="s">
        <v>140</v>
      </c>
    </row>
    <row r="149" spans="1:26" s="3" customFormat="1" x14ac:dyDescent="0.25">
      <c r="A149" s="6" t="s">
        <v>217</v>
      </c>
      <c r="B149" s="45">
        <v>181.11</v>
      </c>
      <c r="C149" s="18">
        <v>183.67</v>
      </c>
      <c r="D149" s="18">
        <v>158.38999999999999</v>
      </c>
      <c r="E149" s="18">
        <v>16.350000000000001</v>
      </c>
      <c r="F149" s="18">
        <v>20.48</v>
      </c>
      <c r="G149" s="18">
        <v>18.66</v>
      </c>
      <c r="H149" s="18">
        <f t="shared" si="16"/>
        <v>174.39</v>
      </c>
      <c r="I149" s="42">
        <f t="shared" si="17"/>
        <v>18.496666666666666</v>
      </c>
      <c r="J149" s="45">
        <v>209.63</v>
      </c>
      <c r="K149" s="18">
        <v>203.18</v>
      </c>
      <c r="L149" s="18">
        <v>204.46</v>
      </c>
      <c r="M149" s="18">
        <v>5.68</v>
      </c>
      <c r="N149" s="18">
        <v>8.83</v>
      </c>
      <c r="O149" s="18">
        <v>12.29</v>
      </c>
      <c r="P149" s="18">
        <f t="shared" si="18"/>
        <v>205.75666666666666</v>
      </c>
      <c r="Q149" s="42">
        <f t="shared" si="19"/>
        <v>8.9333333333333318</v>
      </c>
      <c r="R149" s="21">
        <f t="shared" si="20"/>
        <v>1.178839538552179</v>
      </c>
      <c r="S149" s="21">
        <f t="shared" si="21"/>
        <v>0.50948880150453058</v>
      </c>
      <c r="T149" s="6">
        <f t="shared" si="22"/>
        <v>9.6202977830339674E-3</v>
      </c>
      <c r="U149" s="10">
        <f t="shared" si="23"/>
        <v>0.23736735471311524</v>
      </c>
      <c r="V149" s="10">
        <f t="shared" si="23"/>
        <v>-0.97287765839113372</v>
      </c>
      <c r="W149" s="3" t="s">
        <v>1467</v>
      </c>
      <c r="X149" s="3" t="s">
        <v>218</v>
      </c>
      <c r="Y149" s="3" t="s">
        <v>155</v>
      </c>
      <c r="Z149" s="3" t="s">
        <v>219</v>
      </c>
    </row>
    <row r="150" spans="1:26" s="3" customFormat="1" x14ac:dyDescent="0.25">
      <c r="A150" s="6" t="s">
        <v>417</v>
      </c>
      <c r="B150" s="45">
        <v>140.12</v>
      </c>
      <c r="C150" s="18">
        <v>141.59</v>
      </c>
      <c r="D150" s="18">
        <v>126.81</v>
      </c>
      <c r="E150" s="18">
        <v>26.28</v>
      </c>
      <c r="F150" s="18">
        <v>21.32</v>
      </c>
      <c r="G150" s="18">
        <v>33.04</v>
      </c>
      <c r="H150" s="18">
        <f t="shared" si="16"/>
        <v>136.17333333333335</v>
      </c>
      <c r="I150" s="42">
        <f t="shared" si="17"/>
        <v>26.88</v>
      </c>
      <c r="J150" s="45">
        <v>167.34</v>
      </c>
      <c r="K150" s="18">
        <v>170.54</v>
      </c>
      <c r="L150" s="18">
        <v>144.09</v>
      </c>
      <c r="M150" s="18">
        <v>35.82</v>
      </c>
      <c r="N150" s="18">
        <v>12.81</v>
      </c>
      <c r="O150" s="18">
        <v>20.32</v>
      </c>
      <c r="P150" s="18">
        <f t="shared" si="18"/>
        <v>160.65666666666667</v>
      </c>
      <c r="Q150" s="42">
        <f t="shared" si="19"/>
        <v>22.983333333333334</v>
      </c>
      <c r="R150" s="21">
        <f t="shared" si="20"/>
        <v>1.1784846423017106</v>
      </c>
      <c r="S150" s="21">
        <f t="shared" si="21"/>
        <v>0.86023433763749413</v>
      </c>
      <c r="T150" s="6">
        <f t="shared" si="22"/>
        <v>3.1364854379585486E-2</v>
      </c>
      <c r="U150" s="10">
        <f t="shared" si="23"/>
        <v>0.23693295789267982</v>
      </c>
      <c r="V150" s="10">
        <f t="shared" si="23"/>
        <v>-0.21719837496191888</v>
      </c>
      <c r="W150" s="3" t="s">
        <v>717</v>
      </c>
      <c r="X150" s="3" t="s">
        <v>717</v>
      </c>
      <c r="Y150" s="3" t="s">
        <v>809</v>
      </c>
      <c r="Z150" s="3" t="s">
        <v>810</v>
      </c>
    </row>
    <row r="151" spans="1:26" s="3" customFormat="1" x14ac:dyDescent="0.25">
      <c r="A151" s="6" t="s">
        <v>214</v>
      </c>
      <c r="B151" s="45">
        <v>368.31</v>
      </c>
      <c r="C151" s="18">
        <v>436.62</v>
      </c>
      <c r="D151" s="18">
        <v>384.33</v>
      </c>
      <c r="E151" s="18">
        <v>19.22</v>
      </c>
      <c r="F151" s="18">
        <v>17.72</v>
      </c>
      <c r="G151" s="18">
        <v>33.53</v>
      </c>
      <c r="H151" s="18">
        <f t="shared" si="16"/>
        <v>396.42</v>
      </c>
      <c r="I151" s="42">
        <f t="shared" si="17"/>
        <v>23.49</v>
      </c>
      <c r="J151" s="45">
        <v>436.29</v>
      </c>
      <c r="K151" s="18">
        <v>496.04</v>
      </c>
      <c r="L151" s="18">
        <v>465.34</v>
      </c>
      <c r="M151" s="18">
        <v>14.2</v>
      </c>
      <c r="N151" s="18">
        <v>10.91</v>
      </c>
      <c r="O151" s="18">
        <v>23.66</v>
      </c>
      <c r="P151" s="18">
        <f t="shared" si="18"/>
        <v>465.89000000000004</v>
      </c>
      <c r="Q151" s="42">
        <f t="shared" si="19"/>
        <v>16.256666666666664</v>
      </c>
      <c r="R151" s="21">
        <f t="shared" si="20"/>
        <v>1.1748024759700066</v>
      </c>
      <c r="S151" s="21">
        <f t="shared" si="21"/>
        <v>0.70464135021097041</v>
      </c>
      <c r="T151" s="6">
        <f t="shared" si="22"/>
        <v>3.0545588181314157E-2</v>
      </c>
      <c r="U151" s="10">
        <f t="shared" si="23"/>
        <v>0.2324182113490193</v>
      </c>
      <c r="V151" s="10">
        <f t="shared" si="23"/>
        <v>-0.50503895642420704</v>
      </c>
      <c r="W151" s="3" t="s">
        <v>8</v>
      </c>
      <c r="X151" s="3" t="s">
        <v>8</v>
      </c>
      <c r="Y151" s="3" t="s">
        <v>215</v>
      </c>
      <c r="Z151" s="3" t="s">
        <v>216</v>
      </c>
    </row>
    <row r="152" spans="1:26" s="3" customFormat="1" x14ac:dyDescent="0.25">
      <c r="A152" s="6" t="s">
        <v>385</v>
      </c>
      <c r="B152" s="45">
        <v>544.19000000000005</v>
      </c>
      <c r="C152" s="18">
        <v>563.19000000000005</v>
      </c>
      <c r="D152" s="18">
        <v>652.89</v>
      </c>
      <c r="E152" s="18">
        <v>186.21</v>
      </c>
      <c r="F152" s="18">
        <v>194.05</v>
      </c>
      <c r="G152" s="18">
        <v>177.05</v>
      </c>
      <c r="H152" s="18">
        <f t="shared" si="16"/>
        <v>586.75666666666666</v>
      </c>
      <c r="I152" s="42">
        <f t="shared" si="17"/>
        <v>185.76999999999998</v>
      </c>
      <c r="J152" s="45">
        <v>752.43</v>
      </c>
      <c r="K152" s="18">
        <v>617.59</v>
      </c>
      <c r="L152" s="18">
        <v>692.4</v>
      </c>
      <c r="M152" s="18">
        <v>157.94999999999999</v>
      </c>
      <c r="N152" s="18">
        <v>156.69</v>
      </c>
      <c r="O152" s="18">
        <v>176.25</v>
      </c>
      <c r="P152" s="18">
        <f t="shared" si="18"/>
        <v>687.47333333333336</v>
      </c>
      <c r="Q152" s="42">
        <f t="shared" si="19"/>
        <v>163.63</v>
      </c>
      <c r="R152" s="21">
        <f t="shared" si="20"/>
        <v>1.1713577614318851</v>
      </c>
      <c r="S152" s="21">
        <f t="shared" si="21"/>
        <v>0.88145847834234625</v>
      </c>
      <c r="T152" s="6">
        <f t="shared" si="22"/>
        <v>6.0885444679089185E-2</v>
      </c>
      <c r="U152" s="10">
        <f t="shared" si="23"/>
        <v>0.22818177764490172</v>
      </c>
      <c r="V152" s="10">
        <f t="shared" si="23"/>
        <v>-0.18203548280129375</v>
      </c>
      <c r="W152" s="3" t="s">
        <v>685</v>
      </c>
      <c r="X152" s="3" t="s">
        <v>685</v>
      </c>
      <c r="Y152" s="3" t="s">
        <v>1186</v>
      </c>
      <c r="Z152" s="3" t="s">
        <v>1187</v>
      </c>
    </row>
    <row r="153" spans="1:26" s="3" customFormat="1" x14ac:dyDescent="0.25">
      <c r="A153" s="6" t="s">
        <v>194</v>
      </c>
      <c r="B153" s="45">
        <v>445.33</v>
      </c>
      <c r="C153" s="18">
        <v>456.62</v>
      </c>
      <c r="D153" s="18">
        <v>473.77</v>
      </c>
      <c r="E153" s="18">
        <v>71.010000000000005</v>
      </c>
      <c r="F153" s="18">
        <v>84.29</v>
      </c>
      <c r="G153" s="18">
        <v>64.75</v>
      </c>
      <c r="H153" s="18">
        <f t="shared" si="16"/>
        <v>458.57333333333332</v>
      </c>
      <c r="I153" s="42">
        <f t="shared" si="17"/>
        <v>73.350000000000009</v>
      </c>
      <c r="J153" s="45">
        <v>504.14</v>
      </c>
      <c r="K153" s="18">
        <v>560.45000000000005</v>
      </c>
      <c r="L153" s="18">
        <v>546.64</v>
      </c>
      <c r="M153" s="18">
        <v>90.41</v>
      </c>
      <c r="N153" s="18">
        <v>92.46</v>
      </c>
      <c r="O153" s="18">
        <v>80.540000000000006</v>
      </c>
      <c r="P153" s="18">
        <f t="shared" si="18"/>
        <v>537.07666666666671</v>
      </c>
      <c r="Q153" s="42">
        <f t="shared" si="19"/>
        <v>87.803333333333342</v>
      </c>
      <c r="R153" s="21">
        <f t="shared" si="20"/>
        <v>1.170817860044099</v>
      </c>
      <c r="S153" s="21">
        <f t="shared" si="21"/>
        <v>1.1943958753642681</v>
      </c>
      <c r="T153" s="6">
        <f t="shared" si="22"/>
        <v>7.0505645026554872E-3</v>
      </c>
      <c r="U153" s="10">
        <f t="shared" si="23"/>
        <v>0.22751665837597748</v>
      </c>
      <c r="V153" s="10">
        <f t="shared" si="23"/>
        <v>0.25628108850053849</v>
      </c>
      <c r="W153" s="3" t="s">
        <v>1459</v>
      </c>
      <c r="X153" s="3" t="s">
        <v>195</v>
      </c>
      <c r="Y153" s="3" t="s">
        <v>196</v>
      </c>
      <c r="Z153" s="3" t="s">
        <v>197</v>
      </c>
    </row>
    <row r="154" spans="1:26" s="3" customFormat="1" x14ac:dyDescent="0.25">
      <c r="A154" s="6" t="s">
        <v>374</v>
      </c>
      <c r="B154" s="45">
        <v>182.88</v>
      </c>
      <c r="C154" s="18">
        <v>191.63</v>
      </c>
      <c r="D154" s="18">
        <v>173.33</v>
      </c>
      <c r="E154" s="18">
        <v>7.06</v>
      </c>
      <c r="F154" s="18">
        <v>7.89</v>
      </c>
      <c r="G154" s="18">
        <v>7.44</v>
      </c>
      <c r="H154" s="18">
        <f t="shared" si="16"/>
        <v>182.61333333333334</v>
      </c>
      <c r="I154" s="42">
        <f t="shared" si="17"/>
        <v>7.4633333333333338</v>
      </c>
      <c r="J154" s="45">
        <v>202.92</v>
      </c>
      <c r="K154" s="18">
        <v>235.38</v>
      </c>
      <c r="L154" s="18">
        <v>203.62</v>
      </c>
      <c r="M154" s="18">
        <v>14.99</v>
      </c>
      <c r="N154" s="18">
        <v>9.6999999999999993</v>
      </c>
      <c r="O154" s="18">
        <v>15.47</v>
      </c>
      <c r="P154" s="18">
        <f t="shared" si="18"/>
        <v>213.97333333333333</v>
      </c>
      <c r="Q154" s="42">
        <f t="shared" si="19"/>
        <v>13.386666666666665</v>
      </c>
      <c r="R154" s="21">
        <f t="shared" si="20"/>
        <v>1.1707936968992809</v>
      </c>
      <c r="S154" s="21">
        <f t="shared" si="21"/>
        <v>1.6998818432453717</v>
      </c>
      <c r="T154" s="6">
        <f t="shared" si="22"/>
        <v>2.9190848625988409E-2</v>
      </c>
      <c r="U154" s="10">
        <f t="shared" si="23"/>
        <v>0.2274868839677506</v>
      </c>
      <c r="V154" s="10">
        <f t="shared" si="23"/>
        <v>0.76543446984051078</v>
      </c>
      <c r="W154" s="3" t="s">
        <v>674</v>
      </c>
      <c r="X154" s="3" t="s">
        <v>1109</v>
      </c>
      <c r="Y154" s="3" t="s">
        <v>1110</v>
      </c>
      <c r="Z154" s="3" t="s">
        <v>1111</v>
      </c>
    </row>
    <row r="155" spans="1:26" s="3" customFormat="1" x14ac:dyDescent="0.25">
      <c r="A155" s="6" t="s">
        <v>245</v>
      </c>
      <c r="B155" s="45">
        <v>359.68</v>
      </c>
      <c r="C155" s="18">
        <v>353.64</v>
      </c>
      <c r="D155" s="18">
        <v>368.67</v>
      </c>
      <c r="E155" s="18">
        <v>34.39</v>
      </c>
      <c r="F155" s="18">
        <v>13.43</v>
      </c>
      <c r="G155" s="18">
        <v>33.29</v>
      </c>
      <c r="H155" s="18">
        <f t="shared" si="16"/>
        <v>360.66333333333336</v>
      </c>
      <c r="I155" s="42">
        <f t="shared" si="17"/>
        <v>27.036666666666665</v>
      </c>
      <c r="J155" s="45">
        <v>409.78</v>
      </c>
      <c r="K155" s="18">
        <v>419.77</v>
      </c>
      <c r="L155" s="18">
        <v>436.22</v>
      </c>
      <c r="M155" s="18">
        <v>7.57</v>
      </c>
      <c r="N155" s="18">
        <v>17.489999999999998</v>
      </c>
      <c r="O155" s="18">
        <v>24.57</v>
      </c>
      <c r="P155" s="18">
        <f t="shared" si="18"/>
        <v>421.92333333333335</v>
      </c>
      <c r="Q155" s="42">
        <f t="shared" si="19"/>
        <v>16.543333333333333</v>
      </c>
      <c r="R155" s="21">
        <f t="shared" si="20"/>
        <v>1.1693840496225771</v>
      </c>
      <c r="S155" s="21">
        <f t="shared" si="21"/>
        <v>0.62572821305433368</v>
      </c>
      <c r="T155" s="6">
        <f t="shared" si="22"/>
        <v>1.14738101911859E-3</v>
      </c>
      <c r="U155" s="10">
        <f t="shared" si="23"/>
        <v>0.22574881822936932</v>
      </c>
      <c r="V155" s="10">
        <f t="shared" si="23"/>
        <v>-0.67639194064082575</v>
      </c>
      <c r="W155" s="3" t="s">
        <v>545</v>
      </c>
      <c r="X155" s="3" t="s">
        <v>545</v>
      </c>
      <c r="Y155" s="3" t="s">
        <v>911</v>
      </c>
      <c r="Z155" s="3" t="s">
        <v>912</v>
      </c>
    </row>
    <row r="156" spans="1:26" s="3" customFormat="1" x14ac:dyDescent="0.25">
      <c r="A156" s="6" t="s">
        <v>378</v>
      </c>
      <c r="B156" s="45">
        <v>353.33</v>
      </c>
      <c r="C156" s="18">
        <v>363.12</v>
      </c>
      <c r="D156" s="18">
        <v>449.57</v>
      </c>
      <c r="E156" s="18">
        <v>97.55</v>
      </c>
      <c r="F156" s="18">
        <v>90.24</v>
      </c>
      <c r="G156" s="18">
        <v>127.66</v>
      </c>
      <c r="H156" s="18">
        <f t="shared" si="16"/>
        <v>388.67333333333335</v>
      </c>
      <c r="I156" s="42">
        <f t="shared" si="17"/>
        <v>105.14999999999999</v>
      </c>
      <c r="J156" s="45">
        <v>422.8</v>
      </c>
      <c r="K156" s="18">
        <v>467.65</v>
      </c>
      <c r="L156" s="18">
        <v>472.62</v>
      </c>
      <c r="M156" s="18">
        <v>57.44</v>
      </c>
      <c r="N156" s="18">
        <v>77.569999999999993</v>
      </c>
      <c r="O156" s="18">
        <v>80.08</v>
      </c>
      <c r="P156" s="18">
        <f t="shared" si="18"/>
        <v>454.35666666666674</v>
      </c>
      <c r="Q156" s="42">
        <f t="shared" si="19"/>
        <v>71.696666666666658</v>
      </c>
      <c r="R156" s="21">
        <f t="shared" si="20"/>
        <v>1.1685599904193258</v>
      </c>
      <c r="S156" s="21">
        <f t="shared" si="21"/>
        <v>0.68484848484848482</v>
      </c>
      <c r="T156" s="6">
        <f t="shared" si="22"/>
        <v>6.4581721538025466E-2</v>
      </c>
      <c r="U156" s="10">
        <f t="shared" si="23"/>
        <v>0.22473179972524654</v>
      </c>
      <c r="V156" s="10">
        <f t="shared" si="23"/>
        <v>-0.54614325183062817</v>
      </c>
      <c r="W156" s="3" t="s">
        <v>678</v>
      </c>
      <c r="X156" s="3" t="s">
        <v>678</v>
      </c>
      <c r="Y156" s="3" t="s">
        <v>759</v>
      </c>
      <c r="Z156" s="3" t="s">
        <v>760</v>
      </c>
    </row>
    <row r="157" spans="1:26" s="3" customFormat="1" x14ac:dyDescent="0.25">
      <c r="A157" s="6" t="s">
        <v>402</v>
      </c>
      <c r="B157" s="45">
        <v>131.36000000000001</v>
      </c>
      <c r="C157" s="18">
        <v>139.52000000000001</v>
      </c>
      <c r="D157" s="18">
        <v>159.06</v>
      </c>
      <c r="E157" s="18">
        <v>16.87</v>
      </c>
      <c r="F157" s="18">
        <v>20.48</v>
      </c>
      <c r="G157" s="18">
        <v>28.17</v>
      </c>
      <c r="H157" s="18">
        <f t="shared" si="16"/>
        <v>143.31333333333333</v>
      </c>
      <c r="I157" s="42">
        <f t="shared" si="17"/>
        <v>21.840000000000003</v>
      </c>
      <c r="J157" s="45">
        <v>132.62</v>
      </c>
      <c r="K157" s="18">
        <v>191.06</v>
      </c>
      <c r="L157" s="18">
        <v>178.6</v>
      </c>
      <c r="M157" s="18">
        <v>12.94</v>
      </c>
      <c r="N157" s="18">
        <v>9.35</v>
      </c>
      <c r="O157" s="18">
        <v>11.68</v>
      </c>
      <c r="P157" s="18">
        <f t="shared" si="18"/>
        <v>167.42666666666665</v>
      </c>
      <c r="Q157" s="42">
        <f t="shared" si="19"/>
        <v>11.323333333333332</v>
      </c>
      <c r="R157" s="21">
        <f t="shared" si="20"/>
        <v>1.167090127962304</v>
      </c>
      <c r="S157" s="21">
        <f t="shared" si="21"/>
        <v>0.53955049620548734</v>
      </c>
      <c r="T157" s="6">
        <f t="shared" si="22"/>
        <v>0.1427822632514619</v>
      </c>
      <c r="U157" s="10">
        <f t="shared" si="23"/>
        <v>0.22291597676376171</v>
      </c>
      <c r="V157" s="10">
        <f t="shared" si="23"/>
        <v>-0.89017010789675621</v>
      </c>
      <c r="W157" s="3" t="s">
        <v>702</v>
      </c>
      <c r="X157" s="3" t="s">
        <v>1008</v>
      </c>
      <c r="Y157" s="3" t="s">
        <v>1009</v>
      </c>
      <c r="Z157" s="3" t="s">
        <v>1010</v>
      </c>
    </row>
    <row r="158" spans="1:26" s="3" customFormat="1" x14ac:dyDescent="0.25">
      <c r="A158" s="6" t="s">
        <v>346</v>
      </c>
      <c r="B158" s="45">
        <v>147.37</v>
      </c>
      <c r="C158" s="18">
        <v>145.19</v>
      </c>
      <c r="D158" s="18">
        <v>128.94</v>
      </c>
      <c r="E158" s="18">
        <v>6.41</v>
      </c>
      <c r="F158" s="18">
        <v>3.32</v>
      </c>
      <c r="G158" s="18">
        <v>1.95</v>
      </c>
      <c r="H158" s="18">
        <f t="shared" si="16"/>
        <v>140.5</v>
      </c>
      <c r="I158" s="42">
        <f t="shared" si="17"/>
        <v>3.8933333333333331</v>
      </c>
      <c r="J158" s="45">
        <v>193.06</v>
      </c>
      <c r="K158" s="18">
        <v>150.46</v>
      </c>
      <c r="L158" s="18">
        <v>148.63999999999999</v>
      </c>
      <c r="M158" s="18">
        <v>2.37</v>
      </c>
      <c r="N158" s="18">
        <v>1.56</v>
      </c>
      <c r="O158" s="18">
        <v>0.91</v>
      </c>
      <c r="P158" s="18">
        <f t="shared" si="18"/>
        <v>164.05333333333331</v>
      </c>
      <c r="Q158" s="42">
        <f t="shared" si="19"/>
        <v>1.6133333333333333</v>
      </c>
      <c r="R158" s="21">
        <f t="shared" si="20"/>
        <v>1.1664546525323909</v>
      </c>
      <c r="S158" s="21">
        <f t="shared" si="21"/>
        <v>0.53405994550408731</v>
      </c>
      <c r="T158" s="6">
        <f t="shared" si="22"/>
        <v>0.10320078251854607</v>
      </c>
      <c r="U158" s="10">
        <f t="shared" si="23"/>
        <v>0.22213022173418723</v>
      </c>
      <c r="V158" s="10">
        <f t="shared" si="23"/>
        <v>-0.90492640872800434</v>
      </c>
      <c r="W158" s="3" t="s">
        <v>646</v>
      </c>
      <c r="X158" s="3" t="s">
        <v>646</v>
      </c>
      <c r="Y158" s="3" t="s">
        <v>1068</v>
      </c>
      <c r="Z158" s="3" t="s">
        <v>1069</v>
      </c>
    </row>
    <row r="159" spans="1:26" s="3" customFormat="1" x14ac:dyDescent="0.25">
      <c r="A159" s="6" t="s">
        <v>29</v>
      </c>
      <c r="B159" s="45">
        <v>2063.0500000000002</v>
      </c>
      <c r="C159" s="18">
        <v>2164.33</v>
      </c>
      <c r="D159" s="18">
        <v>2132.62</v>
      </c>
      <c r="E159" s="18">
        <v>76.37</v>
      </c>
      <c r="F159" s="18">
        <v>81.11</v>
      </c>
      <c r="G159" s="18">
        <v>95.11</v>
      </c>
      <c r="H159" s="18">
        <f t="shared" si="16"/>
        <v>2120</v>
      </c>
      <c r="I159" s="42">
        <f t="shared" si="17"/>
        <v>84.196666666666673</v>
      </c>
      <c r="J159" s="45">
        <v>2427.14</v>
      </c>
      <c r="K159" s="18">
        <v>2477.0100000000002</v>
      </c>
      <c r="L159" s="18">
        <v>2478.52</v>
      </c>
      <c r="M159" s="18">
        <v>56.17</v>
      </c>
      <c r="N159" s="18">
        <v>38.61</v>
      </c>
      <c r="O159" s="18">
        <v>51.27</v>
      </c>
      <c r="P159" s="18">
        <f t="shared" si="18"/>
        <v>2460.89</v>
      </c>
      <c r="Q159" s="42">
        <f t="shared" si="19"/>
        <v>48.683333333333337</v>
      </c>
      <c r="R159" s="21">
        <f t="shared" si="20"/>
        <v>1.1607213578500706</v>
      </c>
      <c r="S159" s="21">
        <f t="shared" si="21"/>
        <v>0.58316053053718842</v>
      </c>
      <c r="T159" s="6">
        <f t="shared" si="22"/>
        <v>2.8925639347036696E-4</v>
      </c>
      <c r="U159" s="10">
        <f t="shared" si="23"/>
        <v>0.21502168116518869</v>
      </c>
      <c r="V159" s="10">
        <f t="shared" si="23"/>
        <v>-0.77803501638370687</v>
      </c>
      <c r="W159" s="3" t="s">
        <v>30</v>
      </c>
      <c r="X159" s="3" t="s">
        <v>30</v>
      </c>
      <c r="Y159" s="3" t="s">
        <v>31</v>
      </c>
      <c r="Z159" s="3" t="s">
        <v>32</v>
      </c>
    </row>
    <row r="160" spans="1:26" s="3" customFormat="1" x14ac:dyDescent="0.25">
      <c r="A160" s="6" t="s">
        <v>202</v>
      </c>
      <c r="B160" s="45">
        <v>86.24</v>
      </c>
      <c r="C160" s="18">
        <v>87.82</v>
      </c>
      <c r="D160" s="18">
        <v>74.069999999999993</v>
      </c>
      <c r="E160" s="18">
        <v>21.71</v>
      </c>
      <c r="F160" s="18">
        <v>14.95</v>
      </c>
      <c r="G160" s="18">
        <v>36.21</v>
      </c>
      <c r="H160" s="18">
        <f t="shared" si="16"/>
        <v>82.71</v>
      </c>
      <c r="I160" s="42">
        <f t="shared" si="17"/>
        <v>24.290000000000003</v>
      </c>
      <c r="J160" s="45">
        <v>84.5</v>
      </c>
      <c r="K160" s="18">
        <v>102.67</v>
      </c>
      <c r="L160" s="18">
        <v>101.17</v>
      </c>
      <c r="M160" s="18">
        <v>12.31</v>
      </c>
      <c r="N160" s="18">
        <v>14.37</v>
      </c>
      <c r="O160" s="18">
        <v>20.78</v>
      </c>
      <c r="P160" s="18">
        <f t="shared" si="18"/>
        <v>96.113333333333344</v>
      </c>
      <c r="Q160" s="42">
        <f t="shared" si="19"/>
        <v>15.82</v>
      </c>
      <c r="R160" s="21">
        <f t="shared" si="20"/>
        <v>1.1601162744395335</v>
      </c>
      <c r="S160" s="21">
        <f t="shared" si="21"/>
        <v>0.66508501383946217</v>
      </c>
      <c r="T160" s="6">
        <f t="shared" si="22"/>
        <v>6.9395369284140473E-2</v>
      </c>
      <c r="U160" s="10">
        <f t="shared" si="23"/>
        <v>0.21426940893094013</v>
      </c>
      <c r="V160" s="10">
        <f t="shared" si="23"/>
        <v>-0.58838933140809435</v>
      </c>
      <c r="W160" s="3" t="s">
        <v>203</v>
      </c>
      <c r="X160" s="3" t="s">
        <v>203</v>
      </c>
      <c r="Y160" s="3" t="s">
        <v>204</v>
      </c>
      <c r="Z160" s="3" t="s">
        <v>205</v>
      </c>
    </row>
    <row r="161" spans="1:26" s="3" customFormat="1" x14ac:dyDescent="0.25">
      <c r="A161" s="6" t="s">
        <v>411</v>
      </c>
      <c r="B161" s="45">
        <v>1375.35</v>
      </c>
      <c r="C161" s="18">
        <v>1422.03</v>
      </c>
      <c r="D161" s="18">
        <v>1253.6600000000001</v>
      </c>
      <c r="E161" s="18">
        <v>24.98</v>
      </c>
      <c r="F161" s="18">
        <v>24.91</v>
      </c>
      <c r="G161" s="18">
        <v>38.409999999999997</v>
      </c>
      <c r="H161" s="18">
        <f t="shared" si="16"/>
        <v>1350.3466666666666</v>
      </c>
      <c r="I161" s="42">
        <f t="shared" si="17"/>
        <v>29.433333333333334</v>
      </c>
      <c r="J161" s="45">
        <v>1428.16</v>
      </c>
      <c r="K161" s="18">
        <v>1660.31</v>
      </c>
      <c r="L161" s="18">
        <v>1607.6</v>
      </c>
      <c r="M161" s="18">
        <v>20.83</v>
      </c>
      <c r="N161" s="18">
        <v>41.73</v>
      </c>
      <c r="O161" s="18">
        <v>31.7</v>
      </c>
      <c r="P161" s="18">
        <f t="shared" si="18"/>
        <v>1565.3566666666666</v>
      </c>
      <c r="Q161" s="42">
        <f t="shared" si="19"/>
        <v>31.419999999999998</v>
      </c>
      <c r="R161" s="21">
        <f t="shared" si="20"/>
        <v>1.1591079515742322</v>
      </c>
      <c r="S161" s="21">
        <f t="shared" si="21"/>
        <v>1.0652792990142388</v>
      </c>
      <c r="T161" s="6">
        <f t="shared" si="22"/>
        <v>3.3740432375793029E-2</v>
      </c>
      <c r="U161" s="10">
        <f t="shared" si="23"/>
        <v>0.21301493558358064</v>
      </c>
      <c r="V161" s="10">
        <f t="shared" si="23"/>
        <v>9.1231731367113392E-2</v>
      </c>
      <c r="W161" s="3" t="s">
        <v>711</v>
      </c>
      <c r="X161" s="3" t="s">
        <v>822</v>
      </c>
      <c r="Y161" s="3" t="s">
        <v>823</v>
      </c>
      <c r="Z161" s="3" t="s">
        <v>824</v>
      </c>
    </row>
    <row r="162" spans="1:26" s="3" customFormat="1" x14ac:dyDescent="0.25">
      <c r="A162" s="6" t="s">
        <v>252</v>
      </c>
      <c r="B162" s="45">
        <v>66.760000000000005</v>
      </c>
      <c r="C162" s="18">
        <v>69.48</v>
      </c>
      <c r="D162" s="18">
        <v>79.13</v>
      </c>
      <c r="E162" s="18">
        <v>26.28</v>
      </c>
      <c r="F162" s="18">
        <v>27.68</v>
      </c>
      <c r="G162" s="18">
        <v>25.12</v>
      </c>
      <c r="H162" s="18">
        <f t="shared" si="16"/>
        <v>71.790000000000006</v>
      </c>
      <c r="I162" s="42">
        <f t="shared" si="17"/>
        <v>26.36</v>
      </c>
      <c r="J162" s="45">
        <v>68.239999999999995</v>
      </c>
      <c r="K162" s="18">
        <v>91.24</v>
      </c>
      <c r="L162" s="18">
        <v>90.55</v>
      </c>
      <c r="M162" s="18">
        <v>23.2</v>
      </c>
      <c r="N162" s="18">
        <v>24.93</v>
      </c>
      <c r="O162" s="18">
        <v>32</v>
      </c>
      <c r="P162" s="18">
        <f t="shared" si="18"/>
        <v>83.34333333333332</v>
      </c>
      <c r="Q162" s="42">
        <f t="shared" si="19"/>
        <v>26.709999999999997</v>
      </c>
      <c r="R162" s="21">
        <f t="shared" si="20"/>
        <v>1.1587214360947014</v>
      </c>
      <c r="S162" s="21">
        <f t="shared" si="21"/>
        <v>1.0127923976608186</v>
      </c>
      <c r="T162" s="6">
        <f t="shared" si="22"/>
        <v>0.12132482670302204</v>
      </c>
      <c r="U162" s="10">
        <f t="shared" si="23"/>
        <v>0.21253377508602084</v>
      </c>
      <c r="V162" s="10">
        <f t="shared" si="23"/>
        <v>1.8338480595518989E-2</v>
      </c>
      <c r="W162" s="3" t="s">
        <v>552</v>
      </c>
      <c r="X162" s="3" t="s">
        <v>1199</v>
      </c>
      <c r="Y162" s="3" t="s">
        <v>1200</v>
      </c>
      <c r="Z162" s="3" t="s">
        <v>1201</v>
      </c>
    </row>
    <row r="163" spans="1:26" s="3" customFormat="1" x14ac:dyDescent="0.25">
      <c r="A163" s="6" t="s">
        <v>367</v>
      </c>
      <c r="B163" s="45">
        <v>615.85</v>
      </c>
      <c r="C163" s="18">
        <v>658.07</v>
      </c>
      <c r="D163" s="18">
        <v>623.45000000000005</v>
      </c>
      <c r="E163" s="18">
        <v>73.23</v>
      </c>
      <c r="F163" s="18">
        <v>50.94</v>
      </c>
      <c r="G163" s="18">
        <v>59.14</v>
      </c>
      <c r="H163" s="18">
        <f t="shared" si="16"/>
        <v>632.45666666666671</v>
      </c>
      <c r="I163" s="42">
        <f t="shared" si="17"/>
        <v>61.103333333333332</v>
      </c>
      <c r="J163" s="45">
        <v>850.49</v>
      </c>
      <c r="K163" s="18">
        <v>651.16999999999996</v>
      </c>
      <c r="L163" s="18">
        <v>696.26</v>
      </c>
      <c r="M163" s="18">
        <v>52.86</v>
      </c>
      <c r="N163" s="18">
        <v>56.79</v>
      </c>
      <c r="O163" s="18">
        <v>51.87</v>
      </c>
      <c r="P163" s="18">
        <f t="shared" si="18"/>
        <v>732.64</v>
      </c>
      <c r="Q163" s="42">
        <f t="shared" si="19"/>
        <v>53.84</v>
      </c>
      <c r="R163" s="21">
        <f t="shared" si="20"/>
        <v>1.1581534122302497</v>
      </c>
      <c r="S163" s="21">
        <f t="shared" si="21"/>
        <v>0.88304438838494992</v>
      </c>
      <c r="T163" s="6">
        <f t="shared" si="22"/>
        <v>8.9958727460884416E-2</v>
      </c>
      <c r="U163" s="10">
        <f t="shared" si="23"/>
        <v>0.21182636939307847</v>
      </c>
      <c r="V163" s="10">
        <f t="shared" si="23"/>
        <v>-0.17944213459767841</v>
      </c>
      <c r="W163" s="3" t="s">
        <v>667</v>
      </c>
      <c r="X163" s="3" t="s">
        <v>667</v>
      </c>
      <c r="Y163" s="3" t="s">
        <v>1165</v>
      </c>
      <c r="Z163" s="3" t="s">
        <v>1166</v>
      </c>
    </row>
    <row r="164" spans="1:26" s="3" customFormat="1" x14ac:dyDescent="0.25">
      <c r="A164" s="6" t="s">
        <v>328</v>
      </c>
      <c r="B164" s="45">
        <v>512.09</v>
      </c>
      <c r="C164" s="18">
        <v>487.97</v>
      </c>
      <c r="D164" s="18">
        <v>536.26</v>
      </c>
      <c r="E164" s="18">
        <v>27.85</v>
      </c>
      <c r="F164" s="18">
        <v>53.29</v>
      </c>
      <c r="G164" s="18">
        <v>24.51</v>
      </c>
      <c r="H164" s="18">
        <f t="shared" si="16"/>
        <v>512.10666666666668</v>
      </c>
      <c r="I164" s="42">
        <f t="shared" si="17"/>
        <v>35.216666666666669</v>
      </c>
      <c r="J164" s="45">
        <v>609.78</v>
      </c>
      <c r="K164" s="18">
        <v>571.1</v>
      </c>
      <c r="L164" s="18">
        <v>596.30999999999995</v>
      </c>
      <c r="M164" s="18">
        <v>46.86</v>
      </c>
      <c r="N164" s="18">
        <v>33.590000000000003</v>
      </c>
      <c r="O164" s="18">
        <v>33.82</v>
      </c>
      <c r="P164" s="18">
        <f t="shared" si="18"/>
        <v>592.39666666666665</v>
      </c>
      <c r="Q164" s="42">
        <f t="shared" si="19"/>
        <v>38.090000000000003</v>
      </c>
      <c r="R164" s="21">
        <f t="shared" si="20"/>
        <v>1.1564781851726735</v>
      </c>
      <c r="S164" s="21">
        <f t="shared" si="21"/>
        <v>1.0793373216751037</v>
      </c>
      <c r="T164" s="6">
        <f t="shared" si="22"/>
        <v>5.5432979804975061E-3</v>
      </c>
      <c r="U164" s="10">
        <f t="shared" si="23"/>
        <v>0.20973805245051344</v>
      </c>
      <c r="V164" s="10">
        <f t="shared" si="23"/>
        <v>0.1101458159418018</v>
      </c>
      <c r="W164" s="3" t="s">
        <v>628</v>
      </c>
      <c r="X164" s="3" t="s">
        <v>628</v>
      </c>
      <c r="Y164" s="3" t="s">
        <v>1036</v>
      </c>
      <c r="Z164" s="3" t="s">
        <v>1037</v>
      </c>
    </row>
    <row r="165" spans="1:26" s="3" customFormat="1" x14ac:dyDescent="0.25">
      <c r="A165" s="6" t="s">
        <v>321</v>
      </c>
      <c r="B165" s="45">
        <v>558.25</v>
      </c>
      <c r="C165" s="18">
        <v>651.08000000000004</v>
      </c>
      <c r="D165" s="18">
        <v>634.12</v>
      </c>
      <c r="E165" s="18">
        <v>2.75</v>
      </c>
      <c r="F165" s="18">
        <v>1.66</v>
      </c>
      <c r="G165" s="18">
        <v>1.59</v>
      </c>
      <c r="H165" s="18">
        <f t="shared" si="16"/>
        <v>614.48333333333323</v>
      </c>
      <c r="I165" s="42">
        <f t="shared" si="17"/>
        <v>2</v>
      </c>
      <c r="J165" s="45">
        <v>636.84</v>
      </c>
      <c r="K165" s="18">
        <v>768.99</v>
      </c>
      <c r="L165" s="18">
        <v>726.3</v>
      </c>
      <c r="M165" s="18">
        <v>1.42</v>
      </c>
      <c r="N165" s="18">
        <v>3.98</v>
      </c>
      <c r="O165" s="18">
        <v>2.73</v>
      </c>
      <c r="P165" s="18">
        <f t="shared" si="18"/>
        <v>710.71</v>
      </c>
      <c r="Q165" s="42">
        <f t="shared" si="19"/>
        <v>2.7100000000000004</v>
      </c>
      <c r="R165" s="21">
        <f t="shared" si="20"/>
        <v>1.1563432532697882</v>
      </c>
      <c r="S165" s="21">
        <f t="shared" si="21"/>
        <v>1.2366666666666668</v>
      </c>
      <c r="T165" s="6">
        <f t="shared" si="22"/>
        <v>5.8507138979613113E-2</v>
      </c>
      <c r="U165" s="10">
        <f t="shared" si="23"/>
        <v>0.20956971642237421</v>
      </c>
      <c r="V165" s="10">
        <f t="shared" si="23"/>
        <v>0.30645668612492261</v>
      </c>
      <c r="W165" s="3" t="s">
        <v>621</v>
      </c>
      <c r="X165" s="3" t="s">
        <v>621</v>
      </c>
      <c r="Y165" s="3" t="s">
        <v>1160</v>
      </c>
      <c r="Z165" s="3" t="s">
        <v>1161</v>
      </c>
    </row>
    <row r="166" spans="1:26" s="3" customFormat="1" x14ac:dyDescent="0.25">
      <c r="A166" s="6" t="s">
        <v>373</v>
      </c>
      <c r="B166" s="45">
        <v>3008.11</v>
      </c>
      <c r="C166" s="18">
        <v>3136.18</v>
      </c>
      <c r="D166" s="18">
        <v>2905.74</v>
      </c>
      <c r="E166" s="18">
        <v>452.85</v>
      </c>
      <c r="F166" s="18">
        <v>467.69</v>
      </c>
      <c r="G166" s="18">
        <v>430.43</v>
      </c>
      <c r="H166" s="18">
        <f t="shared" si="16"/>
        <v>3016.6766666666663</v>
      </c>
      <c r="I166" s="42">
        <f t="shared" si="17"/>
        <v>450.32333333333332</v>
      </c>
      <c r="J166" s="45">
        <v>3802.6</v>
      </c>
      <c r="K166" s="18">
        <v>3214.06</v>
      </c>
      <c r="L166" s="18">
        <v>3434.53</v>
      </c>
      <c r="M166" s="18">
        <v>351.24</v>
      </c>
      <c r="N166" s="18">
        <v>328.96</v>
      </c>
      <c r="O166" s="18">
        <v>302.29000000000002</v>
      </c>
      <c r="P166" s="18">
        <f t="shared" si="18"/>
        <v>3483.73</v>
      </c>
      <c r="Q166" s="42">
        <f t="shared" si="19"/>
        <v>327.49666666666667</v>
      </c>
      <c r="R166" s="21">
        <f t="shared" si="20"/>
        <v>1.1547724905363179</v>
      </c>
      <c r="S166" s="21">
        <f t="shared" si="21"/>
        <v>0.72785216806871644</v>
      </c>
      <c r="T166" s="6">
        <f t="shared" si="22"/>
        <v>3.2120754183138707E-2</v>
      </c>
      <c r="U166" s="10">
        <f t="shared" si="23"/>
        <v>0.20760864462318213</v>
      </c>
      <c r="V166" s="10">
        <f t="shared" si="23"/>
        <v>-0.45828263629258703</v>
      </c>
      <c r="W166" s="3" t="s">
        <v>673</v>
      </c>
      <c r="X166" s="3" t="s">
        <v>1042</v>
      </c>
      <c r="Y166" s="3" t="s">
        <v>1043</v>
      </c>
      <c r="Z166" s="3" t="s">
        <v>1044</v>
      </c>
    </row>
    <row r="167" spans="1:26" s="3" customFormat="1" x14ac:dyDescent="0.25">
      <c r="A167" s="6" t="s">
        <v>191</v>
      </c>
      <c r="B167" s="45">
        <v>297.89</v>
      </c>
      <c r="C167" s="18">
        <v>299.45</v>
      </c>
      <c r="D167" s="18">
        <v>288.86</v>
      </c>
      <c r="E167" s="18">
        <v>13.34</v>
      </c>
      <c r="F167" s="18">
        <v>24.5</v>
      </c>
      <c r="G167" s="18">
        <v>10.24</v>
      </c>
      <c r="H167" s="18">
        <f t="shared" si="16"/>
        <v>295.39999999999998</v>
      </c>
      <c r="I167" s="42">
        <f t="shared" si="17"/>
        <v>16.026666666666667</v>
      </c>
      <c r="J167" s="45">
        <v>342.56</v>
      </c>
      <c r="K167" s="18">
        <v>348.7</v>
      </c>
      <c r="L167" s="18">
        <v>330.5</v>
      </c>
      <c r="M167" s="18">
        <v>16.25</v>
      </c>
      <c r="N167" s="18">
        <v>26.66</v>
      </c>
      <c r="O167" s="18">
        <v>24.87</v>
      </c>
      <c r="P167" s="18">
        <f t="shared" si="18"/>
        <v>340.58666666666664</v>
      </c>
      <c r="Q167" s="42">
        <f t="shared" si="19"/>
        <v>22.593333333333334</v>
      </c>
      <c r="R167" s="21">
        <f t="shared" si="20"/>
        <v>1.1524516419253261</v>
      </c>
      <c r="S167" s="21">
        <f t="shared" si="21"/>
        <v>1.3856695379796398</v>
      </c>
      <c r="T167" s="6">
        <f t="shared" si="22"/>
        <v>9.9008703720856041E-4</v>
      </c>
      <c r="U167" s="10">
        <f t="shared" si="23"/>
        <v>0.20470621493381103</v>
      </c>
      <c r="V167" s="10">
        <f t="shared" si="23"/>
        <v>0.47058323672250657</v>
      </c>
      <c r="W167" s="3" t="s">
        <v>192</v>
      </c>
      <c r="X167" s="3" t="s">
        <v>192</v>
      </c>
      <c r="Y167" s="3" t="s">
        <v>43</v>
      </c>
      <c r="Z167" s="3" t="s">
        <v>193</v>
      </c>
    </row>
    <row r="168" spans="1:26" s="3" customFormat="1" x14ac:dyDescent="0.25">
      <c r="A168" s="6" t="s">
        <v>322</v>
      </c>
      <c r="B168" s="45">
        <v>1289.76</v>
      </c>
      <c r="C168" s="18">
        <v>1322.31</v>
      </c>
      <c r="D168" s="18">
        <v>1421.32</v>
      </c>
      <c r="E168" s="18">
        <v>242.97</v>
      </c>
      <c r="F168" s="18">
        <v>219.1</v>
      </c>
      <c r="G168" s="18">
        <v>249.23</v>
      </c>
      <c r="H168" s="18">
        <f t="shared" si="16"/>
        <v>1344.4633333333331</v>
      </c>
      <c r="I168" s="42">
        <f t="shared" si="17"/>
        <v>237.1</v>
      </c>
      <c r="J168" s="45">
        <v>1581.3</v>
      </c>
      <c r="K168" s="18">
        <v>1556</v>
      </c>
      <c r="L168" s="18">
        <v>1502.8</v>
      </c>
      <c r="M168" s="18">
        <v>209.23</v>
      </c>
      <c r="N168" s="18">
        <v>222.48</v>
      </c>
      <c r="O168" s="18">
        <v>220.08</v>
      </c>
      <c r="P168" s="18">
        <f t="shared" si="18"/>
        <v>1546.7</v>
      </c>
      <c r="Q168" s="42">
        <f t="shared" si="19"/>
        <v>217.26333333333332</v>
      </c>
      <c r="R168" s="21">
        <f t="shared" si="20"/>
        <v>1.1503100542811773</v>
      </c>
      <c r="S168" s="21">
        <f t="shared" si="21"/>
        <v>0.91668766624667508</v>
      </c>
      <c r="T168" s="6">
        <f t="shared" si="22"/>
        <v>5.7868723905499398E-3</v>
      </c>
      <c r="U168" s="10">
        <f t="shared" si="23"/>
        <v>0.202022777242714</v>
      </c>
      <c r="V168" s="10">
        <f t="shared" si="23"/>
        <v>-0.12549783229157785</v>
      </c>
      <c r="W168" s="3" t="s">
        <v>622</v>
      </c>
      <c r="X168" s="3" t="s">
        <v>973</v>
      </c>
      <c r="Y168" s="3" t="s">
        <v>974</v>
      </c>
      <c r="Z168" s="3" t="s">
        <v>975</v>
      </c>
    </row>
    <row r="169" spans="1:26" s="3" customFormat="1" x14ac:dyDescent="0.25">
      <c r="A169" s="6" t="s">
        <v>269</v>
      </c>
      <c r="B169" s="45">
        <v>1446.94</v>
      </c>
      <c r="C169" s="18">
        <v>1353.17</v>
      </c>
      <c r="D169" s="18">
        <v>1464.61</v>
      </c>
      <c r="E169" s="18">
        <v>125.67</v>
      </c>
      <c r="F169" s="18">
        <v>126.78</v>
      </c>
      <c r="G169" s="18">
        <v>108.03</v>
      </c>
      <c r="H169" s="18">
        <f t="shared" si="16"/>
        <v>1421.5733333333335</v>
      </c>
      <c r="I169" s="42">
        <f t="shared" si="17"/>
        <v>120.16000000000001</v>
      </c>
      <c r="J169" s="45">
        <v>1640.31</v>
      </c>
      <c r="K169" s="18">
        <v>1646.98</v>
      </c>
      <c r="L169" s="18">
        <v>1617.84</v>
      </c>
      <c r="M169" s="18">
        <v>81.58</v>
      </c>
      <c r="N169" s="18">
        <v>84.66</v>
      </c>
      <c r="O169" s="18">
        <v>84.48</v>
      </c>
      <c r="P169" s="18">
        <f t="shared" si="18"/>
        <v>1635.0433333333333</v>
      </c>
      <c r="Q169" s="42">
        <f t="shared" si="19"/>
        <v>83.573333333333338</v>
      </c>
      <c r="R169" s="21">
        <f t="shared" si="20"/>
        <v>1.1500590479225439</v>
      </c>
      <c r="S169" s="21">
        <f t="shared" si="21"/>
        <v>0.69803015296577531</v>
      </c>
      <c r="T169" s="6">
        <f t="shared" si="22"/>
        <v>1.9628212278870161E-3</v>
      </c>
      <c r="U169" s="10">
        <f t="shared" si="23"/>
        <v>0.20170793591579628</v>
      </c>
      <c r="V169" s="10">
        <f t="shared" si="23"/>
        <v>-0.51863873668365856</v>
      </c>
      <c r="W169" s="3" t="s">
        <v>569</v>
      </c>
      <c r="X169" s="3" t="s">
        <v>569</v>
      </c>
      <c r="Y169" s="3" t="s">
        <v>868</v>
      </c>
      <c r="Z169" s="3" t="s">
        <v>869</v>
      </c>
    </row>
    <row r="170" spans="1:26" s="3" customFormat="1" x14ac:dyDescent="0.25">
      <c r="A170" s="6" t="s">
        <v>187</v>
      </c>
      <c r="B170" s="45">
        <v>2231.7399999999998</v>
      </c>
      <c r="C170" s="18">
        <v>1311.86</v>
      </c>
      <c r="D170" s="18">
        <v>956.87</v>
      </c>
      <c r="E170" s="18">
        <v>42.37</v>
      </c>
      <c r="F170" s="18">
        <v>35.85</v>
      </c>
      <c r="G170" s="18">
        <v>40.729999999999997</v>
      </c>
      <c r="H170" s="18">
        <f t="shared" si="16"/>
        <v>1500.1566666666665</v>
      </c>
      <c r="I170" s="42">
        <f t="shared" si="17"/>
        <v>39.65</v>
      </c>
      <c r="J170" s="45">
        <v>1752.27</v>
      </c>
      <c r="K170" s="18">
        <v>2319.1</v>
      </c>
      <c r="L170" s="18">
        <v>1093.05</v>
      </c>
      <c r="M170" s="18">
        <v>56.17</v>
      </c>
      <c r="N170" s="18">
        <v>49</v>
      </c>
      <c r="O170" s="18">
        <v>27.3</v>
      </c>
      <c r="P170" s="18">
        <f t="shared" si="18"/>
        <v>1721.4733333333334</v>
      </c>
      <c r="Q170" s="42">
        <f t="shared" si="19"/>
        <v>44.156666666666666</v>
      </c>
      <c r="R170" s="21">
        <f t="shared" si="20"/>
        <v>1.1474307589481001</v>
      </c>
      <c r="S170" s="21">
        <f t="shared" si="21"/>
        <v>1.1108651086510866</v>
      </c>
      <c r="T170" s="6">
        <f t="shared" si="22"/>
        <v>0.34599016462796905</v>
      </c>
      <c r="U170" s="10">
        <f t="shared" si="23"/>
        <v>0.19840709765986231</v>
      </c>
      <c r="V170" s="10">
        <f t="shared" si="23"/>
        <v>0.15168364220392738</v>
      </c>
      <c r="W170" s="3" t="s">
        <v>1445</v>
      </c>
      <c r="X170" s="3" t="s">
        <v>188</v>
      </c>
      <c r="Y170" s="3" t="s">
        <v>189</v>
      </c>
      <c r="Z170" s="3" t="s">
        <v>190</v>
      </c>
    </row>
    <row r="171" spans="1:26" s="3" customFormat="1" x14ac:dyDescent="0.25">
      <c r="A171" s="6" t="s">
        <v>317</v>
      </c>
      <c r="B171" s="45">
        <v>217.92</v>
      </c>
      <c r="C171" s="18">
        <v>211.01</v>
      </c>
      <c r="D171" s="18">
        <v>190.03</v>
      </c>
      <c r="E171" s="18">
        <v>13.34</v>
      </c>
      <c r="F171" s="18">
        <v>11.07</v>
      </c>
      <c r="G171" s="18">
        <v>18.78</v>
      </c>
      <c r="H171" s="18">
        <f t="shared" si="16"/>
        <v>206.31999999999996</v>
      </c>
      <c r="I171" s="42">
        <f t="shared" si="17"/>
        <v>14.396666666666667</v>
      </c>
      <c r="J171" s="45">
        <v>228.72</v>
      </c>
      <c r="K171" s="18">
        <v>253.65</v>
      </c>
      <c r="L171" s="18">
        <v>226.07</v>
      </c>
      <c r="M171" s="18">
        <v>10.26</v>
      </c>
      <c r="N171" s="18">
        <v>18.7</v>
      </c>
      <c r="O171" s="18">
        <v>10.47</v>
      </c>
      <c r="P171" s="18">
        <f t="shared" si="18"/>
        <v>236.14666666666668</v>
      </c>
      <c r="Q171" s="42">
        <f t="shared" si="19"/>
        <v>13.143333333333333</v>
      </c>
      <c r="R171" s="21">
        <f t="shared" si="20"/>
        <v>1.1438677728471287</v>
      </c>
      <c r="S171" s="21">
        <f t="shared" si="21"/>
        <v>0.9185970989391643</v>
      </c>
      <c r="T171" s="6">
        <f t="shared" si="22"/>
        <v>3.4999149440396643E-2</v>
      </c>
      <c r="U171" s="10">
        <f t="shared" si="23"/>
        <v>0.19392029120450957</v>
      </c>
      <c r="V171" s="10">
        <f t="shared" si="23"/>
        <v>-0.12249586755830064</v>
      </c>
      <c r="W171" s="3" t="s">
        <v>617</v>
      </c>
      <c r="X171" s="3" t="s">
        <v>1091</v>
      </c>
      <c r="Y171" s="3" t="s">
        <v>1092</v>
      </c>
      <c r="Z171" s="3" t="s">
        <v>1093</v>
      </c>
    </row>
    <row r="172" spans="1:26" s="3" customFormat="1" x14ac:dyDescent="0.25">
      <c r="A172" s="6" t="s">
        <v>280</v>
      </c>
      <c r="B172" s="45">
        <v>436.83</v>
      </c>
      <c r="C172" s="18">
        <v>409.28</v>
      </c>
      <c r="D172" s="18">
        <v>453.53</v>
      </c>
      <c r="E172" s="18">
        <v>52.57</v>
      </c>
      <c r="F172" s="18">
        <v>54.67</v>
      </c>
      <c r="G172" s="18">
        <v>63.89</v>
      </c>
      <c r="H172" s="18">
        <f t="shared" si="16"/>
        <v>433.21333333333331</v>
      </c>
      <c r="I172" s="42">
        <f t="shared" si="17"/>
        <v>57.043333333333329</v>
      </c>
      <c r="J172" s="45">
        <v>458.46</v>
      </c>
      <c r="K172" s="18">
        <v>510.59</v>
      </c>
      <c r="L172" s="18">
        <v>509.1</v>
      </c>
      <c r="M172" s="18">
        <v>39.61</v>
      </c>
      <c r="N172" s="18">
        <v>45.19</v>
      </c>
      <c r="O172" s="18">
        <v>38.53</v>
      </c>
      <c r="P172" s="18">
        <f t="shared" si="18"/>
        <v>492.7166666666667</v>
      </c>
      <c r="Q172" s="42">
        <f t="shared" si="19"/>
        <v>41.11</v>
      </c>
      <c r="R172" s="21">
        <f t="shared" si="20"/>
        <v>1.1370370939016152</v>
      </c>
      <c r="S172" s="21">
        <f t="shared" si="21"/>
        <v>0.72549244817090686</v>
      </c>
      <c r="T172" s="6">
        <f t="shared" si="22"/>
        <v>2.5053998354398945E-2</v>
      </c>
      <c r="U172" s="10">
        <f t="shared" si="23"/>
        <v>0.18527932047024617</v>
      </c>
      <c r="V172" s="10">
        <f t="shared" si="23"/>
        <v>-0.46296749788422814</v>
      </c>
      <c r="W172" s="3" t="s">
        <v>580</v>
      </c>
      <c r="X172" s="3" t="s">
        <v>580</v>
      </c>
      <c r="Y172" s="3" t="s">
        <v>1115</v>
      </c>
      <c r="Z172" s="3" t="s">
        <v>1116</v>
      </c>
    </row>
    <row r="173" spans="1:26" s="3" customFormat="1" x14ac:dyDescent="0.25">
      <c r="A173" s="6" t="s">
        <v>296</v>
      </c>
      <c r="B173" s="45">
        <v>340.78</v>
      </c>
      <c r="C173" s="18">
        <v>389.76</v>
      </c>
      <c r="D173" s="18">
        <v>399.03</v>
      </c>
      <c r="E173" s="18">
        <v>20.399999999999999</v>
      </c>
      <c r="F173" s="18">
        <v>16.47</v>
      </c>
      <c r="G173" s="18">
        <v>10.61</v>
      </c>
      <c r="H173" s="18">
        <f t="shared" si="16"/>
        <v>376.52333333333331</v>
      </c>
      <c r="I173" s="42">
        <f t="shared" si="17"/>
        <v>15.826666666666666</v>
      </c>
      <c r="J173" s="45">
        <v>438.5</v>
      </c>
      <c r="K173" s="18">
        <v>441.85</v>
      </c>
      <c r="L173" s="18">
        <v>399.82</v>
      </c>
      <c r="M173" s="18">
        <v>15.94</v>
      </c>
      <c r="N173" s="18">
        <v>10.56</v>
      </c>
      <c r="O173" s="18">
        <v>19.57</v>
      </c>
      <c r="P173" s="18">
        <f t="shared" si="18"/>
        <v>426.72333333333336</v>
      </c>
      <c r="Q173" s="42">
        <f t="shared" si="19"/>
        <v>15.356666666666667</v>
      </c>
      <c r="R173" s="21">
        <f t="shared" si="20"/>
        <v>1.1329719134358143</v>
      </c>
      <c r="S173" s="21">
        <f t="shared" si="21"/>
        <v>0.97206814580031697</v>
      </c>
      <c r="T173" s="6">
        <f t="shared" si="22"/>
        <v>4.4989944157277084E-2</v>
      </c>
      <c r="U173" s="10">
        <f t="shared" si="23"/>
        <v>0.18011209694914765</v>
      </c>
      <c r="V173" s="10">
        <f t="shared" si="23"/>
        <v>-4.0870638914321702E-2</v>
      </c>
      <c r="W173" s="3" t="s">
        <v>596</v>
      </c>
      <c r="X173" s="3" t="s">
        <v>596</v>
      </c>
      <c r="Y173" s="3" t="s">
        <v>135</v>
      </c>
      <c r="Z173" s="3" t="s">
        <v>775</v>
      </c>
    </row>
    <row r="174" spans="1:26" s="3" customFormat="1" x14ac:dyDescent="0.25">
      <c r="A174" s="6" t="s">
        <v>13</v>
      </c>
      <c r="B174" s="45">
        <v>1214.05</v>
      </c>
      <c r="C174" s="18">
        <v>1254.28</v>
      </c>
      <c r="D174" s="18">
        <v>1204.1600000000001</v>
      </c>
      <c r="E174" s="18">
        <v>44.85</v>
      </c>
      <c r="F174" s="18">
        <v>48.58</v>
      </c>
      <c r="G174" s="18">
        <v>58.53</v>
      </c>
      <c r="H174" s="18">
        <f t="shared" si="16"/>
        <v>1224.1633333333332</v>
      </c>
      <c r="I174" s="42">
        <f t="shared" si="17"/>
        <v>50.653333333333336</v>
      </c>
      <c r="J174" s="45">
        <v>1437.55</v>
      </c>
      <c r="K174" s="18">
        <v>1370.74</v>
      </c>
      <c r="L174" s="18">
        <v>1346.12</v>
      </c>
      <c r="M174" s="18">
        <v>28.24</v>
      </c>
      <c r="N174" s="18">
        <v>34.630000000000003</v>
      </c>
      <c r="O174" s="18">
        <v>32.159999999999997</v>
      </c>
      <c r="P174" s="18">
        <f t="shared" si="18"/>
        <v>1384.8033333333333</v>
      </c>
      <c r="Q174" s="42">
        <f t="shared" si="19"/>
        <v>31.676666666666666</v>
      </c>
      <c r="R174" s="21">
        <f t="shared" si="20"/>
        <v>1.1311172115826735</v>
      </c>
      <c r="S174" s="21">
        <f t="shared" si="21"/>
        <v>0.63261486835312331</v>
      </c>
      <c r="T174" s="6">
        <f t="shared" si="22"/>
        <v>3.4218129641082236E-3</v>
      </c>
      <c r="U174" s="10">
        <f t="shared" si="23"/>
        <v>0.17774843578862179</v>
      </c>
      <c r="V174" s="10">
        <f t="shared" si="23"/>
        <v>-0.66060063095864519</v>
      </c>
      <c r="W174" s="3" t="s">
        <v>1458</v>
      </c>
      <c r="X174" s="3" t="s">
        <v>14</v>
      </c>
      <c r="Y174" s="3" t="s">
        <v>15</v>
      </c>
      <c r="Z174" s="3" t="s">
        <v>16</v>
      </c>
    </row>
    <row r="175" spans="1:26" s="3" customFormat="1" x14ac:dyDescent="0.25">
      <c r="A175" s="6" t="s">
        <v>304</v>
      </c>
      <c r="B175" s="45">
        <v>249.64</v>
      </c>
      <c r="C175" s="18">
        <v>313.36</v>
      </c>
      <c r="D175" s="18">
        <v>289.41000000000003</v>
      </c>
      <c r="E175" s="18">
        <v>38.97</v>
      </c>
      <c r="F175" s="18">
        <v>37.369999999999997</v>
      </c>
      <c r="G175" s="18">
        <v>32.92</v>
      </c>
      <c r="H175" s="18">
        <f t="shared" si="16"/>
        <v>284.13666666666671</v>
      </c>
      <c r="I175" s="42">
        <f t="shared" si="17"/>
        <v>36.42</v>
      </c>
      <c r="J175" s="45">
        <v>312.89999999999998</v>
      </c>
      <c r="K175" s="18">
        <v>339.87</v>
      </c>
      <c r="L175" s="18">
        <v>311.45999999999998</v>
      </c>
      <c r="M175" s="18">
        <v>40.39</v>
      </c>
      <c r="N175" s="18">
        <v>42.25</v>
      </c>
      <c r="O175" s="18">
        <v>38.07</v>
      </c>
      <c r="P175" s="18">
        <f t="shared" si="18"/>
        <v>321.41000000000003</v>
      </c>
      <c r="Q175" s="42">
        <f t="shared" si="19"/>
        <v>40.236666666666672</v>
      </c>
      <c r="R175" s="21">
        <f t="shared" si="20"/>
        <v>1.1307209408353889</v>
      </c>
      <c r="S175" s="21">
        <f t="shared" si="21"/>
        <v>1.101995367895956</v>
      </c>
      <c r="T175" s="6">
        <f t="shared" si="22"/>
        <v>7.3453599096841099E-2</v>
      </c>
      <c r="U175" s="10">
        <f t="shared" si="23"/>
        <v>0.1772429196470755</v>
      </c>
      <c r="V175" s="10">
        <f t="shared" si="23"/>
        <v>0.14011815972796518</v>
      </c>
      <c r="W175" s="3" t="s">
        <v>604</v>
      </c>
      <c r="X175" s="3" t="s">
        <v>604</v>
      </c>
      <c r="Y175" s="3" t="s">
        <v>208</v>
      </c>
      <c r="Z175" s="3" t="s">
        <v>840</v>
      </c>
    </row>
    <row r="176" spans="1:26" s="3" customFormat="1" x14ac:dyDescent="0.25">
      <c r="A176" s="6" t="s">
        <v>427</v>
      </c>
      <c r="B176" s="45">
        <v>1169.26</v>
      </c>
      <c r="C176" s="18">
        <v>1293.17</v>
      </c>
      <c r="D176" s="18">
        <v>1406.93</v>
      </c>
      <c r="E176" s="18">
        <v>75.709999999999994</v>
      </c>
      <c r="F176" s="18">
        <v>86.23</v>
      </c>
      <c r="G176" s="18">
        <v>75.23</v>
      </c>
      <c r="H176" s="18">
        <f t="shared" si="16"/>
        <v>1289.7866666666669</v>
      </c>
      <c r="I176" s="42">
        <f t="shared" si="17"/>
        <v>79.056666666666672</v>
      </c>
      <c r="J176" s="45">
        <v>1401.66</v>
      </c>
      <c r="K176" s="18">
        <v>1512.71</v>
      </c>
      <c r="L176" s="18">
        <v>1438.49</v>
      </c>
      <c r="M176" s="18">
        <v>74.48</v>
      </c>
      <c r="N176" s="18">
        <v>69.95</v>
      </c>
      <c r="O176" s="18">
        <v>82.81</v>
      </c>
      <c r="P176" s="18">
        <f t="shared" si="18"/>
        <v>1450.9533333333331</v>
      </c>
      <c r="Q176" s="42">
        <f t="shared" si="19"/>
        <v>75.74666666666667</v>
      </c>
      <c r="R176" s="21">
        <f t="shared" si="20"/>
        <v>1.1248592589531963</v>
      </c>
      <c r="S176" s="21">
        <f t="shared" si="21"/>
        <v>0.95865428654702911</v>
      </c>
      <c r="T176" s="6">
        <f t="shared" si="22"/>
        <v>5.0642529696672614E-2</v>
      </c>
      <c r="U176" s="10">
        <f t="shared" si="23"/>
        <v>0.16974450445368511</v>
      </c>
      <c r="V176" s="10">
        <f t="shared" si="23"/>
        <v>-6.0917455874960932E-2</v>
      </c>
      <c r="W176" s="3" t="s">
        <v>727</v>
      </c>
      <c r="X176" s="3" t="s">
        <v>1231</v>
      </c>
      <c r="Y176" s="3" t="s">
        <v>1232</v>
      </c>
      <c r="Z176" s="3" t="s">
        <v>1233</v>
      </c>
    </row>
    <row r="177" spans="1:26" s="3" customFormat="1" x14ac:dyDescent="0.25">
      <c r="A177" s="6" t="s">
        <v>448</v>
      </c>
      <c r="B177" s="45">
        <v>954.86</v>
      </c>
      <c r="C177" s="18">
        <v>526.44000000000005</v>
      </c>
      <c r="D177" s="18">
        <v>410.31</v>
      </c>
      <c r="E177" s="18">
        <v>30.86</v>
      </c>
      <c r="F177" s="18">
        <v>9.83</v>
      </c>
      <c r="G177" s="18">
        <v>10.61</v>
      </c>
      <c r="H177" s="18">
        <f t="shared" si="16"/>
        <v>630.53666666666675</v>
      </c>
      <c r="I177" s="42">
        <f t="shared" si="17"/>
        <v>17.099999999999998</v>
      </c>
      <c r="J177" s="45">
        <v>965.92</v>
      </c>
      <c r="K177" s="18">
        <v>690.13</v>
      </c>
      <c r="L177" s="18">
        <v>472.09</v>
      </c>
      <c r="M177" s="18">
        <v>8.0500000000000007</v>
      </c>
      <c r="N177" s="18">
        <v>11.25</v>
      </c>
      <c r="O177" s="18">
        <v>9.1</v>
      </c>
      <c r="P177" s="18">
        <f t="shared" si="18"/>
        <v>709.38</v>
      </c>
      <c r="Q177" s="42">
        <f t="shared" si="19"/>
        <v>9.4666666666666668</v>
      </c>
      <c r="R177" s="21">
        <f t="shared" si="20"/>
        <v>1.1248436353655895</v>
      </c>
      <c r="S177" s="21">
        <f t="shared" si="21"/>
        <v>0.57826887661141813</v>
      </c>
      <c r="T177" s="6">
        <f t="shared" si="22"/>
        <v>0.36835613579883236</v>
      </c>
      <c r="U177" s="10">
        <f t="shared" si="23"/>
        <v>0.16972446618781589</v>
      </c>
      <c r="V177" s="10">
        <f t="shared" si="23"/>
        <v>-0.79018763891273447</v>
      </c>
      <c r="W177" s="3" t="s">
        <v>748</v>
      </c>
      <c r="X177" s="3" t="s">
        <v>1263</v>
      </c>
      <c r="Y177" s="3" t="s">
        <v>1264</v>
      </c>
      <c r="Z177" s="3" t="s">
        <v>1265</v>
      </c>
    </row>
    <row r="178" spans="1:26" s="3" customFormat="1" x14ac:dyDescent="0.25">
      <c r="A178" s="6" t="s">
        <v>228</v>
      </c>
      <c r="B178" s="45">
        <v>290.04000000000002</v>
      </c>
      <c r="C178" s="18">
        <v>317.64999999999998</v>
      </c>
      <c r="D178" s="18">
        <v>343.3</v>
      </c>
      <c r="E178" s="18">
        <v>16.079999999999998</v>
      </c>
      <c r="F178" s="18">
        <v>16.329999999999998</v>
      </c>
      <c r="G178" s="18">
        <v>13.78</v>
      </c>
      <c r="H178" s="18">
        <f t="shared" si="16"/>
        <v>316.99666666666667</v>
      </c>
      <c r="I178" s="42">
        <f t="shared" si="17"/>
        <v>15.396666666666667</v>
      </c>
      <c r="J178" s="45">
        <v>370.26</v>
      </c>
      <c r="K178" s="18">
        <v>326.63</v>
      </c>
      <c r="L178" s="18">
        <v>371.45</v>
      </c>
      <c r="M178" s="18">
        <v>13.41</v>
      </c>
      <c r="N178" s="18">
        <v>11.95</v>
      </c>
      <c r="O178" s="18">
        <v>12.59</v>
      </c>
      <c r="P178" s="18">
        <f t="shared" si="18"/>
        <v>356.11333333333329</v>
      </c>
      <c r="Q178" s="42">
        <f t="shared" si="19"/>
        <v>12.65</v>
      </c>
      <c r="R178" s="21">
        <f t="shared" si="20"/>
        <v>1.1230096751538274</v>
      </c>
      <c r="S178" s="21">
        <f t="shared" si="21"/>
        <v>0.83248627769871919</v>
      </c>
      <c r="T178" s="6">
        <f t="shared" si="22"/>
        <v>7.0125164201981505E-2</v>
      </c>
      <c r="U178" s="10">
        <f t="shared" si="23"/>
        <v>0.16737035715642909</v>
      </c>
      <c r="V178" s="10">
        <f t="shared" si="23"/>
        <v>-0.2645016031949573</v>
      </c>
      <c r="W178" s="3" t="s">
        <v>1462</v>
      </c>
      <c r="X178" s="3" t="s">
        <v>229</v>
      </c>
      <c r="Y178" s="3" t="s">
        <v>230</v>
      </c>
      <c r="Z178" s="3" t="s">
        <v>231</v>
      </c>
    </row>
    <row r="179" spans="1:26" s="3" customFormat="1" x14ac:dyDescent="0.25">
      <c r="A179" s="6" t="s">
        <v>49</v>
      </c>
      <c r="B179" s="45">
        <v>2067.37</v>
      </c>
      <c r="C179" s="18">
        <v>2138.17</v>
      </c>
      <c r="D179" s="18">
        <v>2335.94</v>
      </c>
      <c r="E179" s="18">
        <v>123.31</v>
      </c>
      <c r="F179" s="18">
        <v>93.43</v>
      </c>
      <c r="G179" s="18">
        <v>127.54</v>
      </c>
      <c r="H179" s="18">
        <f t="shared" si="16"/>
        <v>2180.4933333333333</v>
      </c>
      <c r="I179" s="42">
        <f t="shared" si="17"/>
        <v>114.76</v>
      </c>
      <c r="J179" s="45">
        <v>2462.0100000000002</v>
      </c>
      <c r="K179" s="18">
        <v>2525.14</v>
      </c>
      <c r="L179" s="18">
        <v>2341.1799999999998</v>
      </c>
      <c r="M179" s="18">
        <v>62.8</v>
      </c>
      <c r="N179" s="18">
        <v>86.92</v>
      </c>
      <c r="O179" s="18">
        <v>65.98</v>
      </c>
      <c r="P179" s="18">
        <f t="shared" si="18"/>
        <v>2442.7766666666666</v>
      </c>
      <c r="Q179" s="42">
        <f t="shared" si="19"/>
        <v>71.899999999999991</v>
      </c>
      <c r="R179" s="21">
        <f t="shared" si="20"/>
        <v>1.1202310955186661</v>
      </c>
      <c r="S179" s="21">
        <f t="shared" si="21"/>
        <v>0.62975120939875595</v>
      </c>
      <c r="T179" s="6">
        <f t="shared" si="22"/>
        <v>2.6785361276652472E-2</v>
      </c>
      <c r="U179" s="10">
        <f t="shared" si="23"/>
        <v>0.16379638046801598</v>
      </c>
      <c r="V179" s="10">
        <f t="shared" si="23"/>
        <v>-0.66714610731742541</v>
      </c>
      <c r="W179" s="3" t="s">
        <v>1465</v>
      </c>
      <c r="X179" s="3" t="s">
        <v>50</v>
      </c>
      <c r="Y179" s="3" t="s">
        <v>51</v>
      </c>
      <c r="Z179" s="3" t="s">
        <v>52</v>
      </c>
    </row>
    <row r="180" spans="1:26" s="3" customFormat="1" x14ac:dyDescent="0.25">
      <c r="A180" s="6" t="s">
        <v>253</v>
      </c>
      <c r="B180" s="45">
        <v>1032.08</v>
      </c>
      <c r="C180" s="18">
        <v>1065.07</v>
      </c>
      <c r="D180" s="18">
        <v>1066.43</v>
      </c>
      <c r="E180" s="18">
        <v>119.26</v>
      </c>
      <c r="F180" s="18">
        <v>149.34</v>
      </c>
      <c r="G180" s="18">
        <v>168.27</v>
      </c>
      <c r="H180" s="18">
        <f t="shared" si="16"/>
        <v>1054.5266666666666</v>
      </c>
      <c r="I180" s="42">
        <f t="shared" si="17"/>
        <v>145.62333333333333</v>
      </c>
      <c r="J180" s="45">
        <v>1287.02</v>
      </c>
      <c r="K180" s="18">
        <v>1172.67</v>
      </c>
      <c r="L180" s="18">
        <v>1083.8699999999999</v>
      </c>
      <c r="M180" s="18">
        <v>70.849999999999994</v>
      </c>
      <c r="N180" s="18">
        <v>79.3</v>
      </c>
      <c r="O180" s="18">
        <v>79.02</v>
      </c>
      <c r="P180" s="18">
        <f t="shared" si="18"/>
        <v>1181.1866666666667</v>
      </c>
      <c r="Q180" s="42">
        <f t="shared" si="19"/>
        <v>76.389999999999986</v>
      </c>
      <c r="R180" s="21">
        <f t="shared" si="20"/>
        <v>1.1199969683380808</v>
      </c>
      <c r="S180" s="21">
        <f t="shared" si="21"/>
        <v>0.52781503626071324</v>
      </c>
      <c r="T180" s="6">
        <f t="shared" si="22"/>
        <v>5.0906696065231231E-2</v>
      </c>
      <c r="U180" s="10">
        <f t="shared" si="23"/>
        <v>0.16349482713150798</v>
      </c>
      <c r="V180" s="10">
        <f t="shared" si="23"/>
        <v>-0.9218956445078097</v>
      </c>
      <c r="W180" s="3" t="s">
        <v>553</v>
      </c>
      <c r="X180" s="3" t="s">
        <v>553</v>
      </c>
      <c r="Y180" s="3" t="s">
        <v>791</v>
      </c>
      <c r="Z180" s="3" t="s">
        <v>792</v>
      </c>
    </row>
    <row r="181" spans="1:26" s="3" customFormat="1" x14ac:dyDescent="0.25">
      <c r="A181" s="6" t="s">
        <v>273</v>
      </c>
      <c r="B181" s="45">
        <v>227.14</v>
      </c>
      <c r="C181" s="18">
        <v>189</v>
      </c>
      <c r="D181" s="18">
        <v>166.99</v>
      </c>
      <c r="E181" s="18">
        <v>15.3</v>
      </c>
      <c r="F181" s="18">
        <v>13.56</v>
      </c>
      <c r="G181" s="18">
        <v>15.12</v>
      </c>
      <c r="H181" s="18">
        <f t="shared" si="16"/>
        <v>194.37666666666667</v>
      </c>
      <c r="I181" s="42">
        <f t="shared" si="17"/>
        <v>14.659999999999998</v>
      </c>
      <c r="J181" s="45">
        <v>225.8</v>
      </c>
      <c r="K181" s="18">
        <v>214.09</v>
      </c>
      <c r="L181" s="18">
        <v>211.51</v>
      </c>
      <c r="M181" s="18">
        <v>19.09</v>
      </c>
      <c r="N181" s="18">
        <v>12.12</v>
      </c>
      <c r="O181" s="18">
        <v>5.16</v>
      </c>
      <c r="P181" s="18">
        <f t="shared" si="18"/>
        <v>217.13333333333333</v>
      </c>
      <c r="Q181" s="42">
        <f t="shared" si="19"/>
        <v>12.123333333333335</v>
      </c>
      <c r="R181" s="21">
        <f t="shared" si="20"/>
        <v>1.1164758671284527</v>
      </c>
      <c r="S181" s="21">
        <f t="shared" si="21"/>
        <v>0.838016177096637</v>
      </c>
      <c r="T181" s="6">
        <f t="shared" si="22"/>
        <v>0.13866972489691154</v>
      </c>
      <c r="U181" s="10">
        <f t="shared" si="23"/>
        <v>0.15895206732663564</v>
      </c>
      <c r="V181" s="10">
        <f t="shared" si="23"/>
        <v>-0.25495000085315556</v>
      </c>
      <c r="W181" s="3" t="s">
        <v>573</v>
      </c>
      <c r="X181" s="3" t="s">
        <v>573</v>
      </c>
      <c r="Y181" s="3" t="s">
        <v>801</v>
      </c>
      <c r="Z181" s="3" t="s">
        <v>1157</v>
      </c>
    </row>
    <row r="182" spans="1:26" s="3" customFormat="1" x14ac:dyDescent="0.25">
      <c r="A182" s="6" t="s">
        <v>349</v>
      </c>
      <c r="B182" s="45">
        <v>420.55</v>
      </c>
      <c r="C182" s="18">
        <v>401.53</v>
      </c>
      <c r="D182" s="18">
        <v>407.75</v>
      </c>
      <c r="E182" s="18">
        <v>97.29</v>
      </c>
      <c r="F182" s="18">
        <v>94.67</v>
      </c>
      <c r="G182" s="18">
        <v>87.79</v>
      </c>
      <c r="H182" s="18">
        <f t="shared" si="16"/>
        <v>409.94333333333333</v>
      </c>
      <c r="I182" s="42">
        <f t="shared" si="17"/>
        <v>93.25</v>
      </c>
      <c r="J182" s="45">
        <v>482.76</v>
      </c>
      <c r="K182" s="18">
        <v>474.23</v>
      </c>
      <c r="L182" s="18">
        <v>415.36</v>
      </c>
      <c r="M182" s="18">
        <v>56.65</v>
      </c>
      <c r="N182" s="18">
        <v>46.4</v>
      </c>
      <c r="O182" s="18">
        <v>44.59</v>
      </c>
      <c r="P182" s="18">
        <f t="shared" si="18"/>
        <v>457.45</v>
      </c>
      <c r="Q182" s="42">
        <f t="shared" si="19"/>
        <v>49.213333333333331</v>
      </c>
      <c r="R182" s="21">
        <f t="shared" si="20"/>
        <v>1.115603935660229</v>
      </c>
      <c r="S182" s="21">
        <f t="shared" si="21"/>
        <v>0.53276746242263484</v>
      </c>
      <c r="T182" s="6">
        <f t="shared" si="22"/>
        <v>4.8029376734791025E-2</v>
      </c>
      <c r="U182" s="10">
        <f t="shared" si="23"/>
        <v>0.15782492906964751</v>
      </c>
      <c r="V182" s="10">
        <f t="shared" si="23"/>
        <v>-0.9084221191503169</v>
      </c>
      <c r="W182" s="3" t="s">
        <v>649</v>
      </c>
      <c r="X182" s="3" t="s">
        <v>891</v>
      </c>
      <c r="Y182" s="3" t="s">
        <v>892</v>
      </c>
      <c r="Z182" s="3" t="s">
        <v>893</v>
      </c>
    </row>
    <row r="183" spans="1:26" s="3" customFormat="1" x14ac:dyDescent="0.25">
      <c r="A183" s="6" t="s">
        <v>319</v>
      </c>
      <c r="B183" s="45">
        <v>67.739999999999995</v>
      </c>
      <c r="C183" s="18">
        <v>76.819999999999993</v>
      </c>
      <c r="D183" s="18">
        <v>80.540000000000006</v>
      </c>
      <c r="E183" s="18">
        <v>1.96</v>
      </c>
      <c r="F183" s="18">
        <v>10.66</v>
      </c>
      <c r="G183" s="18">
        <v>1.1000000000000001</v>
      </c>
      <c r="H183" s="18">
        <f t="shared" si="16"/>
        <v>75.033333333333346</v>
      </c>
      <c r="I183" s="42">
        <f t="shared" si="17"/>
        <v>4.5733333333333333</v>
      </c>
      <c r="J183" s="45">
        <v>88.13</v>
      </c>
      <c r="K183" s="18">
        <v>77.569999999999993</v>
      </c>
      <c r="L183" s="18">
        <v>83.72</v>
      </c>
      <c r="M183" s="18">
        <v>4.42</v>
      </c>
      <c r="N183" s="18">
        <v>5.19</v>
      </c>
      <c r="O183" s="18">
        <v>4.55</v>
      </c>
      <c r="P183" s="18">
        <f t="shared" si="18"/>
        <v>83.14</v>
      </c>
      <c r="Q183" s="42">
        <f t="shared" si="19"/>
        <v>4.72</v>
      </c>
      <c r="R183" s="21">
        <f t="shared" si="20"/>
        <v>1.106619903551074</v>
      </c>
      <c r="S183" s="21">
        <f t="shared" si="21"/>
        <v>1.0263157894736841</v>
      </c>
      <c r="T183" s="6">
        <f t="shared" si="22"/>
        <v>8.6053388565050057E-2</v>
      </c>
      <c r="U183" s="10">
        <f t="shared" si="23"/>
        <v>0.14615977729044585</v>
      </c>
      <c r="V183" s="10">
        <f t="shared" si="23"/>
        <v>3.747470541866265E-2</v>
      </c>
      <c r="W183" s="3" t="s">
        <v>619</v>
      </c>
      <c r="X183" s="3" t="s">
        <v>619</v>
      </c>
      <c r="Y183" s="3" t="s">
        <v>989</v>
      </c>
      <c r="Z183" s="3" t="s">
        <v>990</v>
      </c>
    </row>
    <row r="184" spans="1:26" s="3" customFormat="1" x14ac:dyDescent="0.25">
      <c r="A184" s="6" t="s">
        <v>260</v>
      </c>
      <c r="B184" s="45">
        <v>737.46</v>
      </c>
      <c r="C184" s="18">
        <v>690.53</v>
      </c>
      <c r="D184" s="18">
        <v>672.59</v>
      </c>
      <c r="E184" s="18">
        <v>87.74</v>
      </c>
      <c r="F184" s="18">
        <v>72.11</v>
      </c>
      <c r="G184" s="18">
        <v>75.349999999999994</v>
      </c>
      <c r="H184" s="18">
        <f t="shared" si="16"/>
        <v>700.19333333333327</v>
      </c>
      <c r="I184" s="42">
        <f t="shared" si="17"/>
        <v>78.399999999999991</v>
      </c>
      <c r="J184" s="45">
        <v>840.47</v>
      </c>
      <c r="K184" s="18">
        <v>750.9</v>
      </c>
      <c r="L184" s="18">
        <v>717.5</v>
      </c>
      <c r="M184" s="18">
        <v>48.44</v>
      </c>
      <c r="N184" s="18">
        <v>52.98</v>
      </c>
      <c r="O184" s="18">
        <v>52.48</v>
      </c>
      <c r="P184" s="18">
        <f t="shared" si="18"/>
        <v>769.62333333333333</v>
      </c>
      <c r="Q184" s="42">
        <f t="shared" si="19"/>
        <v>51.29999999999999</v>
      </c>
      <c r="R184" s="21">
        <f t="shared" si="20"/>
        <v>1.0990169140227612</v>
      </c>
      <c r="S184" s="21">
        <f t="shared" si="21"/>
        <v>0.65869017632241811</v>
      </c>
      <c r="T184" s="6">
        <f t="shared" si="22"/>
        <v>8.4798270187960753E-2</v>
      </c>
      <c r="U184" s="10">
        <f t="shared" si="23"/>
        <v>0.13621358973480996</v>
      </c>
      <c r="V184" s="10">
        <f t="shared" si="23"/>
        <v>-0.60232806089601654</v>
      </c>
      <c r="W184" s="3" t="s">
        <v>560</v>
      </c>
      <c r="X184" s="3" t="s">
        <v>560</v>
      </c>
      <c r="Y184" s="3" t="s">
        <v>965</v>
      </c>
      <c r="Z184" s="3" t="s">
        <v>966</v>
      </c>
    </row>
    <row r="185" spans="1:26" s="3" customFormat="1" x14ac:dyDescent="0.25">
      <c r="A185" s="6" t="s">
        <v>451</v>
      </c>
      <c r="B185" s="45">
        <v>395.05</v>
      </c>
      <c r="C185" s="18">
        <v>433.85</v>
      </c>
      <c r="D185" s="18">
        <v>345.32</v>
      </c>
      <c r="E185" s="18">
        <v>0.13</v>
      </c>
      <c r="F185" s="18">
        <v>0</v>
      </c>
      <c r="G185" s="18">
        <v>0.61</v>
      </c>
      <c r="H185" s="18">
        <f t="shared" si="16"/>
        <v>391.40666666666669</v>
      </c>
      <c r="I185" s="42">
        <f t="shared" si="17"/>
        <v>0.24666666666666667</v>
      </c>
      <c r="J185" s="45">
        <v>446.63</v>
      </c>
      <c r="K185" s="18">
        <v>406.36</v>
      </c>
      <c r="L185" s="18">
        <v>432.5</v>
      </c>
      <c r="M185" s="18">
        <v>0</v>
      </c>
      <c r="N185" s="18">
        <v>0.17</v>
      </c>
      <c r="O185" s="18">
        <v>0.46</v>
      </c>
      <c r="P185" s="18">
        <f t="shared" si="18"/>
        <v>428.49666666666667</v>
      </c>
      <c r="Q185" s="42">
        <f t="shared" si="19"/>
        <v>0.21</v>
      </c>
      <c r="R185" s="21">
        <f t="shared" si="20"/>
        <v>1.0945192912114983</v>
      </c>
      <c r="S185" s="21">
        <f t="shared" si="21"/>
        <v>0.97058823529411764</v>
      </c>
      <c r="T185" s="6">
        <f t="shared" si="22"/>
        <v>0.12942181740875675</v>
      </c>
      <c r="U185" s="10">
        <f t="shared" si="23"/>
        <v>0.13029738265032756</v>
      </c>
      <c r="V185" s="10">
        <f t="shared" si="23"/>
        <v>-4.3068721891885979E-2</v>
      </c>
      <c r="W185" s="3" t="s">
        <v>751</v>
      </c>
      <c r="X185" s="3" t="s">
        <v>751</v>
      </c>
      <c r="Y185" s="3" t="s">
        <v>1280</v>
      </c>
      <c r="Z185" s="3" t="s">
        <v>1281</v>
      </c>
    </row>
    <row r="186" spans="1:26" s="3" customFormat="1" x14ac:dyDescent="0.25">
      <c r="A186" s="6" t="s">
        <v>284</v>
      </c>
      <c r="B186" s="45">
        <v>685.68</v>
      </c>
      <c r="C186" s="18">
        <v>749.49</v>
      </c>
      <c r="D186" s="18">
        <v>832.75</v>
      </c>
      <c r="E186" s="18">
        <v>37.53</v>
      </c>
      <c r="F186" s="18">
        <v>60.21</v>
      </c>
      <c r="G186" s="18">
        <v>53.04</v>
      </c>
      <c r="H186" s="18">
        <f t="shared" si="16"/>
        <v>755.97333333333336</v>
      </c>
      <c r="I186" s="42">
        <f t="shared" si="17"/>
        <v>50.26</v>
      </c>
      <c r="J186" s="45">
        <v>833.53</v>
      </c>
      <c r="K186" s="18">
        <v>811.07</v>
      </c>
      <c r="L186" s="18">
        <v>836.87</v>
      </c>
      <c r="M186" s="18">
        <v>38.82</v>
      </c>
      <c r="N186" s="18">
        <v>32.03</v>
      </c>
      <c r="O186" s="18">
        <v>34.729999999999997</v>
      </c>
      <c r="P186" s="18">
        <f t="shared" si="18"/>
        <v>827.15666666666664</v>
      </c>
      <c r="Q186" s="42">
        <f t="shared" si="19"/>
        <v>35.193333333333328</v>
      </c>
      <c r="R186" s="21">
        <f t="shared" si="20"/>
        <v>1.0940367780459019</v>
      </c>
      <c r="S186" s="21">
        <f t="shared" si="21"/>
        <v>0.70607361165301075</v>
      </c>
      <c r="T186" s="6">
        <f t="shared" si="22"/>
        <v>8.7932760728025972E-2</v>
      </c>
      <c r="U186" s="10">
        <f t="shared" si="23"/>
        <v>0.12966123777633809</v>
      </c>
      <c r="V186" s="10">
        <f t="shared" si="23"/>
        <v>-0.50210949548344974</v>
      </c>
      <c r="W186" s="3" t="s">
        <v>584</v>
      </c>
      <c r="X186" s="3" t="s">
        <v>1085</v>
      </c>
      <c r="Y186" s="3" t="s">
        <v>1086</v>
      </c>
      <c r="Z186" s="3" t="s">
        <v>1087</v>
      </c>
    </row>
    <row r="187" spans="1:26" s="3" customFormat="1" x14ac:dyDescent="0.25">
      <c r="A187" s="6" t="s">
        <v>259</v>
      </c>
      <c r="B187" s="45">
        <v>155.35</v>
      </c>
      <c r="C187" s="18">
        <v>158</v>
      </c>
      <c r="D187" s="18">
        <v>162.54</v>
      </c>
      <c r="E187" s="18">
        <v>12.82</v>
      </c>
      <c r="F187" s="18">
        <v>2.91</v>
      </c>
      <c r="G187" s="18">
        <v>9.15</v>
      </c>
      <c r="H187" s="18">
        <f t="shared" si="16"/>
        <v>158.63</v>
      </c>
      <c r="I187" s="42">
        <f t="shared" si="17"/>
        <v>8.2933333333333348</v>
      </c>
      <c r="J187" s="45">
        <v>178.86</v>
      </c>
      <c r="K187" s="18">
        <v>178.68</v>
      </c>
      <c r="L187" s="18">
        <v>160.24</v>
      </c>
      <c r="M187" s="18">
        <v>4.7300000000000004</v>
      </c>
      <c r="N187" s="18">
        <v>8.48</v>
      </c>
      <c r="O187" s="18">
        <v>8.8000000000000007</v>
      </c>
      <c r="P187" s="18">
        <f t="shared" si="18"/>
        <v>172.59333333333333</v>
      </c>
      <c r="Q187" s="42">
        <f t="shared" si="19"/>
        <v>7.3366666666666669</v>
      </c>
      <c r="R187" s="21">
        <f t="shared" si="20"/>
        <v>1.0874731149115664</v>
      </c>
      <c r="S187" s="21">
        <f t="shared" si="21"/>
        <v>0.89705882352941158</v>
      </c>
      <c r="T187" s="6">
        <f t="shared" si="22"/>
        <v>4.9525074079035475E-2</v>
      </c>
      <c r="U187" s="10">
        <f t="shared" si="23"/>
        <v>0.12097973432852983</v>
      </c>
      <c r="V187" s="10">
        <f t="shared" si="23"/>
        <v>-0.15672550368745344</v>
      </c>
      <c r="W187" s="3" t="s">
        <v>559</v>
      </c>
      <c r="X187" s="3" t="s">
        <v>559</v>
      </c>
      <c r="Y187" s="3" t="s">
        <v>773</v>
      </c>
      <c r="Z187" s="3" t="s">
        <v>774</v>
      </c>
    </row>
    <row r="188" spans="1:26" s="3" customFormat="1" x14ac:dyDescent="0.25">
      <c r="A188" s="6" t="s">
        <v>85</v>
      </c>
      <c r="B188" s="45">
        <v>2272.08</v>
      </c>
      <c r="C188" s="18">
        <v>2238.17</v>
      </c>
      <c r="D188" s="18">
        <v>2339.54</v>
      </c>
      <c r="E188" s="18">
        <v>77.150000000000006</v>
      </c>
      <c r="F188" s="18">
        <v>95.64</v>
      </c>
      <c r="G188" s="18">
        <v>61.82</v>
      </c>
      <c r="H188" s="18">
        <f t="shared" si="16"/>
        <v>2283.2633333333333</v>
      </c>
      <c r="I188" s="42">
        <f t="shared" si="17"/>
        <v>78.203333333333333</v>
      </c>
      <c r="J188" s="45">
        <v>2532.23</v>
      </c>
      <c r="K188" s="18">
        <v>2445.7600000000002</v>
      </c>
      <c r="L188" s="18">
        <v>2460.5500000000002</v>
      </c>
      <c r="M188" s="18">
        <v>66.900000000000006</v>
      </c>
      <c r="N188" s="18">
        <v>72.55</v>
      </c>
      <c r="O188" s="18">
        <v>56.88</v>
      </c>
      <c r="P188" s="18">
        <f t="shared" si="18"/>
        <v>2479.5133333333333</v>
      </c>
      <c r="Q188" s="42">
        <f t="shared" si="19"/>
        <v>65.443333333333328</v>
      </c>
      <c r="R188" s="21">
        <f t="shared" si="20"/>
        <v>1.0859139124356649</v>
      </c>
      <c r="S188" s="21">
        <f t="shared" si="21"/>
        <v>0.83889566937418447</v>
      </c>
      <c r="T188" s="6">
        <f t="shared" si="22"/>
        <v>4.0065399154959073E-3</v>
      </c>
      <c r="U188" s="10">
        <f t="shared" si="23"/>
        <v>0.11890973571592087</v>
      </c>
      <c r="V188" s="10">
        <f t="shared" si="23"/>
        <v>-0.25343669618382758</v>
      </c>
      <c r="W188" s="3" t="s">
        <v>1456</v>
      </c>
      <c r="X188" s="3" t="s">
        <v>86</v>
      </c>
      <c r="Y188" s="3" t="s">
        <v>87</v>
      </c>
      <c r="Z188" s="3" t="s">
        <v>88</v>
      </c>
    </row>
    <row r="189" spans="1:26" s="3" customFormat="1" x14ac:dyDescent="0.25">
      <c r="A189" s="6" t="s">
        <v>254</v>
      </c>
      <c r="B189" s="45">
        <v>49.56</v>
      </c>
      <c r="C189" s="18">
        <v>37.020000000000003</v>
      </c>
      <c r="D189" s="18">
        <v>40.36</v>
      </c>
      <c r="E189" s="18">
        <v>9.68</v>
      </c>
      <c r="F189" s="18">
        <v>3.46</v>
      </c>
      <c r="G189" s="18">
        <v>4.1500000000000004</v>
      </c>
      <c r="H189" s="18">
        <f t="shared" si="16"/>
        <v>42.31333333333334</v>
      </c>
      <c r="I189" s="42">
        <f t="shared" si="17"/>
        <v>5.7633333333333328</v>
      </c>
      <c r="J189" s="45">
        <v>37.479999999999997</v>
      </c>
      <c r="K189" s="18">
        <v>54.11</v>
      </c>
      <c r="L189" s="18">
        <v>46.34</v>
      </c>
      <c r="M189" s="18">
        <v>2.52</v>
      </c>
      <c r="N189" s="18">
        <v>6.41</v>
      </c>
      <c r="O189" s="18">
        <v>1.52</v>
      </c>
      <c r="P189" s="18">
        <f t="shared" si="18"/>
        <v>45.976666666666667</v>
      </c>
      <c r="Q189" s="42">
        <f t="shared" si="19"/>
        <v>3.4833333333333329</v>
      </c>
      <c r="R189" s="21">
        <f t="shared" si="20"/>
        <v>1.084577497306449</v>
      </c>
      <c r="S189" s="21">
        <f t="shared" si="21"/>
        <v>0.66288812222769833</v>
      </c>
      <c r="T189" s="6">
        <f t="shared" si="22"/>
        <v>0.29007859687296289</v>
      </c>
      <c r="U189" s="10">
        <f t="shared" si="23"/>
        <v>0.11713314289967469</v>
      </c>
      <c r="V189" s="10">
        <f t="shared" si="23"/>
        <v>-0.5931626923126726</v>
      </c>
      <c r="W189" s="3" t="s">
        <v>554</v>
      </c>
      <c r="X189" s="3" t="s">
        <v>806</v>
      </c>
      <c r="Y189" s="3" t="s">
        <v>807</v>
      </c>
      <c r="Z189" s="3" t="s">
        <v>808</v>
      </c>
    </row>
    <row r="190" spans="1:26" s="3" customFormat="1" x14ac:dyDescent="0.25">
      <c r="A190" s="6" t="s">
        <v>357</v>
      </c>
      <c r="B190" s="45">
        <v>833.64</v>
      </c>
      <c r="C190" s="18">
        <v>934.34</v>
      </c>
      <c r="D190" s="18">
        <v>937.49</v>
      </c>
      <c r="E190" s="18">
        <v>176.54</v>
      </c>
      <c r="F190" s="18">
        <v>173.57</v>
      </c>
      <c r="G190" s="18">
        <v>177.41</v>
      </c>
      <c r="H190" s="18">
        <f t="shared" si="16"/>
        <v>901.82333333333338</v>
      </c>
      <c r="I190" s="42">
        <f t="shared" si="17"/>
        <v>175.84</v>
      </c>
      <c r="J190" s="45">
        <v>985.72</v>
      </c>
      <c r="K190" s="18">
        <v>980.74</v>
      </c>
      <c r="L190" s="18">
        <v>963.06</v>
      </c>
      <c r="M190" s="18">
        <v>112.19</v>
      </c>
      <c r="N190" s="18">
        <v>111.85</v>
      </c>
      <c r="O190" s="18">
        <v>131.35</v>
      </c>
      <c r="P190" s="18">
        <f t="shared" si="18"/>
        <v>976.50666666666666</v>
      </c>
      <c r="Q190" s="42">
        <f t="shared" si="19"/>
        <v>118.46333333333332</v>
      </c>
      <c r="R190" s="21">
        <f t="shared" si="20"/>
        <v>1.0827219795678003</v>
      </c>
      <c r="S190" s="21">
        <f t="shared" si="21"/>
        <v>0.67554474854859381</v>
      </c>
      <c r="T190" s="6">
        <f t="shared" si="22"/>
        <v>4.9172862385855616E-2</v>
      </c>
      <c r="U190" s="10">
        <f t="shared" si="23"/>
        <v>0.11466283649075987</v>
      </c>
      <c r="V190" s="10">
        <f t="shared" si="23"/>
        <v>-0.56587675705972451</v>
      </c>
      <c r="W190" s="3" t="s">
        <v>657</v>
      </c>
      <c r="X190" s="3" t="s">
        <v>1181</v>
      </c>
      <c r="Y190" s="3" t="s">
        <v>1182</v>
      </c>
      <c r="Z190" s="3" t="s">
        <v>1183</v>
      </c>
    </row>
    <row r="191" spans="1:26" s="3" customFormat="1" x14ac:dyDescent="0.25">
      <c r="A191" s="6" t="s">
        <v>355</v>
      </c>
      <c r="B191" s="45">
        <v>275.52999999999997</v>
      </c>
      <c r="C191" s="18">
        <v>328.45</v>
      </c>
      <c r="D191" s="18">
        <v>343.61</v>
      </c>
      <c r="E191" s="18">
        <v>24.06</v>
      </c>
      <c r="F191" s="18">
        <v>26.85</v>
      </c>
      <c r="G191" s="18">
        <v>34.99</v>
      </c>
      <c r="H191" s="18">
        <f t="shared" si="16"/>
        <v>315.86333333333334</v>
      </c>
      <c r="I191" s="42">
        <f t="shared" si="17"/>
        <v>28.633333333333336</v>
      </c>
      <c r="J191" s="45">
        <v>339.64</v>
      </c>
      <c r="K191" s="18">
        <v>336.41</v>
      </c>
      <c r="L191" s="18">
        <v>345.74</v>
      </c>
      <c r="M191" s="18">
        <v>19.72</v>
      </c>
      <c r="N191" s="18">
        <v>22.68</v>
      </c>
      <c r="O191" s="18">
        <v>20.78</v>
      </c>
      <c r="P191" s="18">
        <f t="shared" si="18"/>
        <v>340.59666666666664</v>
      </c>
      <c r="Q191" s="42">
        <f t="shared" si="19"/>
        <v>21.06</v>
      </c>
      <c r="R191" s="21">
        <f t="shared" si="20"/>
        <v>1.0780567857856698</v>
      </c>
      <c r="S191" s="21">
        <f t="shared" si="21"/>
        <v>0.744431946006749</v>
      </c>
      <c r="T191" s="6">
        <f t="shared" si="22"/>
        <v>0.15024826887419418</v>
      </c>
      <c r="U191" s="10">
        <f t="shared" si="23"/>
        <v>0.10843317290830802</v>
      </c>
      <c r="V191" s="10">
        <f t="shared" si="23"/>
        <v>-0.42578812740459382</v>
      </c>
      <c r="W191" s="3" t="s">
        <v>655</v>
      </c>
      <c r="X191" s="3" t="s">
        <v>1151</v>
      </c>
      <c r="Y191" s="3" t="s">
        <v>1152</v>
      </c>
      <c r="Z191" s="3" t="s">
        <v>1153</v>
      </c>
    </row>
    <row r="192" spans="1:26" s="3" customFormat="1" x14ac:dyDescent="0.25">
      <c r="A192" s="6" t="s">
        <v>399</v>
      </c>
      <c r="B192" s="45">
        <v>23.08</v>
      </c>
      <c r="C192" s="18">
        <v>33.840000000000003</v>
      </c>
      <c r="D192" s="18">
        <v>34.51</v>
      </c>
      <c r="E192" s="18">
        <v>0.13</v>
      </c>
      <c r="F192" s="18">
        <v>0.28000000000000003</v>
      </c>
      <c r="G192" s="18">
        <v>0.12</v>
      </c>
      <c r="H192" s="18">
        <f t="shared" si="16"/>
        <v>30.47666666666667</v>
      </c>
      <c r="I192" s="42">
        <f t="shared" si="17"/>
        <v>0.17666666666666667</v>
      </c>
      <c r="J192" s="45">
        <v>25.4</v>
      </c>
      <c r="K192" s="18">
        <v>40.770000000000003</v>
      </c>
      <c r="L192" s="18">
        <v>32.61</v>
      </c>
      <c r="M192" s="18">
        <v>0.47</v>
      </c>
      <c r="N192" s="18">
        <v>0.35</v>
      </c>
      <c r="O192" s="18">
        <v>1.37</v>
      </c>
      <c r="P192" s="18">
        <f t="shared" si="18"/>
        <v>32.926666666666669</v>
      </c>
      <c r="Q192" s="42">
        <f t="shared" si="19"/>
        <v>0.73</v>
      </c>
      <c r="R192" s="21">
        <f t="shared" si="20"/>
        <v>1.0778354336545588</v>
      </c>
      <c r="S192" s="21">
        <f t="shared" si="21"/>
        <v>1.470254957507082</v>
      </c>
      <c r="T192" s="6">
        <f t="shared" si="22"/>
        <v>0.34676749996176148</v>
      </c>
      <c r="U192" s="10">
        <f t="shared" si="23"/>
        <v>0.10813692097132663</v>
      </c>
      <c r="V192" s="10">
        <f t="shared" si="23"/>
        <v>0.55606635508670044</v>
      </c>
      <c r="W192" s="3" t="s">
        <v>699</v>
      </c>
      <c r="X192" s="3" t="s">
        <v>953</v>
      </c>
      <c r="Y192" s="3" t="s">
        <v>954</v>
      </c>
      <c r="Z192" s="3" t="s">
        <v>955</v>
      </c>
    </row>
    <row r="193" spans="1:26" s="3" customFormat="1" x14ac:dyDescent="0.25">
      <c r="A193" s="6" t="s">
        <v>330</v>
      </c>
      <c r="B193" s="45">
        <v>447.62</v>
      </c>
      <c r="C193" s="18">
        <v>415.51</v>
      </c>
      <c r="D193" s="18">
        <v>472.37</v>
      </c>
      <c r="E193" s="18">
        <v>46.29</v>
      </c>
      <c r="F193" s="18">
        <v>32.659999999999997</v>
      </c>
      <c r="G193" s="18">
        <v>54.75</v>
      </c>
      <c r="H193" s="18">
        <f t="shared" si="16"/>
        <v>445.16666666666669</v>
      </c>
      <c r="I193" s="42">
        <f t="shared" si="17"/>
        <v>44.566666666666663</v>
      </c>
      <c r="J193" s="45">
        <v>513.69000000000005</v>
      </c>
      <c r="K193" s="18">
        <v>476.22</v>
      </c>
      <c r="L193" s="18">
        <v>449.72</v>
      </c>
      <c r="M193" s="18">
        <v>26.51</v>
      </c>
      <c r="N193" s="18">
        <v>25.97</v>
      </c>
      <c r="O193" s="18">
        <v>22.14</v>
      </c>
      <c r="P193" s="18">
        <f t="shared" si="18"/>
        <v>479.87666666666672</v>
      </c>
      <c r="Q193" s="42">
        <f t="shared" si="19"/>
        <v>24.873333333333335</v>
      </c>
      <c r="R193" s="21">
        <f t="shared" si="20"/>
        <v>1.0777960403436684</v>
      </c>
      <c r="S193" s="21">
        <f t="shared" si="21"/>
        <v>0.56781272860277987</v>
      </c>
      <c r="T193" s="6">
        <f t="shared" si="22"/>
        <v>0.11714432696563638</v>
      </c>
      <c r="U193" s="10">
        <f t="shared" si="23"/>
        <v>0.10808419161108332</v>
      </c>
      <c r="V193" s="10">
        <f t="shared" si="23"/>
        <v>-0.81651290470797411</v>
      </c>
      <c r="W193" s="3" t="s">
        <v>630</v>
      </c>
      <c r="X193" s="3" t="s">
        <v>630</v>
      </c>
      <c r="Y193" s="3" t="s">
        <v>996</v>
      </c>
      <c r="Z193" s="3" t="s">
        <v>997</v>
      </c>
    </row>
    <row r="194" spans="1:26" s="3" customFormat="1" x14ac:dyDescent="0.25">
      <c r="A194" s="6" t="s">
        <v>369</v>
      </c>
      <c r="B194" s="45">
        <v>132.86000000000001</v>
      </c>
      <c r="C194" s="18">
        <v>158.69</v>
      </c>
      <c r="D194" s="18">
        <v>193.63</v>
      </c>
      <c r="E194" s="18">
        <v>41.45</v>
      </c>
      <c r="F194" s="18">
        <v>85.81</v>
      </c>
      <c r="G194" s="18">
        <v>70.23</v>
      </c>
      <c r="H194" s="18">
        <f t="shared" si="16"/>
        <v>161.72666666666666</v>
      </c>
      <c r="I194" s="42">
        <f t="shared" si="17"/>
        <v>65.83</v>
      </c>
      <c r="J194" s="45">
        <v>216.17</v>
      </c>
      <c r="K194" s="18">
        <v>152.19</v>
      </c>
      <c r="L194" s="18">
        <v>154.56</v>
      </c>
      <c r="M194" s="18">
        <v>54.6</v>
      </c>
      <c r="N194" s="18">
        <v>34.28</v>
      </c>
      <c r="O194" s="18">
        <v>39.590000000000003</v>
      </c>
      <c r="P194" s="18">
        <f t="shared" si="18"/>
        <v>174.3066666666667</v>
      </c>
      <c r="Q194" s="42">
        <f t="shared" si="19"/>
        <v>42.823333333333331</v>
      </c>
      <c r="R194" s="21">
        <f t="shared" si="20"/>
        <v>1.0773075504936707</v>
      </c>
      <c r="S194" s="21">
        <f t="shared" si="21"/>
        <v>0.65574342859993018</v>
      </c>
      <c r="T194" s="6">
        <f t="shared" si="22"/>
        <v>0.33478102398680876</v>
      </c>
      <c r="U194" s="10">
        <f t="shared" si="23"/>
        <v>0.10743017024600192</v>
      </c>
      <c r="V194" s="10">
        <f t="shared" si="23"/>
        <v>-0.60879665000106142</v>
      </c>
      <c r="W194" s="3" t="s">
        <v>669</v>
      </c>
      <c r="X194" s="3" t="s">
        <v>669</v>
      </c>
      <c r="Y194" s="3" t="s">
        <v>1047</v>
      </c>
      <c r="Z194" s="3" t="s">
        <v>1048</v>
      </c>
    </row>
    <row r="195" spans="1:26" s="3" customFormat="1" x14ac:dyDescent="0.25">
      <c r="A195" s="6" t="s">
        <v>149</v>
      </c>
      <c r="B195" s="45">
        <v>429.51</v>
      </c>
      <c r="C195" s="18">
        <v>453.64</v>
      </c>
      <c r="D195" s="18">
        <v>438.6</v>
      </c>
      <c r="E195" s="18">
        <v>20.399999999999999</v>
      </c>
      <c r="F195" s="18">
        <v>11.63</v>
      </c>
      <c r="G195" s="18">
        <v>18.66</v>
      </c>
      <c r="H195" s="18">
        <f t="shared" si="16"/>
        <v>440.58333333333331</v>
      </c>
      <c r="I195" s="42">
        <f t="shared" si="17"/>
        <v>16.896666666666665</v>
      </c>
      <c r="J195" s="45">
        <v>477.63</v>
      </c>
      <c r="K195" s="18">
        <v>460.72</v>
      </c>
      <c r="L195" s="18">
        <v>484.3</v>
      </c>
      <c r="M195" s="18">
        <v>18.149999999999999</v>
      </c>
      <c r="N195" s="18">
        <v>10.56</v>
      </c>
      <c r="O195" s="18">
        <v>16.989999999999998</v>
      </c>
      <c r="P195" s="18">
        <f t="shared" si="18"/>
        <v>474.2166666666667</v>
      </c>
      <c r="Q195" s="42">
        <f t="shared" si="19"/>
        <v>15.233333333333334</v>
      </c>
      <c r="R195" s="21">
        <f t="shared" si="20"/>
        <v>1.0761653142102285</v>
      </c>
      <c r="S195" s="21">
        <f t="shared" si="21"/>
        <v>0.90705904265226311</v>
      </c>
      <c r="T195" s="6">
        <f t="shared" si="22"/>
        <v>1.383488278166874E-2</v>
      </c>
      <c r="U195" s="10">
        <f t="shared" si="23"/>
        <v>0.10589971327745078</v>
      </c>
      <c r="V195" s="10">
        <f t="shared" si="23"/>
        <v>-0.14073163259083282</v>
      </c>
      <c r="W195" s="3" t="s">
        <v>1466</v>
      </c>
      <c r="X195" s="3" t="s">
        <v>150</v>
      </c>
      <c r="Y195" s="3" t="s">
        <v>151</v>
      </c>
      <c r="Z195" s="3" t="s">
        <v>152</v>
      </c>
    </row>
    <row r="196" spans="1:26" s="3" customFormat="1" x14ac:dyDescent="0.25">
      <c r="A196" s="6" t="s">
        <v>376</v>
      </c>
      <c r="B196" s="45">
        <v>964.34</v>
      </c>
      <c r="C196" s="18">
        <v>959.12</v>
      </c>
      <c r="D196" s="18">
        <v>902.25</v>
      </c>
      <c r="E196" s="18">
        <v>51.26</v>
      </c>
      <c r="F196" s="18">
        <v>48.86</v>
      </c>
      <c r="G196" s="18">
        <v>56.82</v>
      </c>
      <c r="H196" s="18">
        <f t="shared" si="16"/>
        <v>941.90333333333331</v>
      </c>
      <c r="I196" s="42">
        <f t="shared" si="17"/>
        <v>52.313333333333333</v>
      </c>
      <c r="J196" s="45">
        <v>979.88</v>
      </c>
      <c r="K196" s="18">
        <v>1063.8499999999999</v>
      </c>
      <c r="L196" s="18">
        <v>985.43</v>
      </c>
      <c r="M196" s="18">
        <v>36.770000000000003</v>
      </c>
      <c r="N196" s="18">
        <v>36.71</v>
      </c>
      <c r="O196" s="18">
        <v>39.130000000000003</v>
      </c>
      <c r="P196" s="18">
        <f t="shared" si="18"/>
        <v>1009.7199999999999</v>
      </c>
      <c r="Q196" s="42">
        <f t="shared" si="19"/>
        <v>37.536666666666669</v>
      </c>
      <c r="R196" s="21">
        <f t="shared" si="20"/>
        <v>1.071923244164301</v>
      </c>
      <c r="S196" s="21">
        <f t="shared" si="21"/>
        <v>0.72283356258596976</v>
      </c>
      <c r="T196" s="6">
        <f t="shared" si="22"/>
        <v>5.6941648084309238E-2</v>
      </c>
      <c r="U196" s="10">
        <f t="shared" si="23"/>
        <v>0.10020160427696635</v>
      </c>
      <c r="V196" s="10">
        <f t="shared" si="23"/>
        <v>-0.46826459995741598</v>
      </c>
      <c r="W196" s="3" t="s">
        <v>676</v>
      </c>
      <c r="X196" s="3" t="s">
        <v>676</v>
      </c>
      <c r="Y196" s="3" t="s">
        <v>858</v>
      </c>
      <c r="Z196" s="3" t="s">
        <v>859</v>
      </c>
    </row>
    <row r="197" spans="1:26" s="3" customFormat="1" x14ac:dyDescent="0.25">
      <c r="A197" s="6" t="s">
        <v>418</v>
      </c>
      <c r="B197" s="45">
        <v>845.8</v>
      </c>
      <c r="C197" s="18">
        <v>926.45</v>
      </c>
      <c r="D197" s="18">
        <v>943.58</v>
      </c>
      <c r="E197" s="18">
        <v>86.18</v>
      </c>
      <c r="F197" s="18">
        <v>78.2</v>
      </c>
      <c r="G197" s="18">
        <v>85.84</v>
      </c>
      <c r="H197" s="18">
        <f t="shared" si="16"/>
        <v>905.27666666666664</v>
      </c>
      <c r="I197" s="42">
        <f t="shared" si="17"/>
        <v>83.406666666666666</v>
      </c>
      <c r="J197" s="45">
        <v>1125.92</v>
      </c>
      <c r="K197" s="18">
        <v>890.97</v>
      </c>
      <c r="L197" s="18">
        <v>891.85</v>
      </c>
      <c r="M197" s="18">
        <v>68.64</v>
      </c>
      <c r="N197" s="18">
        <v>90.21</v>
      </c>
      <c r="O197" s="18">
        <v>79.930000000000007</v>
      </c>
      <c r="P197" s="18">
        <f t="shared" si="18"/>
        <v>969.58</v>
      </c>
      <c r="Q197" s="42">
        <f t="shared" si="19"/>
        <v>79.593333333333334</v>
      </c>
      <c r="R197" s="21">
        <f t="shared" si="20"/>
        <v>1.0709533144771832</v>
      </c>
      <c r="S197" s="21">
        <f t="shared" si="21"/>
        <v>0.95482189400521289</v>
      </c>
      <c r="T197" s="6">
        <f t="shared" si="22"/>
        <v>0.24278888844803989</v>
      </c>
      <c r="U197" s="10">
        <f t="shared" si="23"/>
        <v>9.8895590788197166E-2</v>
      </c>
      <c r="V197" s="10">
        <f t="shared" si="23"/>
        <v>-6.6696447182999274E-2</v>
      </c>
      <c r="W197" s="3" t="s">
        <v>718</v>
      </c>
      <c r="X197" s="3" t="s">
        <v>1154</v>
      </c>
      <c r="Y197" s="3" t="s">
        <v>1155</v>
      </c>
      <c r="Z197" s="3" t="s">
        <v>1156</v>
      </c>
    </row>
    <row r="198" spans="1:26" s="3" customFormat="1" x14ac:dyDescent="0.25">
      <c r="A198" s="6" t="s">
        <v>430</v>
      </c>
      <c r="B198" s="45">
        <v>206.02</v>
      </c>
      <c r="C198" s="18">
        <v>196.96</v>
      </c>
      <c r="D198" s="18">
        <v>213.14</v>
      </c>
      <c r="E198" s="18">
        <v>19.22</v>
      </c>
      <c r="F198" s="18">
        <v>23.39</v>
      </c>
      <c r="G198" s="18">
        <v>38.65</v>
      </c>
      <c r="H198" s="18">
        <f t="shared" si="16"/>
        <v>205.37333333333333</v>
      </c>
      <c r="I198" s="42">
        <f t="shared" si="17"/>
        <v>27.086666666666662</v>
      </c>
      <c r="J198" s="45">
        <v>224.22</v>
      </c>
      <c r="K198" s="18">
        <v>205.17</v>
      </c>
      <c r="L198" s="18">
        <v>229.56</v>
      </c>
      <c r="M198" s="18">
        <v>18.93</v>
      </c>
      <c r="N198" s="18">
        <v>13.85</v>
      </c>
      <c r="O198" s="18">
        <v>11.53</v>
      </c>
      <c r="P198" s="18">
        <f t="shared" si="18"/>
        <v>219.65</v>
      </c>
      <c r="Q198" s="42">
        <f t="shared" si="19"/>
        <v>14.770000000000001</v>
      </c>
      <c r="R198" s="21">
        <f t="shared" si="20"/>
        <v>1.0691788344747384</v>
      </c>
      <c r="S198" s="21">
        <f t="shared" si="21"/>
        <v>0.56147638262520783</v>
      </c>
      <c r="T198" s="6">
        <f t="shared" si="22"/>
        <v>8.9217258920421039E-2</v>
      </c>
      <c r="U198" s="10">
        <f t="shared" si="23"/>
        <v>9.650318330289645E-2</v>
      </c>
      <c r="V198" s="10">
        <f t="shared" si="23"/>
        <v>-0.83270275505058755</v>
      </c>
      <c r="W198" s="3" t="s">
        <v>730</v>
      </c>
      <c r="X198" s="3" t="s">
        <v>1239</v>
      </c>
      <c r="Y198" s="3" t="s">
        <v>1240</v>
      </c>
      <c r="Z198" s="3" t="s">
        <v>1241</v>
      </c>
    </row>
    <row r="199" spans="1:26" s="3" customFormat="1" x14ac:dyDescent="0.25">
      <c r="A199" s="6" t="s">
        <v>406</v>
      </c>
      <c r="B199" s="45">
        <v>717.78</v>
      </c>
      <c r="C199" s="18">
        <v>643.05999999999995</v>
      </c>
      <c r="D199" s="18">
        <v>680.33</v>
      </c>
      <c r="E199" s="18">
        <v>83.43</v>
      </c>
      <c r="F199" s="18">
        <v>75.430000000000007</v>
      </c>
      <c r="G199" s="18">
        <v>68.400000000000006</v>
      </c>
      <c r="H199" s="18">
        <f t="shared" si="16"/>
        <v>680.39</v>
      </c>
      <c r="I199" s="42">
        <f t="shared" si="17"/>
        <v>75.753333333333345</v>
      </c>
      <c r="J199" s="45">
        <v>752.98</v>
      </c>
      <c r="K199" s="18">
        <v>718.18</v>
      </c>
      <c r="L199" s="18">
        <v>706.58</v>
      </c>
      <c r="M199" s="18">
        <v>86.15</v>
      </c>
      <c r="N199" s="18">
        <v>54.02</v>
      </c>
      <c r="O199" s="18">
        <v>67.5</v>
      </c>
      <c r="P199" s="18">
        <f t="shared" si="18"/>
        <v>725.9133333333333</v>
      </c>
      <c r="Q199" s="42">
        <f t="shared" si="19"/>
        <v>69.223333333333343</v>
      </c>
      <c r="R199" s="21">
        <f t="shared" si="20"/>
        <v>1.066809511929047</v>
      </c>
      <c r="S199" s="21">
        <f t="shared" si="21"/>
        <v>0.91492226179101888</v>
      </c>
      <c r="T199" s="6">
        <f t="shared" si="22"/>
        <v>7.5499256680025453E-2</v>
      </c>
      <c r="U199" s="10">
        <f t="shared" si="23"/>
        <v>9.3302593473249665E-2</v>
      </c>
      <c r="V199" s="10">
        <f t="shared" si="23"/>
        <v>-0.12827892776727484</v>
      </c>
      <c r="W199" s="3" t="s">
        <v>706</v>
      </c>
      <c r="X199" s="3" t="s">
        <v>825</v>
      </c>
      <c r="Y199" s="3" t="s">
        <v>826</v>
      </c>
      <c r="Z199" s="3" t="s">
        <v>827</v>
      </c>
    </row>
    <row r="200" spans="1:26" s="3" customFormat="1" x14ac:dyDescent="0.25">
      <c r="A200" s="6" t="s">
        <v>65</v>
      </c>
      <c r="B200" s="45">
        <v>890.07</v>
      </c>
      <c r="C200" s="18">
        <v>806.24</v>
      </c>
      <c r="D200" s="18">
        <v>838.29</v>
      </c>
      <c r="E200" s="18">
        <v>29.29</v>
      </c>
      <c r="F200" s="18">
        <v>33.22</v>
      </c>
      <c r="G200" s="18">
        <v>18.78</v>
      </c>
      <c r="H200" s="18">
        <f t="shared" ref="H200:H263" si="24">AVERAGE(B200,C200,D200)</f>
        <v>844.86666666666667</v>
      </c>
      <c r="I200" s="42">
        <f t="shared" ref="I200:I263" si="25">AVERAGE(E200,F200,G200)</f>
        <v>27.096666666666664</v>
      </c>
      <c r="J200" s="45">
        <v>893.02</v>
      </c>
      <c r="K200" s="18">
        <v>906.99</v>
      </c>
      <c r="L200" s="18">
        <v>890.86</v>
      </c>
      <c r="M200" s="18">
        <v>32.19</v>
      </c>
      <c r="N200" s="18">
        <v>20.260000000000002</v>
      </c>
      <c r="O200" s="18">
        <v>18.350000000000001</v>
      </c>
      <c r="P200" s="18">
        <f t="shared" ref="P200:P263" si="26">AVERAGE(J200,K200,L200)</f>
        <v>896.95666666666659</v>
      </c>
      <c r="Q200" s="42">
        <f t="shared" ref="Q200:Q263" si="27">AVERAGE(M200,N200,O200)</f>
        <v>23.600000000000005</v>
      </c>
      <c r="R200" s="21">
        <f t="shared" ref="R200:R263" si="28">(P200+1)/(H200+1)</f>
        <v>1.0615818095838587</v>
      </c>
      <c r="S200" s="21">
        <f t="shared" ref="S200:S263" si="29">(Q200+1)/(I200+1)</f>
        <v>0.87554870091351311</v>
      </c>
      <c r="T200" s="6">
        <f t="shared" ref="T200:T263" si="30">_xlfn.T.TEST(B200:D200,J200:L200,1,2)</f>
        <v>5.2496388425195425E-2</v>
      </c>
      <c r="U200" s="10">
        <f t="shared" ref="U200:V263" si="31">LOG(R200,2)</f>
        <v>8.6215555165130853E-2</v>
      </c>
      <c r="V200" s="10">
        <f t="shared" si="31"/>
        <v>-0.19174066652857105</v>
      </c>
      <c r="W200" s="3" t="s">
        <v>1454</v>
      </c>
      <c r="X200" s="3" t="s">
        <v>66</v>
      </c>
      <c r="Y200" s="3" t="s">
        <v>67</v>
      </c>
      <c r="Z200" s="3" t="s">
        <v>68</v>
      </c>
    </row>
    <row r="201" spans="1:26" s="3" customFormat="1" x14ac:dyDescent="0.25">
      <c r="A201" s="6" t="s">
        <v>250</v>
      </c>
      <c r="B201" s="45">
        <v>461.22</v>
      </c>
      <c r="C201" s="18">
        <v>426.79</v>
      </c>
      <c r="D201" s="18">
        <v>488.28</v>
      </c>
      <c r="E201" s="18">
        <v>58.06</v>
      </c>
      <c r="F201" s="18">
        <v>40.69</v>
      </c>
      <c r="G201" s="18">
        <v>72.67</v>
      </c>
      <c r="H201" s="18">
        <f t="shared" si="24"/>
        <v>458.76333333333332</v>
      </c>
      <c r="I201" s="42">
        <f t="shared" si="25"/>
        <v>57.140000000000008</v>
      </c>
      <c r="J201" s="45">
        <v>513.45000000000005</v>
      </c>
      <c r="K201" s="18">
        <v>472.75</v>
      </c>
      <c r="L201" s="18">
        <v>474.59</v>
      </c>
      <c r="M201" s="18">
        <v>50.34</v>
      </c>
      <c r="N201" s="18">
        <v>30.3</v>
      </c>
      <c r="O201" s="18">
        <v>34.729999999999997</v>
      </c>
      <c r="P201" s="18">
        <f t="shared" si="26"/>
        <v>486.93</v>
      </c>
      <c r="Q201" s="42">
        <f t="shared" si="27"/>
        <v>38.456666666666671</v>
      </c>
      <c r="R201" s="21">
        <f t="shared" si="28"/>
        <v>1.0612634036352038</v>
      </c>
      <c r="S201" s="21">
        <f t="shared" si="29"/>
        <v>0.67864923747276684</v>
      </c>
      <c r="T201" s="6">
        <f t="shared" si="30"/>
        <v>0.13663759801976388</v>
      </c>
      <c r="U201" s="10">
        <f t="shared" si="31"/>
        <v>8.5782774966463207E-2</v>
      </c>
      <c r="V201" s="10">
        <f t="shared" si="31"/>
        <v>-0.55926199038980617</v>
      </c>
      <c r="W201" s="3" t="s">
        <v>550</v>
      </c>
      <c r="X201" s="3" t="s">
        <v>828</v>
      </c>
      <c r="Y201" s="3" t="s">
        <v>829</v>
      </c>
      <c r="Z201" s="3" t="s">
        <v>830</v>
      </c>
    </row>
    <row r="202" spans="1:26" s="3" customFormat="1" x14ac:dyDescent="0.25">
      <c r="A202" s="6" t="s">
        <v>414</v>
      </c>
      <c r="B202" s="45">
        <v>26.09</v>
      </c>
      <c r="C202" s="18">
        <v>16.61</v>
      </c>
      <c r="D202" s="18">
        <v>29.26</v>
      </c>
      <c r="E202" s="18">
        <v>9.68</v>
      </c>
      <c r="F202" s="18">
        <v>1.52</v>
      </c>
      <c r="G202" s="18">
        <v>3.05</v>
      </c>
      <c r="H202" s="18">
        <f t="shared" si="24"/>
        <v>23.986666666666668</v>
      </c>
      <c r="I202" s="42">
        <f t="shared" si="25"/>
        <v>4.75</v>
      </c>
      <c r="J202" s="45">
        <v>33.369999999999997</v>
      </c>
      <c r="K202" s="18">
        <v>20.43</v>
      </c>
      <c r="L202" s="18">
        <v>22.75</v>
      </c>
      <c r="M202" s="18">
        <v>1.26</v>
      </c>
      <c r="N202" s="18">
        <v>1.39</v>
      </c>
      <c r="O202" s="18">
        <v>5.31</v>
      </c>
      <c r="P202" s="18">
        <f t="shared" si="26"/>
        <v>25.516666666666666</v>
      </c>
      <c r="Q202" s="42">
        <f t="shared" si="27"/>
        <v>2.6533333333333329</v>
      </c>
      <c r="R202" s="21">
        <f t="shared" si="28"/>
        <v>1.0612326574172892</v>
      </c>
      <c r="S202" s="21">
        <f t="shared" si="29"/>
        <v>0.63536231884057959</v>
      </c>
      <c r="T202" s="6">
        <f t="shared" si="30"/>
        <v>0.39742609963600323</v>
      </c>
      <c r="U202" s="10">
        <f t="shared" si="31"/>
        <v>8.5740977559223247E-2</v>
      </c>
      <c r="V202" s="10">
        <f t="shared" si="31"/>
        <v>-0.65434856359236737</v>
      </c>
      <c r="W202" s="3" t="s">
        <v>714</v>
      </c>
      <c r="X202" s="3" t="s">
        <v>1097</v>
      </c>
      <c r="Y202" s="3" t="s">
        <v>1098</v>
      </c>
      <c r="Z202" s="3" t="s">
        <v>1099</v>
      </c>
    </row>
    <row r="203" spans="1:26" s="3" customFormat="1" x14ac:dyDescent="0.25">
      <c r="A203" s="6" t="s">
        <v>125</v>
      </c>
      <c r="B203" s="45">
        <v>566.62</v>
      </c>
      <c r="C203" s="18">
        <v>521.12</v>
      </c>
      <c r="D203" s="18">
        <v>483.71</v>
      </c>
      <c r="E203" s="18">
        <v>179.02</v>
      </c>
      <c r="F203" s="18">
        <v>183.12</v>
      </c>
      <c r="G203" s="18">
        <v>131.57</v>
      </c>
      <c r="H203" s="18">
        <f t="shared" si="24"/>
        <v>523.81666666666672</v>
      </c>
      <c r="I203" s="42">
        <f t="shared" si="25"/>
        <v>164.57</v>
      </c>
      <c r="J203" s="45">
        <v>620.83000000000004</v>
      </c>
      <c r="K203" s="18">
        <v>483.92</v>
      </c>
      <c r="L203" s="18">
        <v>562.49</v>
      </c>
      <c r="M203" s="18">
        <v>115.98</v>
      </c>
      <c r="N203" s="18">
        <v>118.25</v>
      </c>
      <c r="O203" s="18">
        <v>104.66</v>
      </c>
      <c r="P203" s="18">
        <f t="shared" si="26"/>
        <v>555.74666666666667</v>
      </c>
      <c r="Q203" s="42">
        <f t="shared" si="27"/>
        <v>112.96333333333332</v>
      </c>
      <c r="R203" s="21">
        <f t="shared" si="28"/>
        <v>1.0608402934358028</v>
      </c>
      <c r="S203" s="21">
        <f t="shared" si="29"/>
        <v>0.68830907370497874</v>
      </c>
      <c r="T203" s="6">
        <f t="shared" si="30"/>
        <v>0.26437260017952396</v>
      </c>
      <c r="U203" s="10">
        <f t="shared" si="31"/>
        <v>8.5207478862548369E-2</v>
      </c>
      <c r="V203" s="10">
        <f t="shared" si="31"/>
        <v>-0.53887156633400324</v>
      </c>
      <c r="W203" s="3" t="s">
        <v>1463</v>
      </c>
      <c r="X203" s="3" t="s">
        <v>126</v>
      </c>
      <c r="Y203" s="3" t="s">
        <v>127</v>
      </c>
      <c r="Z203" s="3" t="s">
        <v>128</v>
      </c>
    </row>
    <row r="204" spans="1:26" s="3" customFormat="1" x14ac:dyDescent="0.25">
      <c r="A204" s="6" t="s">
        <v>327</v>
      </c>
      <c r="B204" s="45">
        <v>595.91</v>
      </c>
      <c r="C204" s="18">
        <v>722.57</v>
      </c>
      <c r="D204" s="18">
        <v>705.63</v>
      </c>
      <c r="E204" s="18">
        <v>69.959999999999994</v>
      </c>
      <c r="F204" s="18">
        <v>113.5</v>
      </c>
      <c r="G204" s="18">
        <v>83.52</v>
      </c>
      <c r="H204" s="18">
        <f t="shared" si="24"/>
        <v>674.70333333333338</v>
      </c>
      <c r="I204" s="42">
        <f t="shared" si="25"/>
        <v>88.993333333333325</v>
      </c>
      <c r="J204" s="45">
        <v>826.98</v>
      </c>
      <c r="K204" s="18">
        <v>674.98</v>
      </c>
      <c r="L204" s="18">
        <v>641.89</v>
      </c>
      <c r="M204" s="18">
        <v>74.16</v>
      </c>
      <c r="N204" s="18">
        <v>51.08</v>
      </c>
      <c r="O204" s="18">
        <v>60.22</v>
      </c>
      <c r="P204" s="18">
        <f t="shared" si="26"/>
        <v>714.61666666666667</v>
      </c>
      <c r="Q204" s="42">
        <f t="shared" si="27"/>
        <v>61.819999999999993</v>
      </c>
      <c r="R204" s="21">
        <f t="shared" si="28"/>
        <v>1.0590693154293551</v>
      </c>
      <c r="S204" s="21">
        <f t="shared" si="29"/>
        <v>0.69805170753389134</v>
      </c>
      <c r="T204" s="6">
        <f t="shared" si="30"/>
        <v>0.29813967274818587</v>
      </c>
      <c r="U204" s="10">
        <f t="shared" si="31"/>
        <v>8.2797015915342706E-2</v>
      </c>
      <c r="V204" s="10">
        <f t="shared" si="31"/>
        <v>-0.51859418819490322</v>
      </c>
      <c r="W204" s="3" t="s">
        <v>627</v>
      </c>
      <c r="X204" s="3" t="s">
        <v>873</v>
      </c>
      <c r="Y204" s="3" t="s">
        <v>874</v>
      </c>
      <c r="Z204" s="3" t="s">
        <v>875</v>
      </c>
    </row>
    <row r="205" spans="1:26" s="3" customFormat="1" x14ac:dyDescent="0.25">
      <c r="A205" s="6" t="s">
        <v>244</v>
      </c>
      <c r="B205" s="45">
        <v>205.96</v>
      </c>
      <c r="C205" s="18">
        <v>184.64</v>
      </c>
      <c r="D205" s="18">
        <v>226.49</v>
      </c>
      <c r="E205" s="18">
        <v>40.15</v>
      </c>
      <c r="F205" s="18">
        <v>24.91</v>
      </c>
      <c r="G205" s="18">
        <v>54.26</v>
      </c>
      <c r="H205" s="18">
        <f t="shared" si="24"/>
        <v>205.69666666666669</v>
      </c>
      <c r="I205" s="42">
        <f t="shared" si="25"/>
        <v>39.773333333333333</v>
      </c>
      <c r="J205" s="45">
        <v>234.95</v>
      </c>
      <c r="K205" s="18">
        <v>212.7</v>
      </c>
      <c r="L205" s="18">
        <v>202.49</v>
      </c>
      <c r="M205" s="18">
        <v>22.41</v>
      </c>
      <c r="N205" s="18">
        <v>16.100000000000001</v>
      </c>
      <c r="O205" s="18">
        <v>20.78</v>
      </c>
      <c r="P205" s="18">
        <f t="shared" si="26"/>
        <v>216.71333333333334</v>
      </c>
      <c r="Q205" s="42">
        <f t="shared" si="27"/>
        <v>19.763333333333335</v>
      </c>
      <c r="R205" s="21">
        <f t="shared" si="28"/>
        <v>1.0532987147027044</v>
      </c>
      <c r="S205" s="21">
        <f t="shared" si="29"/>
        <v>0.50923806409417927</v>
      </c>
      <c r="T205" s="6">
        <f t="shared" si="30"/>
        <v>0.25722653011140495</v>
      </c>
      <c r="U205" s="10">
        <f t="shared" si="31"/>
        <v>7.4914641591846826E-2</v>
      </c>
      <c r="V205" s="10">
        <f t="shared" si="31"/>
        <v>-0.973587834274384</v>
      </c>
      <c r="W205" s="3" t="s">
        <v>544</v>
      </c>
      <c r="X205" s="3" t="s">
        <v>1210</v>
      </c>
      <c r="Y205" s="3" t="s">
        <v>1211</v>
      </c>
      <c r="Z205" s="3" t="s">
        <v>1212</v>
      </c>
    </row>
    <row r="206" spans="1:26" s="3" customFormat="1" x14ac:dyDescent="0.25">
      <c r="A206" s="6" t="s">
        <v>309</v>
      </c>
      <c r="B206" s="45">
        <v>821.48</v>
      </c>
      <c r="C206" s="18">
        <v>884.58</v>
      </c>
      <c r="D206" s="18">
        <v>946.63</v>
      </c>
      <c r="E206" s="18">
        <v>133.51</v>
      </c>
      <c r="F206" s="18">
        <v>126.37</v>
      </c>
      <c r="G206" s="18">
        <v>104.38</v>
      </c>
      <c r="H206" s="18">
        <f t="shared" si="24"/>
        <v>884.23</v>
      </c>
      <c r="I206" s="42">
        <f t="shared" si="25"/>
        <v>121.42</v>
      </c>
      <c r="J206" s="45">
        <v>901.85</v>
      </c>
      <c r="K206" s="18">
        <v>968.62</v>
      </c>
      <c r="L206" s="18">
        <v>916.27</v>
      </c>
      <c r="M206" s="18">
        <v>68.319999999999993</v>
      </c>
      <c r="N206" s="18">
        <v>67.52</v>
      </c>
      <c r="O206" s="18">
        <v>61.43</v>
      </c>
      <c r="P206" s="18">
        <f t="shared" si="26"/>
        <v>928.9133333333333</v>
      </c>
      <c r="Q206" s="42">
        <f t="shared" si="27"/>
        <v>65.756666666666661</v>
      </c>
      <c r="R206" s="21">
        <f t="shared" si="28"/>
        <v>1.0504765239918816</v>
      </c>
      <c r="S206" s="21">
        <f t="shared" si="29"/>
        <v>0.54530850078963122</v>
      </c>
      <c r="T206" s="6">
        <f t="shared" si="30"/>
        <v>0.17076560708315364</v>
      </c>
      <c r="U206" s="10">
        <f t="shared" si="31"/>
        <v>7.1043921079080891E-2</v>
      </c>
      <c r="V206" s="10">
        <f t="shared" si="31"/>
        <v>-0.87485544914693336</v>
      </c>
      <c r="W206" s="3" t="s">
        <v>609</v>
      </c>
      <c r="X206" s="3" t="s">
        <v>879</v>
      </c>
      <c r="Y206" s="3" t="s">
        <v>880</v>
      </c>
      <c r="Z206" s="3" t="s">
        <v>881</v>
      </c>
    </row>
    <row r="207" spans="1:26" s="3" customFormat="1" x14ac:dyDescent="0.25">
      <c r="A207" s="6" t="s">
        <v>276</v>
      </c>
      <c r="B207" s="45">
        <v>4623.55</v>
      </c>
      <c r="C207" s="18">
        <v>4744.8500000000004</v>
      </c>
      <c r="D207" s="18">
        <v>5389.28</v>
      </c>
      <c r="E207" s="18">
        <v>84.48</v>
      </c>
      <c r="F207" s="18">
        <v>49.83</v>
      </c>
      <c r="G207" s="18">
        <v>40.36</v>
      </c>
      <c r="H207" s="18">
        <f t="shared" si="24"/>
        <v>4919.2266666666665</v>
      </c>
      <c r="I207" s="42">
        <f t="shared" si="25"/>
        <v>58.223333333333336</v>
      </c>
      <c r="J207" s="45">
        <v>5170.49</v>
      </c>
      <c r="K207" s="18">
        <v>5233.2</v>
      </c>
      <c r="L207" s="18">
        <v>4968.95</v>
      </c>
      <c r="M207" s="18">
        <v>37.24</v>
      </c>
      <c r="N207" s="18">
        <v>41.73</v>
      </c>
      <c r="O207" s="18">
        <v>32.909999999999997</v>
      </c>
      <c r="P207" s="18">
        <f t="shared" si="26"/>
        <v>5124.2133333333331</v>
      </c>
      <c r="Q207" s="42">
        <f t="shared" si="27"/>
        <v>37.293333333333329</v>
      </c>
      <c r="R207" s="21">
        <f t="shared" si="28"/>
        <v>1.0416620372503165</v>
      </c>
      <c r="S207" s="21">
        <f t="shared" si="29"/>
        <v>0.64659199639781606</v>
      </c>
      <c r="T207" s="6">
        <f t="shared" si="30"/>
        <v>0.22967571292291178</v>
      </c>
      <c r="U207" s="10">
        <f t="shared" si="31"/>
        <v>5.8887277356750742E-2</v>
      </c>
      <c r="V207" s="10">
        <f t="shared" si="31"/>
        <v>-0.62907244518495287</v>
      </c>
      <c r="W207" s="3" t="s">
        <v>576</v>
      </c>
    </row>
    <row r="208" spans="1:26" s="3" customFormat="1" x14ac:dyDescent="0.25">
      <c r="A208" s="6" t="s">
        <v>1736</v>
      </c>
      <c r="B208" s="45">
        <v>28.25</v>
      </c>
      <c r="C208" s="18">
        <v>22.56</v>
      </c>
      <c r="D208" s="18">
        <v>36.4</v>
      </c>
      <c r="E208" s="18">
        <v>9.42</v>
      </c>
      <c r="F208" s="18">
        <v>15.23</v>
      </c>
      <c r="G208" s="18">
        <v>9.6300000000000008</v>
      </c>
      <c r="H208" s="18">
        <f t="shared" si="24"/>
        <v>29.070000000000004</v>
      </c>
      <c r="I208" s="42">
        <f t="shared" si="25"/>
        <v>11.426666666666668</v>
      </c>
      <c r="J208" s="45">
        <v>30.93</v>
      </c>
      <c r="K208" s="18">
        <v>33.33</v>
      </c>
      <c r="L208" s="18">
        <v>26.54</v>
      </c>
      <c r="M208" s="18">
        <v>12.15</v>
      </c>
      <c r="N208" s="18">
        <v>11.08</v>
      </c>
      <c r="O208" s="18">
        <v>9.7100000000000009</v>
      </c>
      <c r="P208" s="18">
        <f t="shared" si="26"/>
        <v>30.266666666666662</v>
      </c>
      <c r="Q208" s="42">
        <f t="shared" si="27"/>
        <v>10.979999999999999</v>
      </c>
      <c r="R208" s="21">
        <f t="shared" si="28"/>
        <v>1.0397960314820971</v>
      </c>
      <c r="S208" s="21">
        <f t="shared" si="29"/>
        <v>0.96405579399141617</v>
      </c>
      <c r="T208" s="6">
        <f t="shared" si="30"/>
        <v>0.40132242663989687</v>
      </c>
      <c r="U208" s="10">
        <f t="shared" si="31"/>
        <v>5.6300554107579497E-2</v>
      </c>
      <c r="V208" s="10">
        <f t="shared" si="31"/>
        <v>-5.2811451144338606E-2</v>
      </c>
      <c r="W208" s="3" t="s">
        <v>1737</v>
      </c>
      <c r="X208" s="3" t="s">
        <v>1738</v>
      </c>
      <c r="Y208" s="3" t="s">
        <v>1739</v>
      </c>
      <c r="Z208" s="3" t="s">
        <v>1740</v>
      </c>
    </row>
    <row r="209" spans="1:26" s="3" customFormat="1" x14ac:dyDescent="0.25">
      <c r="A209" s="6" t="s">
        <v>285</v>
      </c>
      <c r="B209" s="45">
        <v>487.83</v>
      </c>
      <c r="C209" s="18">
        <v>534.47</v>
      </c>
      <c r="D209" s="18">
        <v>544.37</v>
      </c>
      <c r="E209" s="18">
        <v>40.54</v>
      </c>
      <c r="F209" s="18">
        <v>30.45</v>
      </c>
      <c r="G209" s="18">
        <v>26.46</v>
      </c>
      <c r="H209" s="18">
        <f t="shared" si="24"/>
        <v>522.22333333333336</v>
      </c>
      <c r="I209" s="42">
        <f t="shared" si="25"/>
        <v>32.483333333333327</v>
      </c>
      <c r="J209" s="45">
        <v>558.03</v>
      </c>
      <c r="K209" s="18">
        <v>576.80999999999995</v>
      </c>
      <c r="L209" s="18">
        <v>478.16</v>
      </c>
      <c r="M209" s="18">
        <v>27.61</v>
      </c>
      <c r="N209" s="18">
        <v>36.53</v>
      </c>
      <c r="O209" s="18">
        <v>17.440000000000001</v>
      </c>
      <c r="P209" s="18">
        <f t="shared" si="26"/>
        <v>537.66666666666663</v>
      </c>
      <c r="Q209" s="42">
        <f t="shared" si="27"/>
        <v>27.193333333333332</v>
      </c>
      <c r="R209" s="21">
        <f t="shared" si="28"/>
        <v>1.0295157580892798</v>
      </c>
      <c r="S209" s="21">
        <f t="shared" si="29"/>
        <v>0.84201095072175225</v>
      </c>
      <c r="T209" s="6">
        <f t="shared" si="30"/>
        <v>0.34053249617803849</v>
      </c>
      <c r="U209" s="10">
        <f t="shared" si="31"/>
        <v>4.1965912479413524E-2</v>
      </c>
      <c r="V209" s="10">
        <f t="shared" si="31"/>
        <v>-0.24808909859185235</v>
      </c>
      <c r="W209" s="3" t="s">
        <v>585</v>
      </c>
      <c r="X209" s="3" t="s">
        <v>1020</v>
      </c>
      <c r="Y209" s="3" t="s">
        <v>1021</v>
      </c>
      <c r="Z209" s="3" t="s">
        <v>1022</v>
      </c>
    </row>
    <row r="210" spans="1:26" s="3" customFormat="1" x14ac:dyDescent="0.25">
      <c r="A210" s="6" t="s">
        <v>446</v>
      </c>
      <c r="B210" s="45">
        <v>71.14</v>
      </c>
      <c r="C210" s="18">
        <v>75.5</v>
      </c>
      <c r="D210" s="18">
        <v>80.05</v>
      </c>
      <c r="E210" s="18">
        <v>0.13</v>
      </c>
      <c r="F210" s="18">
        <v>0</v>
      </c>
      <c r="G210" s="18">
        <v>0</v>
      </c>
      <c r="H210" s="18">
        <f t="shared" si="24"/>
        <v>75.563333333333333</v>
      </c>
      <c r="I210" s="42">
        <f t="shared" si="25"/>
        <v>4.3333333333333335E-2</v>
      </c>
      <c r="J210" s="45">
        <v>82.92</v>
      </c>
      <c r="K210" s="18">
        <v>80.08</v>
      </c>
      <c r="L210" s="18">
        <v>69.69</v>
      </c>
      <c r="M210" s="18">
        <v>0</v>
      </c>
      <c r="N210" s="18">
        <v>0.17</v>
      </c>
      <c r="O210" s="18">
        <v>0.46</v>
      </c>
      <c r="P210" s="18">
        <f t="shared" si="26"/>
        <v>77.563333333333333</v>
      </c>
      <c r="Q210" s="42">
        <f t="shared" si="27"/>
        <v>0.21</v>
      </c>
      <c r="R210" s="21">
        <f t="shared" si="28"/>
        <v>1.0261221646567111</v>
      </c>
      <c r="S210" s="21">
        <f t="shared" si="29"/>
        <v>1.1597444089456868</v>
      </c>
      <c r="T210" s="6">
        <f t="shared" si="30"/>
        <v>0.34837528665782863</v>
      </c>
      <c r="U210" s="10">
        <f t="shared" si="31"/>
        <v>3.7202500781726919E-2</v>
      </c>
      <c r="V210" s="10">
        <f t="shared" si="31"/>
        <v>0.21380689106313219</v>
      </c>
      <c r="W210" s="3" t="s">
        <v>746</v>
      </c>
      <c r="X210" s="3" t="s">
        <v>1284</v>
      </c>
      <c r="Y210" s="3" t="s">
        <v>1285</v>
      </c>
      <c r="Z210" s="3" t="s">
        <v>1286</v>
      </c>
    </row>
    <row r="211" spans="1:26" s="3" customFormat="1" x14ac:dyDescent="0.25">
      <c r="A211" s="6" t="s">
        <v>429</v>
      </c>
      <c r="B211" s="45">
        <v>216.81</v>
      </c>
      <c r="C211" s="18">
        <v>231.49</v>
      </c>
      <c r="D211" s="18">
        <v>199.36</v>
      </c>
      <c r="E211" s="18">
        <v>36.35</v>
      </c>
      <c r="F211" s="18">
        <v>41.66</v>
      </c>
      <c r="G211" s="18">
        <v>48.04</v>
      </c>
      <c r="H211" s="18">
        <f t="shared" si="24"/>
        <v>215.88666666666668</v>
      </c>
      <c r="I211" s="42">
        <f t="shared" si="25"/>
        <v>42.016666666666659</v>
      </c>
      <c r="J211" s="45">
        <v>208.2</v>
      </c>
      <c r="K211" s="18">
        <v>241.18</v>
      </c>
      <c r="L211" s="18">
        <v>213.03</v>
      </c>
      <c r="M211" s="18">
        <v>28.72</v>
      </c>
      <c r="N211" s="18">
        <v>31.86</v>
      </c>
      <c r="O211" s="18">
        <v>29.58</v>
      </c>
      <c r="P211" s="18">
        <f t="shared" si="26"/>
        <v>220.80333333333331</v>
      </c>
      <c r="Q211" s="42">
        <f t="shared" si="27"/>
        <v>30.053333333333331</v>
      </c>
      <c r="R211" s="21">
        <f t="shared" si="28"/>
        <v>1.022669289644361</v>
      </c>
      <c r="S211" s="21">
        <f t="shared" si="29"/>
        <v>0.72189074002324694</v>
      </c>
      <c r="T211" s="6">
        <f t="shared" si="30"/>
        <v>0.3703133856357339</v>
      </c>
      <c r="U211" s="10">
        <f t="shared" si="31"/>
        <v>3.2339682398757098E-2</v>
      </c>
      <c r="V211" s="10">
        <f t="shared" si="31"/>
        <v>-0.4701475967704658</v>
      </c>
      <c r="W211" s="3" t="s">
        <v>729</v>
      </c>
      <c r="X211" s="3" t="s">
        <v>1248</v>
      </c>
      <c r="Y211" s="3" t="s">
        <v>1249</v>
      </c>
      <c r="Z211" s="3" t="s">
        <v>1250</v>
      </c>
    </row>
    <row r="212" spans="1:26" s="3" customFormat="1" x14ac:dyDescent="0.25">
      <c r="A212" s="6" t="s">
        <v>268</v>
      </c>
      <c r="B212" s="45">
        <v>218.25</v>
      </c>
      <c r="C212" s="18">
        <v>222.63</v>
      </c>
      <c r="D212" s="18">
        <v>231.49</v>
      </c>
      <c r="E212" s="18">
        <v>106.18</v>
      </c>
      <c r="F212" s="18">
        <v>102.29</v>
      </c>
      <c r="G212" s="18">
        <v>73.89</v>
      </c>
      <c r="H212" s="18">
        <f t="shared" si="24"/>
        <v>224.12333333333333</v>
      </c>
      <c r="I212" s="42">
        <f t="shared" si="25"/>
        <v>94.12</v>
      </c>
      <c r="J212" s="45">
        <v>205.52</v>
      </c>
      <c r="K212" s="18">
        <v>244.13</v>
      </c>
      <c r="L212" s="18">
        <v>237.9</v>
      </c>
      <c r="M212" s="18">
        <v>103.04</v>
      </c>
      <c r="N212" s="18">
        <v>80.86</v>
      </c>
      <c r="O212" s="18">
        <v>77.05</v>
      </c>
      <c r="P212" s="18">
        <f t="shared" si="26"/>
        <v>229.18333333333331</v>
      </c>
      <c r="Q212" s="42">
        <f t="shared" si="27"/>
        <v>86.983333333333334</v>
      </c>
      <c r="R212" s="21">
        <f t="shared" si="28"/>
        <v>1.0224765683995438</v>
      </c>
      <c r="S212" s="21">
        <f t="shared" si="29"/>
        <v>0.92497196523689373</v>
      </c>
      <c r="T212" s="6">
        <f t="shared" si="30"/>
        <v>0.35409926375132073</v>
      </c>
      <c r="U212" s="10">
        <f t="shared" si="31"/>
        <v>3.2067782002116831E-2</v>
      </c>
      <c r="V212" s="10">
        <f t="shared" si="31"/>
        <v>-0.11251845490882136</v>
      </c>
      <c r="W212" s="3" t="s">
        <v>568</v>
      </c>
      <c r="X212" s="3" t="s">
        <v>568</v>
      </c>
      <c r="Y212" s="3" t="s">
        <v>771</v>
      </c>
      <c r="Z212" s="3" t="s">
        <v>772</v>
      </c>
    </row>
    <row r="213" spans="1:26" s="3" customFormat="1" x14ac:dyDescent="0.25">
      <c r="A213" s="6" t="s">
        <v>157</v>
      </c>
      <c r="B213" s="45">
        <v>56.69</v>
      </c>
      <c r="C213" s="18">
        <v>61.87</v>
      </c>
      <c r="D213" s="18">
        <v>70.84</v>
      </c>
      <c r="E213" s="18">
        <v>15.3</v>
      </c>
      <c r="F213" s="18">
        <v>25.19</v>
      </c>
      <c r="G213" s="18">
        <v>24.02</v>
      </c>
      <c r="H213" s="18">
        <f t="shared" si="24"/>
        <v>63.133333333333333</v>
      </c>
      <c r="I213" s="42">
        <f t="shared" si="25"/>
        <v>21.503333333333334</v>
      </c>
      <c r="J213" s="45">
        <v>71.56</v>
      </c>
      <c r="K213" s="18">
        <v>73.58</v>
      </c>
      <c r="L213" s="18">
        <v>48.54</v>
      </c>
      <c r="M213" s="18">
        <v>20.2</v>
      </c>
      <c r="N213" s="18">
        <v>9.18</v>
      </c>
      <c r="O213" s="18">
        <v>20.78</v>
      </c>
      <c r="P213" s="18">
        <f t="shared" si="26"/>
        <v>64.559999999999988</v>
      </c>
      <c r="Q213" s="42">
        <f t="shared" si="27"/>
        <v>16.72</v>
      </c>
      <c r="R213" s="21">
        <f t="shared" si="28"/>
        <v>1.0222453222453223</v>
      </c>
      <c r="S213" s="21">
        <f t="shared" si="29"/>
        <v>0.78743889794104571</v>
      </c>
      <c r="T213" s="6">
        <f t="shared" si="30"/>
        <v>0.44107467535420175</v>
      </c>
      <c r="U213" s="10">
        <f t="shared" si="31"/>
        <v>3.1741461163210763E-2</v>
      </c>
      <c r="V213" s="10">
        <f t="shared" si="31"/>
        <v>-0.3447601143175506</v>
      </c>
      <c r="W213" s="3" t="s">
        <v>1452</v>
      </c>
      <c r="X213" s="3" t="s">
        <v>158</v>
      </c>
      <c r="Y213" s="3" t="s">
        <v>159</v>
      </c>
      <c r="Z213" s="3" t="s">
        <v>160</v>
      </c>
    </row>
    <row r="214" spans="1:26" s="3" customFormat="1" x14ac:dyDescent="0.25">
      <c r="A214" s="6" t="s">
        <v>236</v>
      </c>
      <c r="B214" s="45">
        <v>199.42</v>
      </c>
      <c r="C214" s="18">
        <v>210.73</v>
      </c>
      <c r="D214" s="18">
        <v>245.57</v>
      </c>
      <c r="E214" s="18">
        <v>12.03</v>
      </c>
      <c r="F214" s="18">
        <v>8.58</v>
      </c>
      <c r="G214" s="18">
        <v>7.93</v>
      </c>
      <c r="H214" s="18">
        <f t="shared" si="24"/>
        <v>218.57333333333335</v>
      </c>
      <c r="I214" s="42">
        <f t="shared" si="25"/>
        <v>9.5133333333333336</v>
      </c>
      <c r="J214" s="45">
        <v>240.63</v>
      </c>
      <c r="K214" s="18">
        <v>209.84</v>
      </c>
      <c r="L214" s="18">
        <v>216.67</v>
      </c>
      <c r="M214" s="18">
        <v>3.31</v>
      </c>
      <c r="N214" s="18">
        <v>9.6999999999999993</v>
      </c>
      <c r="O214" s="18">
        <v>9.25</v>
      </c>
      <c r="P214" s="18">
        <f t="shared" si="26"/>
        <v>222.38</v>
      </c>
      <c r="Q214" s="42">
        <f t="shared" si="27"/>
        <v>7.419999999999999</v>
      </c>
      <c r="R214" s="21">
        <f t="shared" si="28"/>
        <v>1.0173366529025989</v>
      </c>
      <c r="S214" s="21">
        <f t="shared" si="29"/>
        <v>0.80088776157260599</v>
      </c>
      <c r="T214" s="6">
        <f t="shared" si="30"/>
        <v>0.41560063369220873</v>
      </c>
      <c r="U214" s="10">
        <f t="shared" si="31"/>
        <v>2.4797168972555763E-2</v>
      </c>
      <c r="V214" s="10">
        <f t="shared" si="31"/>
        <v>-0.32032802100295843</v>
      </c>
      <c r="W214" s="3" t="s">
        <v>536</v>
      </c>
      <c r="X214" s="3" t="s">
        <v>536</v>
      </c>
      <c r="Y214" s="3" t="s">
        <v>935</v>
      </c>
      <c r="Z214" s="3" t="s">
        <v>936</v>
      </c>
    </row>
    <row r="215" spans="1:26" s="3" customFormat="1" x14ac:dyDescent="0.25">
      <c r="A215" s="6" t="s">
        <v>445</v>
      </c>
      <c r="B215" s="45">
        <v>729.22</v>
      </c>
      <c r="C215" s="18">
        <v>739.87</v>
      </c>
      <c r="D215" s="18">
        <v>658.2</v>
      </c>
      <c r="E215" s="18">
        <v>14.12</v>
      </c>
      <c r="F215" s="18">
        <v>11.76</v>
      </c>
      <c r="G215" s="18">
        <v>26.46</v>
      </c>
      <c r="H215" s="18">
        <f t="shared" si="24"/>
        <v>709.09666666666669</v>
      </c>
      <c r="I215" s="42">
        <f t="shared" si="25"/>
        <v>17.446666666666669</v>
      </c>
      <c r="J215" s="45">
        <v>662.17</v>
      </c>
      <c r="K215" s="18">
        <v>746.14</v>
      </c>
      <c r="L215" s="18">
        <v>739.42</v>
      </c>
      <c r="M215" s="18">
        <v>8.2100000000000009</v>
      </c>
      <c r="N215" s="18">
        <v>5.37</v>
      </c>
      <c r="O215" s="18">
        <v>6.83</v>
      </c>
      <c r="P215" s="18">
        <f t="shared" si="26"/>
        <v>715.91</v>
      </c>
      <c r="Q215" s="42">
        <f t="shared" si="27"/>
        <v>6.8033333333333346</v>
      </c>
      <c r="R215" s="21">
        <f t="shared" si="28"/>
        <v>1.0095949377784244</v>
      </c>
      <c r="S215" s="21">
        <f t="shared" si="29"/>
        <v>0.42302132273220094</v>
      </c>
      <c r="T215" s="6">
        <f t="shared" si="30"/>
        <v>0.4317684457847763</v>
      </c>
      <c r="U215" s="10">
        <f t="shared" si="31"/>
        <v>1.3776581617457109E-2</v>
      </c>
      <c r="V215" s="10">
        <f t="shared" si="31"/>
        <v>-1.2411977094979418</v>
      </c>
      <c r="W215" s="3" t="s">
        <v>745</v>
      </c>
      <c r="X215" s="3" t="s">
        <v>745</v>
      </c>
      <c r="Y215" s="3" t="s">
        <v>115</v>
      </c>
      <c r="Z215" s="3" t="s">
        <v>1271</v>
      </c>
    </row>
    <row r="216" spans="1:26" s="3" customFormat="1" x14ac:dyDescent="0.25">
      <c r="A216" s="6" t="s">
        <v>121</v>
      </c>
      <c r="B216" s="45">
        <v>74.73</v>
      </c>
      <c r="C216" s="18">
        <v>77.44</v>
      </c>
      <c r="D216" s="18">
        <v>65.97</v>
      </c>
      <c r="E216" s="18">
        <v>3.14</v>
      </c>
      <c r="F216" s="18">
        <v>1.25</v>
      </c>
      <c r="G216" s="18">
        <v>0.12</v>
      </c>
      <c r="H216" s="18">
        <f t="shared" si="24"/>
        <v>72.713333333333338</v>
      </c>
      <c r="I216" s="42">
        <f t="shared" si="25"/>
        <v>1.5033333333333336</v>
      </c>
      <c r="J216" s="45">
        <v>69.19</v>
      </c>
      <c r="K216" s="18">
        <v>72.63</v>
      </c>
      <c r="L216" s="18">
        <v>77.349999999999994</v>
      </c>
      <c r="M216" s="18">
        <v>0</v>
      </c>
      <c r="N216" s="18">
        <v>6.23</v>
      </c>
      <c r="O216" s="18">
        <v>1.37</v>
      </c>
      <c r="P216" s="18">
        <f t="shared" si="26"/>
        <v>73.056666666666658</v>
      </c>
      <c r="Q216" s="42">
        <f t="shared" si="27"/>
        <v>2.5333333333333337</v>
      </c>
      <c r="R216" s="21">
        <f t="shared" si="28"/>
        <v>1.0046576829157998</v>
      </c>
      <c r="S216" s="21">
        <f t="shared" si="29"/>
        <v>1.4114513981358188</v>
      </c>
      <c r="T216" s="6">
        <f t="shared" si="30"/>
        <v>0.46933096754885339</v>
      </c>
      <c r="U216" s="10">
        <f t="shared" si="31"/>
        <v>6.7040155469240198E-3</v>
      </c>
      <c r="V216" s="10">
        <f t="shared" si="31"/>
        <v>0.49717945193628965</v>
      </c>
      <c r="W216" s="3" t="s">
        <v>1437</v>
      </c>
      <c r="X216" s="3" t="s">
        <v>122</v>
      </c>
      <c r="Y216" s="3" t="s">
        <v>123</v>
      </c>
      <c r="Z216" s="3" t="s">
        <v>124</v>
      </c>
    </row>
    <row r="217" spans="1:26" s="3" customFormat="1" x14ac:dyDescent="0.25">
      <c r="A217" s="6" t="s">
        <v>416</v>
      </c>
      <c r="B217" s="45">
        <v>842.53</v>
      </c>
      <c r="C217" s="18">
        <v>475.99</v>
      </c>
      <c r="D217" s="18">
        <v>686.12</v>
      </c>
      <c r="E217" s="18">
        <v>17.920000000000002</v>
      </c>
      <c r="F217" s="18">
        <v>16.47</v>
      </c>
      <c r="G217" s="18">
        <v>19.510000000000002</v>
      </c>
      <c r="H217" s="18">
        <f t="shared" si="24"/>
        <v>668.21333333333325</v>
      </c>
      <c r="I217" s="42">
        <f t="shared" si="25"/>
        <v>17.966666666666669</v>
      </c>
      <c r="J217" s="45">
        <v>461.06</v>
      </c>
      <c r="K217" s="18">
        <v>1045.76</v>
      </c>
      <c r="L217" s="18">
        <v>495.83</v>
      </c>
      <c r="M217" s="18">
        <v>30.61</v>
      </c>
      <c r="N217" s="18">
        <v>18.87</v>
      </c>
      <c r="O217" s="18">
        <v>20.170000000000002</v>
      </c>
      <c r="P217" s="18">
        <f t="shared" si="26"/>
        <v>667.55</v>
      </c>
      <c r="Q217" s="42">
        <f t="shared" si="27"/>
        <v>23.216666666666669</v>
      </c>
      <c r="R217" s="21">
        <f t="shared" si="28"/>
        <v>0.99900878643581525</v>
      </c>
      <c r="S217" s="21">
        <f t="shared" si="29"/>
        <v>1.2768014059753954</v>
      </c>
      <c r="T217" s="6">
        <f t="shared" si="30"/>
        <v>0.49885427963368734</v>
      </c>
      <c r="U217" s="10">
        <f t="shared" si="31"/>
        <v>-1.4307280892550424E-3</v>
      </c>
      <c r="V217" s="10">
        <f t="shared" si="31"/>
        <v>0.35253414532625926</v>
      </c>
      <c r="W217" s="3" t="s">
        <v>716</v>
      </c>
      <c r="X217" s="3" t="s">
        <v>848</v>
      </c>
      <c r="Y217" s="3" t="s">
        <v>849</v>
      </c>
      <c r="Z217" s="3" t="s">
        <v>850</v>
      </c>
    </row>
    <row r="218" spans="1:26" s="3" customFormat="1" x14ac:dyDescent="0.25">
      <c r="A218" s="6" t="s">
        <v>316</v>
      </c>
      <c r="B218" s="45">
        <v>103.7</v>
      </c>
      <c r="C218" s="18">
        <v>92.94</v>
      </c>
      <c r="D218" s="18">
        <v>99.5</v>
      </c>
      <c r="E218" s="18">
        <v>36.75</v>
      </c>
      <c r="F218" s="18">
        <v>43.6</v>
      </c>
      <c r="G218" s="18">
        <v>24.63</v>
      </c>
      <c r="H218" s="18">
        <f t="shared" si="24"/>
        <v>98.713333333333324</v>
      </c>
      <c r="I218" s="42">
        <f t="shared" si="25"/>
        <v>34.993333333333332</v>
      </c>
      <c r="J218" s="45">
        <v>102.8</v>
      </c>
      <c r="K218" s="18">
        <v>100.16</v>
      </c>
      <c r="L218" s="18">
        <v>92.45</v>
      </c>
      <c r="M218" s="18">
        <v>30.61</v>
      </c>
      <c r="N218" s="18">
        <v>15.58</v>
      </c>
      <c r="O218" s="18">
        <v>37.619999999999997</v>
      </c>
      <c r="P218" s="18">
        <f t="shared" si="26"/>
        <v>98.469999999999985</v>
      </c>
      <c r="Q218" s="42">
        <f t="shared" si="27"/>
        <v>27.936666666666667</v>
      </c>
      <c r="R218" s="21">
        <f t="shared" si="28"/>
        <v>0.99755967105703014</v>
      </c>
      <c r="S218" s="21">
        <f t="shared" si="29"/>
        <v>0.80394517503241347</v>
      </c>
      <c r="T218" s="6">
        <f t="shared" si="30"/>
        <v>0.47931919092108732</v>
      </c>
      <c r="U218" s="10">
        <f t="shared" si="31"/>
        <v>-3.5249532383215955E-3</v>
      </c>
      <c r="V218" s="10">
        <f t="shared" si="31"/>
        <v>-0.31483097458484377</v>
      </c>
      <c r="W218" s="3" t="s">
        <v>616</v>
      </c>
      <c r="X218" s="3" t="s">
        <v>616</v>
      </c>
      <c r="Y218" s="3" t="s">
        <v>994</v>
      </c>
      <c r="Z218" s="3" t="s">
        <v>995</v>
      </c>
    </row>
    <row r="219" spans="1:26" s="3" customFormat="1" x14ac:dyDescent="0.25">
      <c r="A219" s="6" t="s">
        <v>393</v>
      </c>
      <c r="B219" s="45">
        <v>15.5</v>
      </c>
      <c r="C219" s="18">
        <v>21.94</v>
      </c>
      <c r="D219" s="18">
        <v>22.19</v>
      </c>
      <c r="E219" s="18">
        <v>0.39</v>
      </c>
      <c r="F219" s="18">
        <v>0</v>
      </c>
      <c r="G219" s="18">
        <v>0</v>
      </c>
      <c r="H219" s="18">
        <f t="shared" si="24"/>
        <v>19.876666666666665</v>
      </c>
      <c r="I219" s="42">
        <f t="shared" si="25"/>
        <v>0.13</v>
      </c>
      <c r="J219" s="45">
        <v>20.99</v>
      </c>
      <c r="K219" s="18">
        <v>15.93</v>
      </c>
      <c r="L219" s="18">
        <v>22.3</v>
      </c>
      <c r="M219" s="18">
        <v>0</v>
      </c>
      <c r="N219" s="18">
        <v>0.69</v>
      </c>
      <c r="O219" s="18">
        <v>0.3</v>
      </c>
      <c r="P219" s="18">
        <f t="shared" si="26"/>
        <v>19.739999999999998</v>
      </c>
      <c r="Q219" s="42">
        <f t="shared" si="27"/>
        <v>0.33</v>
      </c>
      <c r="R219" s="21">
        <f t="shared" si="28"/>
        <v>0.99345361647772634</v>
      </c>
      <c r="S219" s="21">
        <f t="shared" si="29"/>
        <v>1.1769911504424782</v>
      </c>
      <c r="T219" s="6">
        <f t="shared" si="30"/>
        <v>0.48249724176658554</v>
      </c>
      <c r="U219" s="10">
        <f t="shared" si="31"/>
        <v>-9.475484070388571E-3</v>
      </c>
      <c r="V219" s="10">
        <f t="shared" si="31"/>
        <v>0.23510347308600224</v>
      </c>
      <c r="W219" s="3" t="s">
        <v>693</v>
      </c>
      <c r="X219" s="3" t="s">
        <v>693</v>
      </c>
      <c r="Y219" s="3" t="s">
        <v>793</v>
      </c>
      <c r="Z219" s="3" t="s">
        <v>794</v>
      </c>
    </row>
    <row r="220" spans="1:26" s="3" customFormat="1" x14ac:dyDescent="0.25">
      <c r="A220" s="6" t="s">
        <v>428</v>
      </c>
      <c r="B220" s="45">
        <v>1626.35</v>
      </c>
      <c r="C220" s="18">
        <v>1738.64</v>
      </c>
      <c r="D220" s="18">
        <v>1736.03</v>
      </c>
      <c r="E220" s="18">
        <v>1.05</v>
      </c>
      <c r="F220" s="18">
        <v>0.97</v>
      </c>
      <c r="G220" s="18">
        <v>1.22</v>
      </c>
      <c r="H220" s="18">
        <f t="shared" si="24"/>
        <v>1700.34</v>
      </c>
      <c r="I220" s="42">
        <f t="shared" si="25"/>
        <v>1.08</v>
      </c>
      <c r="J220" s="45">
        <v>1533.73</v>
      </c>
      <c r="K220" s="18">
        <v>1888.94</v>
      </c>
      <c r="L220" s="18">
        <v>1631.87</v>
      </c>
      <c r="M220" s="18">
        <v>0.47</v>
      </c>
      <c r="N220" s="18">
        <v>1.21</v>
      </c>
      <c r="O220" s="18">
        <v>0.46</v>
      </c>
      <c r="P220" s="18">
        <f t="shared" si="26"/>
        <v>1684.8466666666666</v>
      </c>
      <c r="Q220" s="42">
        <f t="shared" si="27"/>
        <v>0.71333333333333337</v>
      </c>
      <c r="R220" s="21">
        <f t="shared" si="28"/>
        <v>0.99089345261186279</v>
      </c>
      <c r="S220" s="21">
        <f t="shared" si="29"/>
        <v>0.82371794871794868</v>
      </c>
      <c r="T220" s="6">
        <f t="shared" si="30"/>
        <v>0.44841503826579909</v>
      </c>
      <c r="U220" s="10">
        <f t="shared" si="31"/>
        <v>-1.3198157205603262E-2</v>
      </c>
      <c r="V220" s="10">
        <f t="shared" si="31"/>
        <v>-0.27977766966837031</v>
      </c>
      <c r="W220" s="3" t="s">
        <v>728</v>
      </c>
      <c r="X220" s="3" t="s">
        <v>1228</v>
      </c>
      <c r="Y220" s="3" t="s">
        <v>1229</v>
      </c>
      <c r="Z220" s="3" t="s">
        <v>1230</v>
      </c>
    </row>
    <row r="221" spans="1:26" s="3" customFormat="1" x14ac:dyDescent="0.25">
      <c r="A221" s="6" t="s">
        <v>1557</v>
      </c>
      <c r="B221" s="45">
        <v>403.74</v>
      </c>
      <c r="C221" s="18">
        <v>365.4</v>
      </c>
      <c r="D221" s="18">
        <v>386.96</v>
      </c>
      <c r="E221" s="18">
        <v>139.4</v>
      </c>
      <c r="F221" s="18">
        <v>149.9</v>
      </c>
      <c r="G221" s="18">
        <v>166.07</v>
      </c>
      <c r="H221" s="18">
        <f t="shared" si="24"/>
        <v>385.36666666666662</v>
      </c>
      <c r="I221" s="42">
        <f t="shared" si="25"/>
        <v>151.79</v>
      </c>
      <c r="J221" s="45">
        <v>368.36</v>
      </c>
      <c r="K221" s="18">
        <v>377.79</v>
      </c>
      <c r="L221" s="18">
        <v>390.41</v>
      </c>
      <c r="M221" s="18">
        <v>123.23</v>
      </c>
      <c r="N221" s="18">
        <v>148.9</v>
      </c>
      <c r="O221" s="18">
        <v>160.78</v>
      </c>
      <c r="P221" s="18">
        <f t="shared" si="26"/>
        <v>378.85333333333341</v>
      </c>
      <c r="Q221" s="42">
        <f t="shared" si="27"/>
        <v>144.30333333333331</v>
      </c>
      <c r="R221" s="21">
        <f t="shared" si="28"/>
        <v>0.98314209300319244</v>
      </c>
      <c r="S221" s="21">
        <f t="shared" si="29"/>
        <v>0.9510002836136745</v>
      </c>
      <c r="T221" s="6">
        <f t="shared" si="30"/>
        <v>0.31886412456488167</v>
      </c>
      <c r="U221" s="10">
        <f t="shared" si="31"/>
        <v>-2.4528151305949247E-2</v>
      </c>
      <c r="V221" s="10">
        <f t="shared" si="31"/>
        <v>-7.2482323551281008E-2</v>
      </c>
      <c r="W221" s="3" t="s">
        <v>1558</v>
      </c>
      <c r="X221" s="3" t="s">
        <v>1559</v>
      </c>
      <c r="Y221" s="3" t="s">
        <v>1560</v>
      </c>
      <c r="Z221" s="3" t="s">
        <v>1561</v>
      </c>
    </row>
    <row r="222" spans="1:26" s="3" customFormat="1" x14ac:dyDescent="0.25">
      <c r="A222" s="6" t="s">
        <v>334</v>
      </c>
      <c r="B222" s="45">
        <v>238.52</v>
      </c>
      <c r="C222" s="18">
        <v>278.55</v>
      </c>
      <c r="D222" s="18">
        <v>274.47000000000003</v>
      </c>
      <c r="E222" s="18">
        <v>16.079999999999998</v>
      </c>
      <c r="F222" s="18">
        <v>18.41</v>
      </c>
      <c r="G222" s="18">
        <v>18.29</v>
      </c>
      <c r="H222" s="18">
        <f t="shared" si="24"/>
        <v>263.84666666666669</v>
      </c>
      <c r="I222" s="42">
        <f t="shared" si="25"/>
        <v>17.59333333333333</v>
      </c>
      <c r="J222" s="45">
        <v>275.74</v>
      </c>
      <c r="K222" s="18">
        <v>237.46</v>
      </c>
      <c r="L222" s="18">
        <v>260.64999999999998</v>
      </c>
      <c r="M222" s="18">
        <v>12.62</v>
      </c>
      <c r="N222" s="18">
        <v>14.02</v>
      </c>
      <c r="O222" s="18">
        <v>8.49</v>
      </c>
      <c r="P222" s="18">
        <f t="shared" si="26"/>
        <v>257.95</v>
      </c>
      <c r="Q222" s="42">
        <f t="shared" si="27"/>
        <v>11.71</v>
      </c>
      <c r="R222" s="21">
        <f t="shared" si="28"/>
        <v>0.97773554509527516</v>
      </c>
      <c r="S222" s="21">
        <f t="shared" si="29"/>
        <v>0.6835783434922913</v>
      </c>
      <c r="T222" s="6">
        <f t="shared" si="30"/>
        <v>0.37238815395900687</v>
      </c>
      <c r="U222" s="10">
        <f t="shared" si="31"/>
        <v>-3.2483792667076704E-2</v>
      </c>
      <c r="V222" s="10">
        <f t="shared" si="31"/>
        <v>-0.54882140330219675</v>
      </c>
      <c r="W222" s="3" t="s">
        <v>634</v>
      </c>
      <c r="X222" s="3" t="s">
        <v>634</v>
      </c>
      <c r="Y222" s="3" t="s">
        <v>858</v>
      </c>
      <c r="Z222" s="3" t="s">
        <v>887</v>
      </c>
    </row>
    <row r="223" spans="1:26" s="3" customFormat="1" x14ac:dyDescent="0.25">
      <c r="A223" s="6" t="s">
        <v>353</v>
      </c>
      <c r="B223" s="45">
        <v>253.75</v>
      </c>
      <c r="C223" s="18">
        <v>269.55</v>
      </c>
      <c r="D223" s="18">
        <v>341.11</v>
      </c>
      <c r="E223" s="18">
        <v>9.42</v>
      </c>
      <c r="F223" s="18">
        <v>16.190000000000001</v>
      </c>
      <c r="G223" s="18">
        <v>10.61</v>
      </c>
      <c r="H223" s="18">
        <f t="shared" si="24"/>
        <v>288.13666666666666</v>
      </c>
      <c r="I223" s="42">
        <f t="shared" si="25"/>
        <v>12.073333333333332</v>
      </c>
      <c r="J223" s="45">
        <v>271.32</v>
      </c>
      <c r="K223" s="18">
        <v>288.45</v>
      </c>
      <c r="L223" s="18">
        <v>273.24</v>
      </c>
      <c r="M223" s="18">
        <v>12.15</v>
      </c>
      <c r="N223" s="18">
        <v>9.35</v>
      </c>
      <c r="O223" s="18">
        <v>8.19</v>
      </c>
      <c r="P223" s="18">
        <f t="shared" si="26"/>
        <v>277.67</v>
      </c>
      <c r="Q223" s="42">
        <f t="shared" si="27"/>
        <v>9.8966666666666665</v>
      </c>
      <c r="R223" s="21">
        <f t="shared" si="28"/>
        <v>0.96380027899148046</v>
      </c>
      <c r="S223" s="21">
        <f t="shared" si="29"/>
        <v>0.83350331463539018</v>
      </c>
      <c r="T223" s="6">
        <f t="shared" si="30"/>
        <v>0.36102850469794179</v>
      </c>
      <c r="U223" s="10">
        <f t="shared" si="31"/>
        <v>-5.3193876192146369E-2</v>
      </c>
      <c r="V223" s="10">
        <f t="shared" si="31"/>
        <v>-0.2627401584248828</v>
      </c>
      <c r="W223" s="3" t="s">
        <v>653</v>
      </c>
      <c r="X223" s="3" t="s">
        <v>653</v>
      </c>
      <c r="Y223" s="3" t="s">
        <v>776</v>
      </c>
      <c r="Z223" s="3" t="s">
        <v>777</v>
      </c>
    </row>
    <row r="224" spans="1:26" s="3" customFormat="1" x14ac:dyDescent="0.25">
      <c r="A224" s="6" t="s">
        <v>240</v>
      </c>
      <c r="B224" s="45">
        <v>155.02000000000001</v>
      </c>
      <c r="C224" s="18">
        <v>171.08</v>
      </c>
      <c r="D224" s="18">
        <v>200.89</v>
      </c>
      <c r="E224" s="18">
        <v>30.6</v>
      </c>
      <c r="F224" s="18">
        <v>60.62</v>
      </c>
      <c r="G224" s="18">
        <v>35.6</v>
      </c>
      <c r="H224" s="18">
        <f t="shared" si="24"/>
        <v>175.66333333333333</v>
      </c>
      <c r="I224" s="42">
        <f t="shared" si="25"/>
        <v>42.273333333333333</v>
      </c>
      <c r="J224" s="45">
        <v>154.47999999999999</v>
      </c>
      <c r="K224" s="18">
        <v>198.24</v>
      </c>
      <c r="L224" s="18">
        <v>153.94999999999999</v>
      </c>
      <c r="M224" s="18">
        <v>19.25</v>
      </c>
      <c r="N224" s="18">
        <v>24.76</v>
      </c>
      <c r="O224" s="18">
        <v>32.31</v>
      </c>
      <c r="P224" s="18">
        <f t="shared" si="26"/>
        <v>168.89000000000001</v>
      </c>
      <c r="Q224" s="42">
        <f t="shared" si="27"/>
        <v>25.44</v>
      </c>
      <c r="R224" s="21">
        <f t="shared" si="28"/>
        <v>0.96165965395573516</v>
      </c>
      <c r="S224" s="21">
        <f t="shared" si="29"/>
        <v>0.61099984594053303</v>
      </c>
      <c r="T224" s="6">
        <f t="shared" si="30"/>
        <v>0.37534538881611734</v>
      </c>
      <c r="U224" s="10">
        <f t="shared" si="31"/>
        <v>-5.6401702377441201E-2</v>
      </c>
      <c r="V224" s="10">
        <f t="shared" si="31"/>
        <v>-0.71075607860908097</v>
      </c>
      <c r="W224" s="3" t="s">
        <v>540</v>
      </c>
      <c r="X224" s="3" t="s">
        <v>855</v>
      </c>
      <c r="Y224" s="3" t="s">
        <v>856</v>
      </c>
      <c r="Z224" s="3" t="s">
        <v>857</v>
      </c>
    </row>
    <row r="225" spans="1:26" s="3" customFormat="1" x14ac:dyDescent="0.25">
      <c r="A225" s="6" t="s">
        <v>241</v>
      </c>
      <c r="B225" s="45">
        <v>269.05</v>
      </c>
      <c r="C225" s="18">
        <v>148.1</v>
      </c>
      <c r="D225" s="18">
        <v>156.75</v>
      </c>
      <c r="E225" s="18">
        <v>16.87</v>
      </c>
      <c r="F225" s="18">
        <v>42.49</v>
      </c>
      <c r="G225" s="18">
        <v>18.66</v>
      </c>
      <c r="H225" s="18">
        <f t="shared" si="24"/>
        <v>191.29999999999998</v>
      </c>
      <c r="I225" s="42">
        <f t="shared" si="25"/>
        <v>26.006666666666664</v>
      </c>
      <c r="J225" s="45">
        <v>135.31</v>
      </c>
      <c r="K225" s="18">
        <v>267.14999999999998</v>
      </c>
      <c r="L225" s="18">
        <v>148.94</v>
      </c>
      <c r="M225" s="18">
        <v>32.5</v>
      </c>
      <c r="N225" s="18">
        <v>11.6</v>
      </c>
      <c r="O225" s="18">
        <v>15.02</v>
      </c>
      <c r="P225" s="18">
        <f t="shared" si="26"/>
        <v>183.79999999999998</v>
      </c>
      <c r="Q225" s="42">
        <f t="shared" si="27"/>
        <v>19.706666666666667</v>
      </c>
      <c r="R225" s="21">
        <f t="shared" si="28"/>
        <v>0.96099843993759748</v>
      </c>
      <c r="S225" s="21">
        <f t="shared" si="29"/>
        <v>0.76672426561342888</v>
      </c>
      <c r="T225" s="6">
        <f t="shared" si="30"/>
        <v>0.4509904766177581</v>
      </c>
      <c r="U225" s="10">
        <f t="shared" si="31"/>
        <v>-5.7394005923839697E-2</v>
      </c>
      <c r="V225" s="10">
        <f t="shared" si="31"/>
        <v>-0.38322025529913528</v>
      </c>
      <c r="W225" s="3" t="s">
        <v>541</v>
      </c>
      <c r="X225" s="3" t="s">
        <v>541</v>
      </c>
      <c r="Y225" s="3" t="s">
        <v>902</v>
      </c>
      <c r="Z225" s="3" t="s">
        <v>903</v>
      </c>
    </row>
    <row r="226" spans="1:26" s="3" customFormat="1" x14ac:dyDescent="0.25">
      <c r="A226" s="6" t="s">
        <v>298</v>
      </c>
      <c r="B226" s="45">
        <v>2554.87</v>
      </c>
      <c r="C226" s="18">
        <v>2463.15</v>
      </c>
      <c r="D226" s="18">
        <v>2404.23</v>
      </c>
      <c r="E226" s="18">
        <v>27.98</v>
      </c>
      <c r="F226" s="18">
        <v>18.690000000000001</v>
      </c>
      <c r="G226" s="18">
        <v>19.75</v>
      </c>
      <c r="H226" s="18">
        <f t="shared" si="24"/>
        <v>2474.0833333333335</v>
      </c>
      <c r="I226" s="42">
        <f t="shared" si="25"/>
        <v>22.14</v>
      </c>
      <c r="J226" s="45">
        <v>2645.99</v>
      </c>
      <c r="K226" s="18">
        <v>2134.71</v>
      </c>
      <c r="L226" s="18">
        <v>2245.3200000000002</v>
      </c>
      <c r="M226" s="18">
        <v>11.05</v>
      </c>
      <c r="N226" s="18">
        <v>15.93</v>
      </c>
      <c r="O226" s="18">
        <v>26.85</v>
      </c>
      <c r="P226" s="18">
        <f t="shared" si="26"/>
        <v>2342.0066666666667</v>
      </c>
      <c r="Q226" s="42">
        <f t="shared" si="27"/>
        <v>17.943333333333332</v>
      </c>
      <c r="R226" s="21">
        <f t="shared" si="28"/>
        <v>0.94663748695330119</v>
      </c>
      <c r="S226" s="21">
        <f t="shared" si="29"/>
        <v>0.81864016133679041</v>
      </c>
      <c r="T226" s="6">
        <f t="shared" si="30"/>
        <v>0.22952881527054261</v>
      </c>
      <c r="U226" s="10">
        <f t="shared" si="31"/>
        <v>-7.9116040790401215E-2</v>
      </c>
      <c r="V226" s="10">
        <f t="shared" si="31"/>
        <v>-0.28869864977731685</v>
      </c>
      <c r="W226" s="3" t="s">
        <v>598</v>
      </c>
      <c r="X226" s="3" t="s">
        <v>598</v>
      </c>
      <c r="Y226" s="3" t="s">
        <v>851</v>
      </c>
      <c r="Z226" s="3" t="s">
        <v>852</v>
      </c>
    </row>
    <row r="227" spans="1:26" s="3" customFormat="1" x14ac:dyDescent="0.25">
      <c r="A227" s="6" t="s">
        <v>283</v>
      </c>
      <c r="B227" s="45">
        <v>324.37</v>
      </c>
      <c r="C227" s="18">
        <v>314.26</v>
      </c>
      <c r="D227" s="18">
        <v>292.45999999999998</v>
      </c>
      <c r="E227" s="18">
        <v>35.049999999999997</v>
      </c>
      <c r="F227" s="18">
        <v>47.47</v>
      </c>
      <c r="G227" s="18">
        <v>66.58</v>
      </c>
      <c r="H227" s="18">
        <f t="shared" si="24"/>
        <v>310.36333333333329</v>
      </c>
      <c r="I227" s="42">
        <f t="shared" si="25"/>
        <v>49.699999999999996</v>
      </c>
      <c r="J227" s="45">
        <v>351.95</v>
      </c>
      <c r="K227" s="18">
        <v>262.13</v>
      </c>
      <c r="L227" s="18">
        <v>265.27999999999997</v>
      </c>
      <c r="M227" s="18">
        <v>26.51</v>
      </c>
      <c r="N227" s="18">
        <v>35.840000000000003</v>
      </c>
      <c r="O227" s="18">
        <v>22.6</v>
      </c>
      <c r="P227" s="18">
        <f t="shared" si="26"/>
        <v>293.11999999999995</v>
      </c>
      <c r="Q227" s="42">
        <f t="shared" si="27"/>
        <v>28.316666666666674</v>
      </c>
      <c r="R227" s="21">
        <f t="shared" si="28"/>
        <v>0.9446198974402894</v>
      </c>
      <c r="S227" s="21">
        <f t="shared" si="29"/>
        <v>0.57823800131492453</v>
      </c>
      <c r="T227" s="6">
        <f t="shared" si="30"/>
        <v>0.30327986942635321</v>
      </c>
      <c r="U227" s="10">
        <f t="shared" si="31"/>
        <v>-8.2194170201235067E-2</v>
      </c>
      <c r="V227" s="10">
        <f t="shared" si="31"/>
        <v>-0.79026467025253544</v>
      </c>
      <c r="W227" s="3" t="s">
        <v>583</v>
      </c>
      <c r="X227" s="3" t="s">
        <v>984</v>
      </c>
      <c r="Y227" s="3" t="s">
        <v>967</v>
      </c>
      <c r="Z227" s="3" t="s">
        <v>985</v>
      </c>
    </row>
    <row r="228" spans="1:26" s="3" customFormat="1" x14ac:dyDescent="0.25">
      <c r="A228" s="6" t="s">
        <v>331</v>
      </c>
      <c r="B228" s="45">
        <v>392.11</v>
      </c>
      <c r="C228" s="18">
        <v>449.35</v>
      </c>
      <c r="D228" s="18">
        <v>422.38</v>
      </c>
      <c r="E228" s="18">
        <v>50.61</v>
      </c>
      <c r="F228" s="18">
        <v>74.459999999999994</v>
      </c>
      <c r="G228" s="18">
        <v>48.41</v>
      </c>
      <c r="H228" s="18">
        <f t="shared" si="24"/>
        <v>421.28000000000003</v>
      </c>
      <c r="I228" s="42">
        <f t="shared" si="25"/>
        <v>57.826666666666661</v>
      </c>
      <c r="J228" s="45">
        <v>381.7</v>
      </c>
      <c r="K228" s="18">
        <v>399.26</v>
      </c>
      <c r="L228" s="18">
        <v>406.49</v>
      </c>
      <c r="M228" s="18">
        <v>46.39</v>
      </c>
      <c r="N228" s="18">
        <v>42.25</v>
      </c>
      <c r="O228" s="18">
        <v>47.32</v>
      </c>
      <c r="P228" s="18">
        <f t="shared" si="26"/>
        <v>395.81666666666666</v>
      </c>
      <c r="Q228" s="42">
        <f t="shared" si="27"/>
        <v>45.32</v>
      </c>
      <c r="R228" s="21">
        <f t="shared" si="28"/>
        <v>0.9397003567932809</v>
      </c>
      <c r="S228" s="21">
        <f t="shared" si="29"/>
        <v>0.78739800543970995</v>
      </c>
      <c r="T228" s="6">
        <f t="shared" si="30"/>
        <v>0.11608271326077105</v>
      </c>
      <c r="U228" s="10">
        <f t="shared" si="31"/>
        <v>-8.9727298399237765E-2</v>
      </c>
      <c r="V228" s="10">
        <f t="shared" si="31"/>
        <v>-0.34483503688098971</v>
      </c>
      <c r="W228" s="3" t="s">
        <v>631</v>
      </c>
      <c r="X228" s="3" t="s">
        <v>962</v>
      </c>
      <c r="Y228" s="3" t="s">
        <v>963</v>
      </c>
      <c r="Z228" s="3" t="s">
        <v>964</v>
      </c>
    </row>
    <row r="229" spans="1:26" s="3" customFormat="1" x14ac:dyDescent="0.25">
      <c r="A229" s="6" t="s">
        <v>1701</v>
      </c>
      <c r="B229" s="45">
        <v>744.46</v>
      </c>
      <c r="C229" s="18">
        <v>715.86</v>
      </c>
      <c r="D229" s="18">
        <v>645.64</v>
      </c>
      <c r="E229" s="18">
        <v>487.89</v>
      </c>
      <c r="F229" s="18">
        <v>464.78</v>
      </c>
      <c r="G229" s="18">
        <v>429.82</v>
      </c>
      <c r="H229" s="18">
        <f t="shared" si="24"/>
        <v>701.98666666666668</v>
      </c>
      <c r="I229" s="42">
        <f t="shared" si="25"/>
        <v>460.83</v>
      </c>
      <c r="J229" s="45">
        <v>733.18</v>
      </c>
      <c r="K229" s="18">
        <v>607.20000000000005</v>
      </c>
      <c r="L229" s="18">
        <v>629.91</v>
      </c>
      <c r="M229" s="18">
        <v>415.94</v>
      </c>
      <c r="N229" s="18">
        <v>404.28</v>
      </c>
      <c r="O229" s="18">
        <v>395.72</v>
      </c>
      <c r="P229" s="18">
        <f t="shared" si="26"/>
        <v>656.76333333333332</v>
      </c>
      <c r="Q229" s="42">
        <f t="shared" si="27"/>
        <v>405.31333333333333</v>
      </c>
      <c r="R229" s="21">
        <f t="shared" si="28"/>
        <v>0.93566971398224719</v>
      </c>
      <c r="S229" s="21">
        <f t="shared" si="29"/>
        <v>0.87978982165154573</v>
      </c>
      <c r="T229" s="6">
        <f t="shared" si="30"/>
        <v>0.20251395840753897</v>
      </c>
      <c r="U229" s="10">
        <f t="shared" si="31"/>
        <v>-9.592873825306622E-2</v>
      </c>
      <c r="V229" s="10">
        <f t="shared" si="31"/>
        <v>-0.18476918418010821</v>
      </c>
      <c r="W229" s="3" t="s">
        <v>1702</v>
      </c>
      <c r="X229" s="3" t="s">
        <v>1702</v>
      </c>
      <c r="Y229" s="3" t="s">
        <v>1703</v>
      </c>
      <c r="Z229" s="3" t="s">
        <v>1704</v>
      </c>
    </row>
    <row r="230" spans="1:26" s="3" customFormat="1" x14ac:dyDescent="0.25">
      <c r="A230" s="6" t="s">
        <v>1593</v>
      </c>
      <c r="B230" s="45">
        <v>309.79000000000002</v>
      </c>
      <c r="C230" s="18">
        <v>400.91</v>
      </c>
      <c r="D230" s="18">
        <v>311.72000000000003</v>
      </c>
      <c r="E230" s="18">
        <v>67.48</v>
      </c>
      <c r="F230" s="18">
        <v>78.2</v>
      </c>
      <c r="G230" s="18">
        <v>51.33</v>
      </c>
      <c r="H230" s="18">
        <f t="shared" si="24"/>
        <v>340.80666666666667</v>
      </c>
      <c r="I230" s="42">
        <f t="shared" si="25"/>
        <v>65.67</v>
      </c>
      <c r="J230" s="45">
        <v>301.3</v>
      </c>
      <c r="K230" s="18">
        <v>351.9</v>
      </c>
      <c r="L230" s="18">
        <v>293.57</v>
      </c>
      <c r="M230" s="18">
        <v>39.61</v>
      </c>
      <c r="N230" s="18">
        <v>52.46</v>
      </c>
      <c r="O230" s="18">
        <v>48.84</v>
      </c>
      <c r="P230" s="18">
        <f t="shared" si="26"/>
        <v>315.58999999999997</v>
      </c>
      <c r="Q230" s="42">
        <f t="shared" si="27"/>
        <v>46.97</v>
      </c>
      <c r="R230" s="21">
        <f t="shared" si="28"/>
        <v>0.9262253515632618</v>
      </c>
      <c r="S230" s="21">
        <f t="shared" si="29"/>
        <v>0.71951402429878497</v>
      </c>
      <c r="T230" s="6">
        <f t="shared" si="30"/>
        <v>0.25659381257324138</v>
      </c>
      <c r="U230" s="10">
        <f t="shared" si="31"/>
        <v>-0.1105648495343183</v>
      </c>
      <c r="V230" s="10">
        <f t="shared" si="31"/>
        <v>-0.47490528757554096</v>
      </c>
      <c r="W230" s="3" t="s">
        <v>1594</v>
      </c>
      <c r="X230" s="3" t="s">
        <v>1595</v>
      </c>
      <c r="Y230" s="3" t="s">
        <v>1596</v>
      </c>
      <c r="Z230" s="3" t="s">
        <v>1597</v>
      </c>
    </row>
    <row r="231" spans="1:26" s="3" customFormat="1" x14ac:dyDescent="0.25">
      <c r="A231" s="6" t="s">
        <v>93</v>
      </c>
      <c r="B231" s="45">
        <v>940.94</v>
      </c>
      <c r="C231" s="18">
        <v>938.7</v>
      </c>
      <c r="D231" s="18">
        <v>976.26</v>
      </c>
      <c r="E231" s="18">
        <v>9.42</v>
      </c>
      <c r="F231" s="18">
        <v>2.4900000000000002</v>
      </c>
      <c r="G231" s="18">
        <v>3.29</v>
      </c>
      <c r="H231" s="18">
        <f t="shared" si="24"/>
        <v>951.9666666666667</v>
      </c>
      <c r="I231" s="42">
        <f t="shared" si="25"/>
        <v>5.0666666666666664</v>
      </c>
      <c r="J231" s="45">
        <v>886.94</v>
      </c>
      <c r="K231" s="18">
        <v>816.09</v>
      </c>
      <c r="L231" s="18">
        <v>908.38</v>
      </c>
      <c r="M231" s="18">
        <v>1.26</v>
      </c>
      <c r="N231" s="18">
        <v>3.12</v>
      </c>
      <c r="O231" s="18">
        <v>3.34</v>
      </c>
      <c r="P231" s="18">
        <f t="shared" si="26"/>
        <v>870.47000000000014</v>
      </c>
      <c r="Q231" s="42">
        <f t="shared" si="27"/>
        <v>2.5733333333333333</v>
      </c>
      <c r="R231" s="21">
        <f t="shared" si="28"/>
        <v>0.91448109412711198</v>
      </c>
      <c r="S231" s="21">
        <f t="shared" si="29"/>
        <v>0.58901098901098903</v>
      </c>
      <c r="T231" s="6">
        <f t="shared" si="30"/>
        <v>2.764931677374555E-2</v>
      </c>
      <c r="U231" s="10">
        <f t="shared" si="31"/>
        <v>-0.12897475070998243</v>
      </c>
      <c r="V231" s="10">
        <f t="shared" si="31"/>
        <v>-0.76363354462828625</v>
      </c>
      <c r="W231" s="3" t="s">
        <v>1433</v>
      </c>
      <c r="X231" s="3" t="s">
        <v>94</v>
      </c>
      <c r="Y231" s="3" t="s">
        <v>95</v>
      </c>
      <c r="Z231" s="3" t="s">
        <v>96</v>
      </c>
    </row>
    <row r="232" spans="1:26" s="3" customFormat="1" x14ac:dyDescent="0.25">
      <c r="A232" s="6" t="s">
        <v>391</v>
      </c>
      <c r="B232" s="45">
        <v>8850.93</v>
      </c>
      <c r="C232" s="18">
        <v>9849.7800000000007</v>
      </c>
      <c r="D232" s="18">
        <v>8976.94</v>
      </c>
      <c r="E232" s="18">
        <v>290.43</v>
      </c>
      <c r="F232" s="18">
        <v>245.68</v>
      </c>
      <c r="G232" s="18">
        <v>217.04</v>
      </c>
      <c r="H232" s="18">
        <f t="shared" si="24"/>
        <v>9225.8833333333332</v>
      </c>
      <c r="I232" s="42">
        <f t="shared" si="25"/>
        <v>251.04999999999998</v>
      </c>
      <c r="J232" s="45">
        <v>8929.4599999999991</v>
      </c>
      <c r="K232" s="18">
        <v>7988.44</v>
      </c>
      <c r="L232" s="18">
        <v>8384.75</v>
      </c>
      <c r="M232" s="18">
        <v>219.33</v>
      </c>
      <c r="N232" s="18">
        <v>245.86</v>
      </c>
      <c r="O232" s="18">
        <v>244.96</v>
      </c>
      <c r="P232" s="18">
        <f t="shared" si="26"/>
        <v>8434.2166666666653</v>
      </c>
      <c r="Q232" s="42">
        <f t="shared" si="27"/>
        <v>236.7166666666667</v>
      </c>
      <c r="R232" s="21">
        <f t="shared" si="28"/>
        <v>0.91419999169094646</v>
      </c>
      <c r="S232" s="21">
        <f t="shared" si="29"/>
        <v>0.94313297626132397</v>
      </c>
      <c r="T232" s="6">
        <f t="shared" si="30"/>
        <v>6.4884537140528442E-2</v>
      </c>
      <c r="U232" s="10">
        <f t="shared" si="31"/>
        <v>-0.12941828905789579</v>
      </c>
      <c r="V232" s="10">
        <f t="shared" si="31"/>
        <v>-8.446689804035741E-2</v>
      </c>
      <c r="W232" s="3" t="s">
        <v>691</v>
      </c>
      <c r="X232" s="3" t="s">
        <v>882</v>
      </c>
      <c r="Y232" s="3" t="s">
        <v>883</v>
      </c>
      <c r="Z232" s="3" t="s">
        <v>884</v>
      </c>
    </row>
    <row r="233" spans="1:26" s="3" customFormat="1" x14ac:dyDescent="0.25">
      <c r="A233" s="6" t="s">
        <v>379</v>
      </c>
      <c r="B233" s="45">
        <v>9.5500000000000007</v>
      </c>
      <c r="C233" s="18">
        <v>13.56</v>
      </c>
      <c r="D233" s="18">
        <v>15</v>
      </c>
      <c r="E233" s="18">
        <v>0.26</v>
      </c>
      <c r="F233" s="18">
        <v>1.1100000000000001</v>
      </c>
      <c r="G233" s="18">
        <v>2.19</v>
      </c>
      <c r="H233" s="18">
        <f t="shared" si="24"/>
        <v>12.703333333333333</v>
      </c>
      <c r="I233" s="42">
        <f t="shared" si="25"/>
        <v>1.1866666666666668</v>
      </c>
      <c r="J233" s="45">
        <v>11.52</v>
      </c>
      <c r="K233" s="18">
        <v>9.52</v>
      </c>
      <c r="L233" s="18">
        <v>13.2</v>
      </c>
      <c r="M233" s="18">
        <v>3</v>
      </c>
      <c r="N233" s="18">
        <v>1.73</v>
      </c>
      <c r="O233" s="18">
        <v>0.76</v>
      </c>
      <c r="P233" s="18">
        <f t="shared" si="26"/>
        <v>11.413333333333332</v>
      </c>
      <c r="Q233" s="42">
        <f t="shared" si="27"/>
        <v>1.83</v>
      </c>
      <c r="R233" s="21">
        <f t="shared" si="28"/>
        <v>0.90586232060325944</v>
      </c>
      <c r="S233" s="21">
        <f t="shared" si="29"/>
        <v>1.2942073170731709</v>
      </c>
      <c r="T233" s="6">
        <f t="shared" si="30"/>
        <v>0.2719016853873355</v>
      </c>
      <c r="U233" s="10">
        <f t="shared" si="31"/>
        <v>-0.14263629900514394</v>
      </c>
      <c r="V233" s="10">
        <f t="shared" si="31"/>
        <v>0.37206873893495507</v>
      </c>
      <c r="W233" s="3" t="s">
        <v>679</v>
      </c>
      <c r="X233" s="3" t="s">
        <v>679</v>
      </c>
      <c r="Y233" s="3" t="s">
        <v>779</v>
      </c>
      <c r="Z233" s="3" t="s">
        <v>904</v>
      </c>
    </row>
    <row r="234" spans="1:26" s="3" customFormat="1" x14ac:dyDescent="0.25">
      <c r="A234" s="6" t="s">
        <v>145</v>
      </c>
      <c r="B234" s="45">
        <v>180.46</v>
      </c>
      <c r="C234" s="18">
        <v>189.07</v>
      </c>
      <c r="D234" s="18">
        <v>252.71</v>
      </c>
      <c r="E234" s="18">
        <v>60.68</v>
      </c>
      <c r="F234" s="18">
        <v>53.7</v>
      </c>
      <c r="G234" s="18">
        <v>46.33</v>
      </c>
      <c r="H234" s="18">
        <f t="shared" si="24"/>
        <v>207.41333333333333</v>
      </c>
      <c r="I234" s="42">
        <f t="shared" si="25"/>
        <v>53.569999999999993</v>
      </c>
      <c r="J234" s="45">
        <v>203</v>
      </c>
      <c r="K234" s="18">
        <v>182.83</v>
      </c>
      <c r="L234" s="18">
        <v>167.9</v>
      </c>
      <c r="M234" s="18">
        <v>39.76</v>
      </c>
      <c r="N234" s="18">
        <v>49.86</v>
      </c>
      <c r="O234" s="18">
        <v>42.32</v>
      </c>
      <c r="P234" s="18">
        <f t="shared" si="26"/>
        <v>184.57666666666668</v>
      </c>
      <c r="Q234" s="42">
        <f t="shared" si="27"/>
        <v>43.98</v>
      </c>
      <c r="R234" s="21">
        <f t="shared" si="28"/>
        <v>0.8904260763866676</v>
      </c>
      <c r="S234" s="21">
        <f t="shared" si="29"/>
        <v>0.82426241524647248</v>
      </c>
      <c r="T234" s="6">
        <f t="shared" si="30"/>
        <v>0.20591989999244623</v>
      </c>
      <c r="U234" s="10">
        <f t="shared" si="31"/>
        <v>-0.16743225184488442</v>
      </c>
      <c r="V234" s="10">
        <f t="shared" si="31"/>
        <v>-0.27882438259482567</v>
      </c>
      <c r="W234" s="3" t="s">
        <v>1442</v>
      </c>
      <c r="X234" s="3" t="s">
        <v>146</v>
      </c>
      <c r="Y234" s="3" t="s">
        <v>147</v>
      </c>
      <c r="Z234" s="3" t="s">
        <v>148</v>
      </c>
    </row>
    <row r="235" spans="1:26" s="3" customFormat="1" x14ac:dyDescent="0.25">
      <c r="A235" s="6" t="s">
        <v>361</v>
      </c>
      <c r="B235" s="45">
        <v>224</v>
      </c>
      <c r="C235" s="18">
        <v>208.86</v>
      </c>
      <c r="D235" s="18">
        <v>249.6</v>
      </c>
      <c r="E235" s="18">
        <v>53.88</v>
      </c>
      <c r="F235" s="18">
        <v>38.06</v>
      </c>
      <c r="G235" s="18">
        <v>54.99</v>
      </c>
      <c r="H235" s="18">
        <f t="shared" si="24"/>
        <v>227.48666666666668</v>
      </c>
      <c r="I235" s="42">
        <f t="shared" si="25"/>
        <v>48.976666666666667</v>
      </c>
      <c r="J235" s="45">
        <v>206.94</v>
      </c>
      <c r="K235" s="18">
        <v>195.21</v>
      </c>
      <c r="L235" s="18">
        <v>191.49</v>
      </c>
      <c r="M235" s="18">
        <v>55.86</v>
      </c>
      <c r="N235" s="18">
        <v>65.790000000000006</v>
      </c>
      <c r="O235" s="18">
        <v>63.86</v>
      </c>
      <c r="P235" s="18">
        <f t="shared" si="26"/>
        <v>197.88</v>
      </c>
      <c r="Q235" s="42">
        <f t="shared" si="27"/>
        <v>61.836666666666666</v>
      </c>
      <c r="R235" s="21">
        <f t="shared" si="28"/>
        <v>0.87042278178157728</v>
      </c>
      <c r="S235" s="21">
        <f t="shared" si="29"/>
        <v>1.2573200827052624</v>
      </c>
      <c r="T235" s="6">
        <f t="shared" si="30"/>
        <v>4.0622191260104287E-2</v>
      </c>
      <c r="U235" s="10">
        <f t="shared" si="31"/>
        <v>-0.20021177780602592</v>
      </c>
      <c r="V235" s="10">
        <f t="shared" si="31"/>
        <v>0.33035197111676917</v>
      </c>
      <c r="W235" s="3" t="s">
        <v>661</v>
      </c>
      <c r="X235" s="3" t="s">
        <v>1063</v>
      </c>
      <c r="Y235" s="3" t="s">
        <v>1064</v>
      </c>
      <c r="Z235" s="3" t="s">
        <v>1065</v>
      </c>
    </row>
    <row r="236" spans="1:26" s="3" customFormat="1" x14ac:dyDescent="0.25">
      <c r="A236" s="6" t="s">
        <v>257</v>
      </c>
      <c r="B236" s="45">
        <v>238.85</v>
      </c>
      <c r="C236" s="18">
        <v>222.49</v>
      </c>
      <c r="D236" s="18">
        <v>218.93</v>
      </c>
      <c r="E236" s="18">
        <v>6.41</v>
      </c>
      <c r="F236" s="18">
        <v>11.49</v>
      </c>
      <c r="G236" s="18">
        <v>11.83</v>
      </c>
      <c r="H236" s="18">
        <f t="shared" si="24"/>
        <v>226.75666666666666</v>
      </c>
      <c r="I236" s="42">
        <f t="shared" si="25"/>
        <v>9.9099999999999984</v>
      </c>
      <c r="J236" s="45">
        <v>204.81</v>
      </c>
      <c r="K236" s="18">
        <v>185.78</v>
      </c>
      <c r="L236" s="18">
        <v>196.34</v>
      </c>
      <c r="M236" s="18">
        <v>6.94</v>
      </c>
      <c r="N236" s="18">
        <v>3.29</v>
      </c>
      <c r="O236" s="18">
        <v>2.4300000000000002</v>
      </c>
      <c r="P236" s="18">
        <f t="shared" si="26"/>
        <v>195.64333333333335</v>
      </c>
      <c r="Q236" s="42">
        <f t="shared" si="27"/>
        <v>4.22</v>
      </c>
      <c r="R236" s="21">
        <f t="shared" si="28"/>
        <v>0.86339221683960965</v>
      </c>
      <c r="S236" s="21">
        <f t="shared" si="29"/>
        <v>0.47846012832263984</v>
      </c>
      <c r="T236" s="6">
        <f t="shared" si="30"/>
        <v>9.7572504556127058E-3</v>
      </c>
      <c r="U236" s="10">
        <f t="shared" si="31"/>
        <v>-0.21191200738971974</v>
      </c>
      <c r="V236" s="10">
        <f t="shared" si="31"/>
        <v>-1.0635293897537226</v>
      </c>
      <c r="W236" s="3" t="s">
        <v>557</v>
      </c>
      <c r="X236" s="3" t="s">
        <v>1094</v>
      </c>
      <c r="Y236" s="3" t="s">
        <v>1095</v>
      </c>
      <c r="Z236" s="3" t="s">
        <v>1096</v>
      </c>
    </row>
    <row r="237" spans="1:26" s="3" customFormat="1" x14ac:dyDescent="0.25">
      <c r="A237" s="6" t="s">
        <v>363</v>
      </c>
      <c r="B237" s="45">
        <v>744.2</v>
      </c>
      <c r="C237" s="18">
        <v>756.14</v>
      </c>
      <c r="D237" s="18">
        <v>923.46</v>
      </c>
      <c r="E237" s="18">
        <v>270.56</v>
      </c>
      <c r="F237" s="18">
        <v>275.58</v>
      </c>
      <c r="G237" s="18">
        <v>279.23</v>
      </c>
      <c r="H237" s="18">
        <f t="shared" si="24"/>
        <v>807.93333333333339</v>
      </c>
      <c r="I237" s="42">
        <f t="shared" si="25"/>
        <v>275.12333333333333</v>
      </c>
      <c r="J237" s="45">
        <v>794.08</v>
      </c>
      <c r="K237" s="18">
        <v>701.3</v>
      </c>
      <c r="L237" s="18">
        <v>595.86</v>
      </c>
      <c r="M237" s="18">
        <v>196.13</v>
      </c>
      <c r="N237" s="18">
        <v>165.35</v>
      </c>
      <c r="O237" s="18">
        <v>191.11</v>
      </c>
      <c r="P237" s="18">
        <f t="shared" si="26"/>
        <v>697.08</v>
      </c>
      <c r="Q237" s="42">
        <f t="shared" si="27"/>
        <v>184.19666666666669</v>
      </c>
      <c r="R237" s="21">
        <f t="shared" si="28"/>
        <v>0.86296357343003127</v>
      </c>
      <c r="S237" s="21">
        <f t="shared" si="29"/>
        <v>0.67070270531284337</v>
      </c>
      <c r="T237" s="6">
        <f t="shared" si="30"/>
        <v>0.12246974188851013</v>
      </c>
      <c r="U237" s="10">
        <f t="shared" si="31"/>
        <v>-0.21262843182262298</v>
      </c>
      <c r="V237" s="10">
        <f t="shared" si="31"/>
        <v>-0.57625467364048077</v>
      </c>
      <c r="W237" s="3" t="s">
        <v>663</v>
      </c>
      <c r="X237" s="3" t="s">
        <v>663</v>
      </c>
      <c r="Y237" s="3" t="s">
        <v>1055</v>
      </c>
      <c r="Z237" s="3" t="s">
        <v>1056</v>
      </c>
    </row>
    <row r="238" spans="1:26" s="3" customFormat="1" x14ac:dyDescent="0.25">
      <c r="A238" s="6" t="s">
        <v>279</v>
      </c>
      <c r="B238" s="45">
        <v>352.42</v>
      </c>
      <c r="C238" s="18">
        <v>394.54</v>
      </c>
      <c r="D238" s="18">
        <v>410.25</v>
      </c>
      <c r="E238" s="18">
        <v>14.78</v>
      </c>
      <c r="F238" s="18">
        <v>15.36</v>
      </c>
      <c r="G238" s="18">
        <v>12.44</v>
      </c>
      <c r="H238" s="18">
        <f t="shared" si="24"/>
        <v>385.73666666666668</v>
      </c>
      <c r="I238" s="42">
        <f t="shared" si="25"/>
        <v>14.193333333333333</v>
      </c>
      <c r="J238" s="45">
        <v>279.05</v>
      </c>
      <c r="K238" s="18">
        <v>353.03</v>
      </c>
      <c r="L238" s="18">
        <v>358.03</v>
      </c>
      <c r="M238" s="18">
        <v>6.63</v>
      </c>
      <c r="N238" s="18">
        <v>14.54</v>
      </c>
      <c r="O238" s="18">
        <v>10.77</v>
      </c>
      <c r="P238" s="18">
        <f t="shared" si="26"/>
        <v>330.03666666666663</v>
      </c>
      <c r="Q238" s="42">
        <f t="shared" si="27"/>
        <v>10.646666666666667</v>
      </c>
      <c r="R238" s="21">
        <f t="shared" si="28"/>
        <v>0.85597434947121631</v>
      </c>
      <c r="S238" s="21">
        <f t="shared" si="29"/>
        <v>0.76656428258007892</v>
      </c>
      <c r="T238" s="6">
        <f t="shared" si="30"/>
        <v>7.251868715072296E-2</v>
      </c>
      <c r="U238" s="10">
        <f t="shared" si="31"/>
        <v>-0.22436053008936863</v>
      </c>
      <c r="V238" s="10">
        <f t="shared" si="31"/>
        <v>-0.3835213163485377</v>
      </c>
      <c r="W238" s="3" t="s">
        <v>579</v>
      </c>
      <c r="X238" s="3" t="s">
        <v>579</v>
      </c>
      <c r="Y238" s="3" t="s">
        <v>757</v>
      </c>
      <c r="Z238" s="3" t="s">
        <v>758</v>
      </c>
    </row>
    <row r="239" spans="1:26" s="3" customFormat="1" x14ac:dyDescent="0.25">
      <c r="A239" s="6" t="s">
        <v>1614</v>
      </c>
      <c r="B239" s="45">
        <v>35.700000000000003</v>
      </c>
      <c r="C239" s="18">
        <v>35.020000000000003</v>
      </c>
      <c r="D239" s="18">
        <v>37.979999999999997</v>
      </c>
      <c r="E239" s="18">
        <v>3.27</v>
      </c>
      <c r="F239" s="18">
        <v>5.95</v>
      </c>
      <c r="G239" s="18">
        <v>1.46</v>
      </c>
      <c r="H239" s="18">
        <f t="shared" si="24"/>
        <v>36.233333333333327</v>
      </c>
      <c r="I239" s="42">
        <f t="shared" si="25"/>
        <v>3.56</v>
      </c>
      <c r="J239" s="45">
        <v>29.66</v>
      </c>
      <c r="K239" s="18">
        <v>27.53</v>
      </c>
      <c r="L239" s="18">
        <v>34.81</v>
      </c>
      <c r="M239" s="18">
        <v>2.21</v>
      </c>
      <c r="N239" s="18">
        <v>0.87</v>
      </c>
      <c r="O239" s="18">
        <v>2.12</v>
      </c>
      <c r="P239" s="18">
        <f t="shared" si="26"/>
        <v>30.666666666666668</v>
      </c>
      <c r="Q239" s="42">
        <f t="shared" si="27"/>
        <v>1.7333333333333334</v>
      </c>
      <c r="R239" s="21">
        <f t="shared" si="28"/>
        <v>0.85049239033124457</v>
      </c>
      <c r="S239" s="21">
        <f t="shared" si="29"/>
        <v>0.59941520467836251</v>
      </c>
      <c r="T239" s="6">
        <f t="shared" si="30"/>
        <v>3.7999151401279269E-2</v>
      </c>
      <c r="U239" s="10">
        <f t="shared" si="31"/>
        <v>-0.2336297672650044</v>
      </c>
      <c r="V239" s="10">
        <f t="shared" si="31"/>
        <v>-0.73837241538045206</v>
      </c>
      <c r="W239" s="3" t="s">
        <v>1724</v>
      </c>
      <c r="X239" s="3" t="s">
        <v>1725</v>
      </c>
      <c r="Y239" s="3" t="s">
        <v>1726</v>
      </c>
      <c r="Z239" s="3" t="s">
        <v>1727</v>
      </c>
    </row>
    <row r="240" spans="1:26" s="3" customFormat="1" x14ac:dyDescent="0.25">
      <c r="A240" s="6" t="s">
        <v>113</v>
      </c>
      <c r="B240" s="45">
        <v>3963.43</v>
      </c>
      <c r="C240" s="18">
        <v>4202.21</v>
      </c>
      <c r="D240" s="18">
        <v>4146.05</v>
      </c>
      <c r="E240" s="18">
        <v>33.869999999999997</v>
      </c>
      <c r="F240" s="18">
        <v>9.41</v>
      </c>
      <c r="G240" s="18">
        <v>10</v>
      </c>
      <c r="H240" s="18">
        <f t="shared" si="24"/>
        <v>4103.8966666666665</v>
      </c>
      <c r="I240" s="42">
        <f t="shared" si="25"/>
        <v>17.760000000000002</v>
      </c>
      <c r="J240" s="45">
        <v>3458.3</v>
      </c>
      <c r="K240" s="18">
        <v>3374.64</v>
      </c>
      <c r="L240" s="18">
        <v>3547.23</v>
      </c>
      <c r="M240" s="18">
        <v>7.73</v>
      </c>
      <c r="N240" s="18">
        <v>11.08</v>
      </c>
      <c r="O240" s="18">
        <v>11.07</v>
      </c>
      <c r="P240" s="18">
        <f t="shared" si="26"/>
        <v>3460.0566666666668</v>
      </c>
      <c r="Q240" s="42">
        <f t="shared" si="27"/>
        <v>9.9600000000000009</v>
      </c>
      <c r="R240" s="21">
        <f t="shared" si="28"/>
        <v>0.84315317722167593</v>
      </c>
      <c r="S240" s="21">
        <f t="shared" si="29"/>
        <v>0.58422174840085284</v>
      </c>
      <c r="T240" s="6">
        <f t="shared" si="30"/>
        <v>9.136049044066978E-4</v>
      </c>
      <c r="U240" s="10">
        <f t="shared" si="31"/>
        <v>-0.24613334279091922</v>
      </c>
      <c r="V240" s="10">
        <f t="shared" si="31"/>
        <v>-0.77541202955485</v>
      </c>
      <c r="W240" s="3" t="s">
        <v>114</v>
      </c>
      <c r="X240" s="3" t="s">
        <v>114</v>
      </c>
      <c r="Y240" s="3" t="s">
        <v>115</v>
      </c>
      <c r="Z240" s="3" t="s">
        <v>116</v>
      </c>
    </row>
    <row r="241" spans="1:26" s="3" customFormat="1" x14ac:dyDescent="0.25">
      <c r="A241" s="6" t="s">
        <v>435</v>
      </c>
      <c r="B241" s="45">
        <v>2106.0100000000002</v>
      </c>
      <c r="C241" s="18">
        <v>2038.44</v>
      </c>
      <c r="D241" s="18">
        <v>2031.96</v>
      </c>
      <c r="E241" s="18">
        <v>6.28</v>
      </c>
      <c r="F241" s="18">
        <v>2.21</v>
      </c>
      <c r="G241" s="18">
        <v>2.3199999999999998</v>
      </c>
      <c r="H241" s="18">
        <f t="shared" si="24"/>
        <v>2058.8033333333337</v>
      </c>
      <c r="I241" s="42">
        <f t="shared" si="25"/>
        <v>3.6033333333333335</v>
      </c>
      <c r="J241" s="45">
        <v>1811.68</v>
      </c>
      <c r="K241" s="18">
        <v>1731.56</v>
      </c>
      <c r="L241" s="18">
        <v>1657.43</v>
      </c>
      <c r="M241" s="18">
        <v>3.31</v>
      </c>
      <c r="N241" s="18">
        <v>3.81</v>
      </c>
      <c r="O241" s="18">
        <v>4.7</v>
      </c>
      <c r="P241" s="18">
        <f t="shared" si="26"/>
        <v>1733.5566666666666</v>
      </c>
      <c r="Q241" s="42">
        <f t="shared" si="27"/>
        <v>3.94</v>
      </c>
      <c r="R241" s="21">
        <f t="shared" si="28"/>
        <v>0.8420981938405121</v>
      </c>
      <c r="S241" s="21">
        <f t="shared" si="29"/>
        <v>1.0731354091238232</v>
      </c>
      <c r="T241" s="6">
        <f t="shared" si="30"/>
        <v>1.4887211405444972E-3</v>
      </c>
      <c r="U241" s="10">
        <f t="shared" si="31"/>
        <v>-0.24793962465151359</v>
      </c>
      <c r="V241" s="10">
        <f t="shared" si="31"/>
        <v>0.10183212804778283</v>
      </c>
      <c r="W241" s="3" t="s">
        <v>735</v>
      </c>
      <c r="X241" s="3" t="s">
        <v>735</v>
      </c>
      <c r="Y241" s="3" t="s">
        <v>1251</v>
      </c>
      <c r="Z241" s="3" t="s">
        <v>1252</v>
      </c>
    </row>
    <row r="242" spans="1:26" s="3" customFormat="1" x14ac:dyDescent="0.25">
      <c r="A242" s="6" t="s">
        <v>347</v>
      </c>
      <c r="B242" s="45">
        <v>244.21</v>
      </c>
      <c r="C242" s="18">
        <v>250.8</v>
      </c>
      <c r="D242" s="18">
        <v>271.85000000000002</v>
      </c>
      <c r="E242" s="18">
        <v>34.26</v>
      </c>
      <c r="F242" s="18">
        <v>48.58</v>
      </c>
      <c r="G242" s="18">
        <v>49.38</v>
      </c>
      <c r="H242" s="18">
        <f t="shared" si="24"/>
        <v>255.62</v>
      </c>
      <c r="I242" s="42">
        <f t="shared" si="25"/>
        <v>44.073333333333331</v>
      </c>
      <c r="J242" s="45">
        <v>211.36</v>
      </c>
      <c r="K242" s="18">
        <v>220.06</v>
      </c>
      <c r="L242" s="18">
        <v>212.57</v>
      </c>
      <c r="M242" s="18">
        <v>33.29</v>
      </c>
      <c r="N242" s="18">
        <v>33.76</v>
      </c>
      <c r="O242" s="18">
        <v>29.27</v>
      </c>
      <c r="P242" s="18">
        <f t="shared" si="26"/>
        <v>214.66333333333333</v>
      </c>
      <c r="Q242" s="42">
        <f t="shared" si="27"/>
        <v>32.106666666666662</v>
      </c>
      <c r="R242" s="21">
        <f t="shared" si="28"/>
        <v>0.84039955316551063</v>
      </c>
      <c r="S242" s="21">
        <f t="shared" si="29"/>
        <v>0.73450672977370202</v>
      </c>
      <c r="T242" s="6">
        <f t="shared" si="30"/>
        <v>4.7547953530826135E-3</v>
      </c>
      <c r="U242" s="10">
        <f t="shared" si="31"/>
        <v>-0.25085269994693332</v>
      </c>
      <c r="V242" s="10">
        <f t="shared" si="31"/>
        <v>-0.44515238563519099</v>
      </c>
      <c r="W242" s="3" t="s">
        <v>647</v>
      </c>
      <c r="X242" s="3" t="s">
        <v>888</v>
      </c>
      <c r="Y242" s="3" t="s">
        <v>889</v>
      </c>
      <c r="Z242" s="3" t="s">
        <v>890</v>
      </c>
    </row>
    <row r="243" spans="1:26" s="3" customFormat="1" x14ac:dyDescent="0.25">
      <c r="A243" s="6" t="s">
        <v>206</v>
      </c>
      <c r="B243" s="45">
        <v>96.77</v>
      </c>
      <c r="C243" s="18">
        <v>102.98</v>
      </c>
      <c r="D243" s="18">
        <v>86.33</v>
      </c>
      <c r="E243" s="18">
        <v>12.16</v>
      </c>
      <c r="F243" s="18">
        <v>15.23</v>
      </c>
      <c r="G243" s="18">
        <v>7.68</v>
      </c>
      <c r="H243" s="18">
        <f t="shared" si="24"/>
        <v>95.36</v>
      </c>
      <c r="I243" s="42">
        <f t="shared" si="25"/>
        <v>11.69</v>
      </c>
      <c r="J243" s="45">
        <v>92.07</v>
      </c>
      <c r="K243" s="18">
        <v>80.510000000000005</v>
      </c>
      <c r="L243" s="18">
        <v>66.81</v>
      </c>
      <c r="M243" s="18">
        <v>10.41</v>
      </c>
      <c r="N243" s="18">
        <v>3.12</v>
      </c>
      <c r="O243" s="18">
        <v>9.7100000000000009</v>
      </c>
      <c r="P243" s="18">
        <f t="shared" si="26"/>
        <v>79.796666666666667</v>
      </c>
      <c r="Q243" s="42">
        <f t="shared" si="27"/>
        <v>7.746666666666667</v>
      </c>
      <c r="R243" s="21">
        <f t="shared" si="28"/>
        <v>0.83848761588487619</v>
      </c>
      <c r="S243" s="21">
        <f t="shared" si="29"/>
        <v>0.6892566325190439</v>
      </c>
      <c r="T243" s="6">
        <f t="shared" si="30"/>
        <v>7.5299128531949672E-2</v>
      </c>
      <c r="U243" s="10">
        <f t="shared" si="31"/>
        <v>-0.25413861894915957</v>
      </c>
      <c r="V243" s="10">
        <f t="shared" si="31"/>
        <v>-0.53688684994417835</v>
      </c>
      <c r="W243" s="3" t="s">
        <v>207</v>
      </c>
      <c r="X243" s="3" t="s">
        <v>207</v>
      </c>
      <c r="Y243" s="3" t="s">
        <v>208</v>
      </c>
      <c r="Z243" s="3" t="s">
        <v>209</v>
      </c>
    </row>
    <row r="244" spans="1:26" s="3" customFormat="1" x14ac:dyDescent="0.25">
      <c r="A244" s="6" t="s">
        <v>1607</v>
      </c>
      <c r="B244" s="45">
        <v>1935.1</v>
      </c>
      <c r="C244" s="18">
        <v>2036.78</v>
      </c>
      <c r="D244" s="18">
        <v>1878.81</v>
      </c>
      <c r="E244" s="18">
        <v>450.89</v>
      </c>
      <c r="F244" s="18">
        <v>424.64</v>
      </c>
      <c r="G244" s="18">
        <v>401.16</v>
      </c>
      <c r="H244" s="18">
        <f t="shared" si="24"/>
        <v>1950.2300000000002</v>
      </c>
      <c r="I244" s="42">
        <f t="shared" si="25"/>
        <v>425.56333333333333</v>
      </c>
      <c r="J244" s="45">
        <v>1769.55</v>
      </c>
      <c r="K244" s="18">
        <v>1613.13</v>
      </c>
      <c r="L244" s="18">
        <v>1514.55</v>
      </c>
      <c r="M244" s="18">
        <v>205.6</v>
      </c>
      <c r="N244" s="18">
        <v>196.69</v>
      </c>
      <c r="O244" s="18">
        <v>204.46</v>
      </c>
      <c r="P244" s="18">
        <f t="shared" si="26"/>
        <v>1632.41</v>
      </c>
      <c r="Q244" s="42">
        <f t="shared" si="27"/>
        <v>202.25</v>
      </c>
      <c r="R244" s="21">
        <f t="shared" si="28"/>
        <v>0.83711812549007547</v>
      </c>
      <c r="S244" s="21">
        <f t="shared" si="29"/>
        <v>0.47648258562620632</v>
      </c>
      <c r="T244" s="6">
        <f t="shared" si="30"/>
        <v>1.1039995681305924E-2</v>
      </c>
      <c r="U244" s="10">
        <f t="shared" si="31"/>
        <v>-0.25649687947819794</v>
      </c>
      <c r="V244" s="10">
        <f t="shared" si="31"/>
        <v>-1.0695046070686467</v>
      </c>
      <c r="W244" s="3" t="s">
        <v>1755</v>
      </c>
      <c r="X244" s="3" t="s">
        <v>1756</v>
      </c>
      <c r="Y244" s="3" t="s">
        <v>1757</v>
      </c>
      <c r="Z244" s="3" t="s">
        <v>1758</v>
      </c>
    </row>
    <row r="245" spans="1:26" s="3" customFormat="1" x14ac:dyDescent="0.25">
      <c r="A245" s="6" t="s">
        <v>457</v>
      </c>
      <c r="B245" s="45">
        <v>553.41</v>
      </c>
      <c r="C245" s="18">
        <v>496.48</v>
      </c>
      <c r="D245" s="18">
        <v>544.37</v>
      </c>
      <c r="E245" s="18">
        <v>66.040000000000006</v>
      </c>
      <c r="F245" s="18">
        <v>71.56</v>
      </c>
      <c r="G245" s="18">
        <v>60.72</v>
      </c>
      <c r="H245" s="18">
        <f t="shared" si="24"/>
        <v>531.41999999999996</v>
      </c>
      <c r="I245" s="42">
        <f t="shared" si="25"/>
        <v>66.106666666666669</v>
      </c>
      <c r="J245" s="45">
        <v>385.48</v>
      </c>
      <c r="K245" s="18">
        <v>464.36</v>
      </c>
      <c r="L245" s="18">
        <v>484.22</v>
      </c>
      <c r="M245" s="18">
        <v>34.869999999999997</v>
      </c>
      <c r="N245" s="18">
        <v>43.11</v>
      </c>
      <c r="O245" s="18">
        <v>38.68</v>
      </c>
      <c r="P245" s="18">
        <f t="shared" si="26"/>
        <v>444.68666666666667</v>
      </c>
      <c r="Q245" s="42">
        <f t="shared" si="27"/>
        <v>38.886666666666663</v>
      </c>
      <c r="R245" s="21">
        <f t="shared" si="28"/>
        <v>0.83709602694614538</v>
      </c>
      <c r="S245" s="21">
        <f t="shared" si="29"/>
        <v>0.59437711106695801</v>
      </c>
      <c r="T245" s="6">
        <f t="shared" si="30"/>
        <v>3.403580110693688E-2</v>
      </c>
      <c r="U245" s="10">
        <f t="shared" si="31"/>
        <v>-0.25653496476100868</v>
      </c>
      <c r="V245" s="10">
        <f t="shared" si="31"/>
        <v>-0.75054953484194642</v>
      </c>
      <c r="W245" s="3" t="s">
        <v>755</v>
      </c>
      <c r="X245" s="3" t="s">
        <v>458</v>
      </c>
      <c r="Y245" s="3" t="s">
        <v>1278</v>
      </c>
      <c r="Z245" s="3" t="s">
        <v>1279</v>
      </c>
    </row>
    <row r="246" spans="1:26" s="3" customFormat="1" x14ac:dyDescent="0.25">
      <c r="A246" s="6" t="s">
        <v>277</v>
      </c>
      <c r="B246" s="45">
        <v>1156.51</v>
      </c>
      <c r="C246" s="18">
        <v>1033.44</v>
      </c>
      <c r="D246" s="18">
        <v>1039</v>
      </c>
      <c r="E246" s="18">
        <v>71.400000000000006</v>
      </c>
      <c r="F246" s="18">
        <v>72.8</v>
      </c>
      <c r="G246" s="18">
        <v>66.209999999999994</v>
      </c>
      <c r="H246" s="18">
        <f t="shared" si="24"/>
        <v>1076.3166666666666</v>
      </c>
      <c r="I246" s="42">
        <f t="shared" si="25"/>
        <v>70.136666666666656</v>
      </c>
      <c r="J246" s="45">
        <v>996.29</v>
      </c>
      <c r="K246" s="18">
        <v>852.45</v>
      </c>
      <c r="L246" s="18">
        <v>830.12</v>
      </c>
      <c r="M246" s="18">
        <v>58.54</v>
      </c>
      <c r="N246" s="18">
        <v>39.82</v>
      </c>
      <c r="O246" s="18">
        <v>39.74</v>
      </c>
      <c r="P246" s="18">
        <f t="shared" si="26"/>
        <v>892.95333333333338</v>
      </c>
      <c r="Q246" s="42">
        <f t="shared" si="27"/>
        <v>46.033333333333331</v>
      </c>
      <c r="R246" s="21">
        <f t="shared" si="28"/>
        <v>0.82979625303609283</v>
      </c>
      <c r="S246" s="21">
        <f t="shared" si="29"/>
        <v>0.6611686425190948</v>
      </c>
      <c r="T246" s="6">
        <f t="shared" si="30"/>
        <v>2.4673553276447279E-2</v>
      </c>
      <c r="U246" s="10">
        <f t="shared" si="31"/>
        <v>-0.269170952185454</v>
      </c>
      <c r="V246" s="10">
        <f t="shared" si="31"/>
        <v>-0.59690979184662363</v>
      </c>
      <c r="W246" s="3" t="s">
        <v>577</v>
      </c>
      <c r="X246" s="3" t="s">
        <v>577</v>
      </c>
      <c r="Y246" s="3" t="s">
        <v>1142</v>
      </c>
      <c r="Z246" s="3" t="s">
        <v>1143</v>
      </c>
    </row>
    <row r="247" spans="1:26" s="3" customFormat="1" x14ac:dyDescent="0.25">
      <c r="A247" s="6" t="s">
        <v>366</v>
      </c>
      <c r="B247" s="45">
        <v>589.16999999999996</v>
      </c>
      <c r="C247" s="18">
        <v>508.59</v>
      </c>
      <c r="D247" s="18">
        <v>449.51</v>
      </c>
      <c r="E247" s="18">
        <v>24.58</v>
      </c>
      <c r="F247" s="18">
        <v>13.98</v>
      </c>
      <c r="G247" s="18">
        <v>15.61</v>
      </c>
      <c r="H247" s="18">
        <f t="shared" si="24"/>
        <v>515.75666666666666</v>
      </c>
      <c r="I247" s="42">
        <f t="shared" si="25"/>
        <v>18.056666666666668</v>
      </c>
      <c r="J247" s="45">
        <v>495.31</v>
      </c>
      <c r="K247" s="18">
        <v>372.33</v>
      </c>
      <c r="L247" s="18">
        <v>415.44</v>
      </c>
      <c r="M247" s="18">
        <v>20.36</v>
      </c>
      <c r="N247" s="18">
        <v>20.6</v>
      </c>
      <c r="O247" s="18">
        <v>21.39</v>
      </c>
      <c r="P247" s="18">
        <f t="shared" si="26"/>
        <v>427.69333333333333</v>
      </c>
      <c r="Q247" s="42">
        <f t="shared" si="27"/>
        <v>20.783333333333335</v>
      </c>
      <c r="R247" s="21">
        <f t="shared" si="28"/>
        <v>0.82958452398614435</v>
      </c>
      <c r="S247" s="21">
        <f t="shared" si="29"/>
        <v>1.1430820360328844</v>
      </c>
      <c r="T247" s="6">
        <f t="shared" si="30"/>
        <v>8.9722359263663398E-2</v>
      </c>
      <c r="U247" s="10">
        <f t="shared" si="31"/>
        <v>-0.26953911416040305</v>
      </c>
      <c r="V247" s="10">
        <f t="shared" si="31"/>
        <v>0.1929289457490419</v>
      </c>
      <c r="W247" s="3" t="s">
        <v>666</v>
      </c>
      <c r="X247" s="3" t="s">
        <v>1082</v>
      </c>
      <c r="Y247" s="3" t="s">
        <v>1083</v>
      </c>
      <c r="Z247" s="3" t="s">
        <v>1084</v>
      </c>
    </row>
    <row r="248" spans="1:26" s="3" customFormat="1" x14ac:dyDescent="0.25">
      <c r="A248" s="6" t="s">
        <v>281</v>
      </c>
      <c r="B248" s="45">
        <v>770.09</v>
      </c>
      <c r="C248" s="18">
        <v>718.7</v>
      </c>
      <c r="D248" s="18">
        <v>780.56</v>
      </c>
      <c r="E248" s="18">
        <v>59.89</v>
      </c>
      <c r="F248" s="18">
        <v>34.6</v>
      </c>
      <c r="G248" s="18">
        <v>33.9</v>
      </c>
      <c r="H248" s="18">
        <f t="shared" si="24"/>
        <v>756.44999999999993</v>
      </c>
      <c r="I248" s="42">
        <f t="shared" si="25"/>
        <v>42.796666666666674</v>
      </c>
      <c r="J248" s="45">
        <v>655.07000000000005</v>
      </c>
      <c r="K248" s="18">
        <v>605.73</v>
      </c>
      <c r="L248" s="18">
        <v>613.83000000000004</v>
      </c>
      <c r="M248" s="18">
        <v>21.93</v>
      </c>
      <c r="N248" s="18">
        <v>19.91</v>
      </c>
      <c r="O248" s="18">
        <v>33.979999999999997</v>
      </c>
      <c r="P248" s="18">
        <f t="shared" si="26"/>
        <v>624.87666666666667</v>
      </c>
      <c r="Q248" s="42">
        <f t="shared" si="27"/>
        <v>25.27333333333333</v>
      </c>
      <c r="R248" s="21">
        <f t="shared" si="28"/>
        <v>0.82629436486456764</v>
      </c>
      <c r="S248" s="21">
        <f t="shared" si="29"/>
        <v>0.59989344698987723</v>
      </c>
      <c r="T248" s="6">
        <f t="shared" si="30"/>
        <v>2.890220501328894E-3</v>
      </c>
      <c r="U248" s="10">
        <f t="shared" si="31"/>
        <v>-0.2752722659350344</v>
      </c>
      <c r="V248" s="10">
        <f t="shared" si="31"/>
        <v>-0.73722182275064518</v>
      </c>
      <c r="W248" s="3" t="s">
        <v>581</v>
      </c>
      <c r="X248" s="3" t="s">
        <v>1132</v>
      </c>
      <c r="Y248" s="3" t="s">
        <v>1133</v>
      </c>
      <c r="Z248" s="3" t="s">
        <v>1134</v>
      </c>
    </row>
    <row r="249" spans="1:26" s="3" customFormat="1" x14ac:dyDescent="0.25">
      <c r="A249" s="6" t="s">
        <v>405</v>
      </c>
      <c r="B249" s="45">
        <v>8943.1200000000008</v>
      </c>
      <c r="C249" s="18">
        <v>9609.77</v>
      </c>
      <c r="D249" s="18">
        <v>10832.89</v>
      </c>
      <c r="E249" s="18">
        <v>776.5</v>
      </c>
      <c r="F249" s="18">
        <v>745.62</v>
      </c>
      <c r="G249" s="18">
        <v>825.98</v>
      </c>
      <c r="H249" s="18">
        <f t="shared" si="24"/>
        <v>9795.26</v>
      </c>
      <c r="I249" s="42">
        <f t="shared" si="25"/>
        <v>782.69999999999993</v>
      </c>
      <c r="J249" s="45">
        <v>7569.7</v>
      </c>
      <c r="K249" s="18">
        <v>8375.58</v>
      </c>
      <c r="L249" s="18">
        <v>8130.01</v>
      </c>
      <c r="M249" s="18">
        <v>509.19</v>
      </c>
      <c r="N249" s="18">
        <v>663.99</v>
      </c>
      <c r="O249" s="18">
        <v>757.16</v>
      </c>
      <c r="P249" s="18">
        <f t="shared" si="26"/>
        <v>8025.0966666666673</v>
      </c>
      <c r="Q249" s="42">
        <f t="shared" si="27"/>
        <v>643.44666666666672</v>
      </c>
      <c r="R249" s="21">
        <f t="shared" si="28"/>
        <v>0.81930212822716697</v>
      </c>
      <c r="S249" s="21">
        <f t="shared" si="29"/>
        <v>0.82231295989111497</v>
      </c>
      <c r="T249" s="6">
        <f t="shared" si="30"/>
        <v>2.1242174777261893E-2</v>
      </c>
      <c r="U249" s="10">
        <f t="shared" si="31"/>
        <v>-0.28753253249948701</v>
      </c>
      <c r="V249" s="10">
        <f t="shared" si="31"/>
        <v>-0.2822405285304217</v>
      </c>
      <c r="W249" s="3" t="s">
        <v>705</v>
      </c>
      <c r="X249" s="3" t="s">
        <v>1112</v>
      </c>
      <c r="Y249" s="3" t="s">
        <v>1113</v>
      </c>
      <c r="Z249" s="3" t="s">
        <v>1114</v>
      </c>
    </row>
    <row r="250" spans="1:26" s="3" customFormat="1" x14ac:dyDescent="0.25">
      <c r="A250" s="6" t="s">
        <v>440</v>
      </c>
      <c r="B250" s="45">
        <v>72.97</v>
      </c>
      <c r="C250" s="18">
        <v>77.03</v>
      </c>
      <c r="D250" s="18">
        <v>92.97</v>
      </c>
      <c r="E250" s="18">
        <v>7.72</v>
      </c>
      <c r="F250" s="18">
        <v>5.26</v>
      </c>
      <c r="G250" s="18">
        <v>11.34</v>
      </c>
      <c r="H250" s="18">
        <f t="shared" si="24"/>
        <v>80.989999999999995</v>
      </c>
      <c r="I250" s="42">
        <f t="shared" si="25"/>
        <v>8.1066666666666674</v>
      </c>
      <c r="J250" s="45">
        <v>54.75</v>
      </c>
      <c r="K250" s="18">
        <v>77.13</v>
      </c>
      <c r="L250" s="18">
        <v>66.430000000000007</v>
      </c>
      <c r="M250" s="18">
        <v>3</v>
      </c>
      <c r="N250" s="18">
        <v>6.58</v>
      </c>
      <c r="O250" s="18">
        <v>4.7</v>
      </c>
      <c r="P250" s="18">
        <f t="shared" si="26"/>
        <v>66.103333333333339</v>
      </c>
      <c r="Q250" s="42">
        <f t="shared" si="27"/>
        <v>4.7600000000000007</v>
      </c>
      <c r="R250" s="21">
        <f t="shared" si="28"/>
        <v>0.81843314225312047</v>
      </c>
      <c r="S250" s="21">
        <f t="shared" si="29"/>
        <v>0.63250366032210836</v>
      </c>
      <c r="T250" s="6">
        <f t="shared" si="30"/>
        <v>8.4654444445075097E-2</v>
      </c>
      <c r="U250" s="10">
        <f t="shared" si="31"/>
        <v>-0.28906352703274224</v>
      </c>
      <c r="V250" s="10">
        <f t="shared" si="31"/>
        <v>-0.6608542661266219</v>
      </c>
      <c r="W250" s="3" t="s">
        <v>740</v>
      </c>
      <c r="X250" s="3" t="s">
        <v>740</v>
      </c>
      <c r="Y250" s="3" t="s">
        <v>1290</v>
      </c>
      <c r="Z250" s="3" t="s">
        <v>1291</v>
      </c>
    </row>
    <row r="251" spans="1:26" s="3" customFormat="1" x14ac:dyDescent="0.25">
      <c r="A251" s="6" t="s">
        <v>1608</v>
      </c>
      <c r="B251" s="45">
        <v>792.97</v>
      </c>
      <c r="C251" s="18">
        <v>936.42</v>
      </c>
      <c r="D251" s="18">
        <v>861.34</v>
      </c>
      <c r="E251" s="18">
        <v>142.80000000000001</v>
      </c>
      <c r="F251" s="18">
        <v>146.85</v>
      </c>
      <c r="G251" s="18">
        <v>115.11</v>
      </c>
      <c r="H251" s="18">
        <f t="shared" si="24"/>
        <v>863.57666666666671</v>
      </c>
      <c r="I251" s="42">
        <f t="shared" si="25"/>
        <v>134.91999999999999</v>
      </c>
      <c r="J251" s="45">
        <v>785.88</v>
      </c>
      <c r="K251" s="18">
        <v>655.94</v>
      </c>
      <c r="L251" s="18">
        <v>676.17</v>
      </c>
      <c r="M251" s="18">
        <v>229.43</v>
      </c>
      <c r="N251" s="18">
        <v>204.3</v>
      </c>
      <c r="O251" s="18">
        <v>212.95</v>
      </c>
      <c r="P251" s="18">
        <f t="shared" si="26"/>
        <v>705.99666666666678</v>
      </c>
      <c r="Q251" s="42">
        <f t="shared" si="27"/>
        <v>215.56000000000003</v>
      </c>
      <c r="R251" s="21">
        <f t="shared" si="28"/>
        <v>0.81773738978228272</v>
      </c>
      <c r="S251" s="21">
        <f t="shared" si="29"/>
        <v>1.5932901706886407</v>
      </c>
      <c r="T251" s="6">
        <f t="shared" si="30"/>
        <v>2.6373614355276659E-2</v>
      </c>
      <c r="U251" s="10">
        <f t="shared" si="31"/>
        <v>-0.29029048801292306</v>
      </c>
      <c r="V251" s="10">
        <f t="shared" si="31"/>
        <v>0.67200903503074338</v>
      </c>
      <c r="W251" s="3" t="s">
        <v>1751</v>
      </c>
      <c r="X251" s="3" t="s">
        <v>1752</v>
      </c>
      <c r="Y251" s="3" t="s">
        <v>1753</v>
      </c>
      <c r="Z251" s="3" t="s">
        <v>1754</v>
      </c>
    </row>
    <row r="252" spans="1:26" s="3" customFormat="1" x14ac:dyDescent="0.25">
      <c r="A252" s="6" t="s">
        <v>129</v>
      </c>
      <c r="B252" s="45">
        <v>71.599999999999994</v>
      </c>
      <c r="C252" s="18">
        <v>61.11</v>
      </c>
      <c r="D252" s="18">
        <v>73.709999999999994</v>
      </c>
      <c r="E252" s="18">
        <v>12.68</v>
      </c>
      <c r="F252" s="18">
        <v>14.39</v>
      </c>
      <c r="G252" s="18">
        <v>14.51</v>
      </c>
      <c r="H252" s="18">
        <f t="shared" si="24"/>
        <v>68.806666666666658</v>
      </c>
      <c r="I252" s="42">
        <f t="shared" si="25"/>
        <v>13.86</v>
      </c>
      <c r="J252" s="45">
        <v>52.47</v>
      </c>
      <c r="K252" s="18">
        <v>65.099999999999994</v>
      </c>
      <c r="L252" s="18">
        <v>50.2</v>
      </c>
      <c r="M252" s="18">
        <v>18.149999999999999</v>
      </c>
      <c r="N252" s="18">
        <v>11.08</v>
      </c>
      <c r="O252" s="18">
        <v>14.71</v>
      </c>
      <c r="P252" s="18">
        <f t="shared" si="26"/>
        <v>55.923333333333325</v>
      </c>
      <c r="Q252" s="42">
        <f t="shared" si="27"/>
        <v>14.646666666666667</v>
      </c>
      <c r="R252" s="21">
        <f t="shared" si="28"/>
        <v>0.815442651131697</v>
      </c>
      <c r="S252" s="21">
        <f t="shared" si="29"/>
        <v>1.0529385374607447</v>
      </c>
      <c r="T252" s="6">
        <f t="shared" si="30"/>
        <v>5.0232509200109854E-2</v>
      </c>
      <c r="U252" s="10">
        <f t="shared" si="31"/>
        <v>-0.29434467697805755</v>
      </c>
      <c r="V252" s="10">
        <f t="shared" si="31"/>
        <v>7.4421225263417864E-2</v>
      </c>
      <c r="W252" s="3" t="s">
        <v>1447</v>
      </c>
      <c r="X252" s="3" t="s">
        <v>130</v>
      </c>
      <c r="Y252" s="3" t="s">
        <v>131</v>
      </c>
      <c r="Z252" s="3" t="s">
        <v>132</v>
      </c>
    </row>
    <row r="253" spans="1:26" s="3" customFormat="1" x14ac:dyDescent="0.25">
      <c r="A253" s="6" t="s">
        <v>265</v>
      </c>
      <c r="B253" s="45">
        <v>244.67</v>
      </c>
      <c r="C253" s="18">
        <v>277.51</v>
      </c>
      <c r="D253" s="18">
        <v>292.7</v>
      </c>
      <c r="E253" s="18">
        <v>39.619999999999997</v>
      </c>
      <c r="F253" s="18">
        <v>43.18</v>
      </c>
      <c r="G253" s="18">
        <v>65.599999999999994</v>
      </c>
      <c r="H253" s="18">
        <f t="shared" si="24"/>
        <v>271.62666666666661</v>
      </c>
      <c r="I253" s="42">
        <f t="shared" si="25"/>
        <v>49.466666666666661</v>
      </c>
      <c r="J253" s="45">
        <v>238.58</v>
      </c>
      <c r="K253" s="18">
        <v>188.72</v>
      </c>
      <c r="L253" s="18">
        <v>226.45</v>
      </c>
      <c r="M253" s="18">
        <v>26.51</v>
      </c>
      <c r="N253" s="18">
        <v>26.84</v>
      </c>
      <c r="O253" s="18">
        <v>38.22</v>
      </c>
      <c r="P253" s="18">
        <f t="shared" si="26"/>
        <v>217.91666666666666</v>
      </c>
      <c r="Q253" s="42">
        <f t="shared" si="27"/>
        <v>30.52333333333333</v>
      </c>
      <c r="R253" s="21">
        <f t="shared" si="28"/>
        <v>0.80299065877634879</v>
      </c>
      <c r="S253" s="21">
        <f t="shared" si="29"/>
        <v>0.62463672391017178</v>
      </c>
      <c r="T253" s="6">
        <f t="shared" si="30"/>
        <v>2.9978439312988357E-2</v>
      </c>
      <c r="U253" s="10">
        <f t="shared" si="31"/>
        <v>-0.316544889978426</v>
      </c>
      <c r="V253" s="10">
        <f t="shared" si="31"/>
        <v>-0.67891070348980531</v>
      </c>
      <c r="W253" s="3" t="s">
        <v>565</v>
      </c>
      <c r="X253" s="3" t="s">
        <v>565</v>
      </c>
      <c r="Y253" s="3" t="s">
        <v>844</v>
      </c>
      <c r="Z253" s="3" t="s">
        <v>845</v>
      </c>
    </row>
    <row r="254" spans="1:26" s="3" customFormat="1" x14ac:dyDescent="0.25">
      <c r="A254" s="6" t="s">
        <v>210</v>
      </c>
      <c r="B254" s="45">
        <v>468.34</v>
      </c>
      <c r="C254" s="18">
        <v>409.83</v>
      </c>
      <c r="D254" s="18">
        <v>455.85</v>
      </c>
      <c r="E254" s="18">
        <v>1.18</v>
      </c>
      <c r="F254" s="18">
        <v>0.28000000000000003</v>
      </c>
      <c r="G254" s="18">
        <v>0.37</v>
      </c>
      <c r="H254" s="18">
        <f t="shared" si="24"/>
        <v>444.67333333333335</v>
      </c>
      <c r="I254" s="42">
        <f t="shared" si="25"/>
        <v>0.61</v>
      </c>
      <c r="J254" s="45">
        <v>400.16</v>
      </c>
      <c r="K254" s="18">
        <v>287.83999999999997</v>
      </c>
      <c r="L254" s="18">
        <v>345.82</v>
      </c>
      <c r="M254" s="18">
        <v>1.58</v>
      </c>
      <c r="N254" s="18">
        <v>0.52</v>
      </c>
      <c r="O254" s="18">
        <v>0.15</v>
      </c>
      <c r="P254" s="18">
        <f t="shared" si="26"/>
        <v>344.60666666666663</v>
      </c>
      <c r="Q254" s="42">
        <f t="shared" si="27"/>
        <v>0.75</v>
      </c>
      <c r="R254" s="21">
        <f t="shared" si="28"/>
        <v>0.77547082317392402</v>
      </c>
      <c r="S254" s="21">
        <f t="shared" si="29"/>
        <v>1.0869565217391306</v>
      </c>
      <c r="T254" s="6">
        <f t="shared" si="30"/>
        <v>2.6899206854528755E-2</v>
      </c>
      <c r="U254" s="10">
        <f t="shared" si="31"/>
        <v>-0.3668555935152949</v>
      </c>
      <c r="V254" s="10">
        <f t="shared" si="31"/>
        <v>0.12029423371771204</v>
      </c>
      <c r="W254" s="3" t="s">
        <v>1434</v>
      </c>
      <c r="X254" s="3" t="s">
        <v>211</v>
      </c>
      <c r="Y254" s="3" t="s">
        <v>212</v>
      </c>
      <c r="Z254" s="3" t="s">
        <v>213</v>
      </c>
    </row>
    <row r="255" spans="1:26" s="3" customFormat="1" x14ac:dyDescent="0.25">
      <c r="A255" s="6" t="s">
        <v>337</v>
      </c>
      <c r="B255" s="45">
        <v>129.07</v>
      </c>
      <c r="C255" s="18">
        <v>152.94</v>
      </c>
      <c r="D255" s="18">
        <v>138.63999999999999</v>
      </c>
      <c r="E255" s="18">
        <v>11.38</v>
      </c>
      <c r="F255" s="18">
        <v>10.52</v>
      </c>
      <c r="G255" s="18">
        <v>7.07</v>
      </c>
      <c r="H255" s="18">
        <f t="shared" si="24"/>
        <v>140.21666666666667</v>
      </c>
      <c r="I255" s="42">
        <f t="shared" si="25"/>
        <v>9.6566666666666663</v>
      </c>
      <c r="J255" s="45">
        <v>116.61</v>
      </c>
      <c r="K255" s="18">
        <v>92.72</v>
      </c>
      <c r="L255" s="18">
        <v>113.91</v>
      </c>
      <c r="M255" s="18">
        <v>13.25</v>
      </c>
      <c r="N255" s="18">
        <v>8.83</v>
      </c>
      <c r="O255" s="18">
        <v>9.4</v>
      </c>
      <c r="P255" s="18">
        <f t="shared" si="26"/>
        <v>107.74666666666667</v>
      </c>
      <c r="Q255" s="42">
        <f t="shared" si="27"/>
        <v>10.493333333333332</v>
      </c>
      <c r="R255" s="21">
        <f t="shared" si="28"/>
        <v>0.77006963295172903</v>
      </c>
      <c r="S255" s="21">
        <f t="shared" si="29"/>
        <v>1.0785111041601501</v>
      </c>
      <c r="T255" s="6">
        <f t="shared" si="30"/>
        <v>1.6988593253486183E-2</v>
      </c>
      <c r="U255" s="10">
        <f t="shared" si="31"/>
        <v>-0.37693918859665954</v>
      </c>
      <c r="V255" s="10">
        <f t="shared" si="31"/>
        <v>0.10904103030857773</v>
      </c>
      <c r="W255" s="3" t="s">
        <v>637</v>
      </c>
      <c r="X255" s="3" t="s">
        <v>1033</v>
      </c>
      <c r="Y255" s="3" t="s">
        <v>1034</v>
      </c>
      <c r="Z255" s="3" t="s">
        <v>1035</v>
      </c>
    </row>
    <row r="256" spans="1:26" s="3" customFormat="1" x14ac:dyDescent="0.25">
      <c r="A256" s="6" t="s">
        <v>449</v>
      </c>
      <c r="B256" s="45">
        <v>2049.39</v>
      </c>
      <c r="C256" s="18">
        <v>2523.5700000000002</v>
      </c>
      <c r="D256" s="18">
        <v>3047.55</v>
      </c>
      <c r="E256" s="18">
        <v>74.930000000000007</v>
      </c>
      <c r="F256" s="18">
        <v>70.73</v>
      </c>
      <c r="G256" s="18">
        <v>82.55</v>
      </c>
      <c r="H256" s="18">
        <f t="shared" si="24"/>
        <v>2540.17</v>
      </c>
      <c r="I256" s="42">
        <f t="shared" si="25"/>
        <v>76.070000000000007</v>
      </c>
      <c r="J256" s="45">
        <v>2223.19</v>
      </c>
      <c r="K256" s="18">
        <v>2201.98</v>
      </c>
      <c r="L256" s="18">
        <v>1381</v>
      </c>
      <c r="M256" s="18">
        <v>29.82</v>
      </c>
      <c r="N256" s="18">
        <v>39.65</v>
      </c>
      <c r="O256" s="18">
        <v>37.159999999999997</v>
      </c>
      <c r="P256" s="18">
        <f t="shared" si="26"/>
        <v>1935.39</v>
      </c>
      <c r="Q256" s="42">
        <f t="shared" si="27"/>
        <v>35.543333333333329</v>
      </c>
      <c r="R256" s="21">
        <f t="shared" si="28"/>
        <v>0.76200726437034916</v>
      </c>
      <c r="S256" s="21">
        <f t="shared" si="29"/>
        <v>0.47415769214134329</v>
      </c>
      <c r="T256" s="6">
        <f t="shared" si="30"/>
        <v>0.10252512609783554</v>
      </c>
      <c r="U256" s="10">
        <f t="shared" si="31"/>
        <v>-0.39212334359773815</v>
      </c>
      <c r="V256" s="10">
        <f t="shared" si="31"/>
        <v>-1.0765611542540614</v>
      </c>
      <c r="W256" s="3" t="s">
        <v>749</v>
      </c>
      <c r="X256" s="3" t="s">
        <v>749</v>
      </c>
      <c r="Y256" s="3" t="s">
        <v>1292</v>
      </c>
      <c r="Z256" s="3" t="s">
        <v>1293</v>
      </c>
    </row>
    <row r="257" spans="1:26" s="3" customFormat="1" x14ac:dyDescent="0.25">
      <c r="A257" s="6" t="s">
        <v>313</v>
      </c>
      <c r="B257" s="45">
        <v>330.12</v>
      </c>
      <c r="C257" s="18">
        <v>261.18</v>
      </c>
      <c r="D257" s="18">
        <v>349.95</v>
      </c>
      <c r="E257" s="18">
        <v>34.909999999999997</v>
      </c>
      <c r="F257" s="18">
        <v>32.11</v>
      </c>
      <c r="G257" s="18">
        <v>31.34</v>
      </c>
      <c r="H257" s="18">
        <f t="shared" si="24"/>
        <v>313.75</v>
      </c>
      <c r="I257" s="42">
        <f t="shared" si="25"/>
        <v>32.786666666666669</v>
      </c>
      <c r="J257" s="45">
        <v>213.25</v>
      </c>
      <c r="K257" s="18">
        <v>294.16000000000003</v>
      </c>
      <c r="L257" s="18">
        <v>206.43</v>
      </c>
      <c r="M257" s="18">
        <v>12.15</v>
      </c>
      <c r="N257" s="18">
        <v>16.100000000000001</v>
      </c>
      <c r="O257" s="18">
        <v>17.899999999999999</v>
      </c>
      <c r="P257" s="18">
        <f t="shared" si="26"/>
        <v>237.94666666666669</v>
      </c>
      <c r="Q257" s="42">
        <f t="shared" si="27"/>
        <v>15.383333333333333</v>
      </c>
      <c r="R257" s="21">
        <f t="shared" si="28"/>
        <v>0.75916335716176864</v>
      </c>
      <c r="S257" s="21">
        <f t="shared" si="29"/>
        <v>0.48490528808208361</v>
      </c>
      <c r="T257" s="6">
        <f t="shared" si="30"/>
        <v>6.176897500971909E-2</v>
      </c>
      <c r="U257" s="10">
        <f t="shared" si="31"/>
        <v>-0.39751773598038742</v>
      </c>
      <c r="V257" s="10">
        <f t="shared" si="31"/>
        <v>-1.0442251079128666</v>
      </c>
      <c r="W257" s="3" t="s">
        <v>613</v>
      </c>
      <c r="X257" s="3" t="s">
        <v>932</v>
      </c>
      <c r="Y257" s="3" t="s">
        <v>933</v>
      </c>
      <c r="Z257" s="3" t="s">
        <v>934</v>
      </c>
    </row>
    <row r="258" spans="1:26" s="3" customFormat="1" x14ac:dyDescent="0.25">
      <c r="A258" s="6" t="s">
        <v>1705</v>
      </c>
      <c r="B258" s="45">
        <v>382.1</v>
      </c>
      <c r="C258" s="18">
        <v>419.87</v>
      </c>
      <c r="D258" s="18">
        <v>388.24</v>
      </c>
      <c r="E258" s="18">
        <v>167.12</v>
      </c>
      <c r="F258" s="18">
        <v>172.6</v>
      </c>
      <c r="G258" s="18">
        <v>157.54</v>
      </c>
      <c r="H258" s="18">
        <f t="shared" si="24"/>
        <v>396.73666666666668</v>
      </c>
      <c r="I258" s="42">
        <f t="shared" si="25"/>
        <v>165.75333333333333</v>
      </c>
      <c r="J258" s="45">
        <v>304.22000000000003</v>
      </c>
      <c r="K258" s="18">
        <v>286.2</v>
      </c>
      <c r="L258" s="18">
        <v>304.49</v>
      </c>
      <c r="M258" s="18">
        <v>142.96</v>
      </c>
      <c r="N258" s="18">
        <v>154.27000000000001</v>
      </c>
      <c r="O258" s="18">
        <v>178.07</v>
      </c>
      <c r="P258" s="18">
        <f t="shared" si="26"/>
        <v>298.30333333333334</v>
      </c>
      <c r="Q258" s="42">
        <f t="shared" si="27"/>
        <v>158.43333333333334</v>
      </c>
      <c r="R258" s="21">
        <f t="shared" si="28"/>
        <v>0.75251632151926318</v>
      </c>
      <c r="S258" s="21">
        <f t="shared" si="29"/>
        <v>0.95610282653020429</v>
      </c>
      <c r="T258" s="6">
        <f t="shared" si="30"/>
        <v>8.5759321013783901E-4</v>
      </c>
      <c r="U258" s="10">
        <f t="shared" si="31"/>
        <v>-0.41020522169337387</v>
      </c>
      <c r="V258" s="10">
        <f t="shared" si="31"/>
        <v>-6.476230999962844E-2</v>
      </c>
      <c r="W258" s="3" t="s">
        <v>1706</v>
      </c>
      <c r="X258" s="3" t="s">
        <v>1707</v>
      </c>
      <c r="Y258" s="3" t="s">
        <v>1708</v>
      </c>
      <c r="Z258" s="3" t="s">
        <v>1709</v>
      </c>
    </row>
    <row r="259" spans="1:26" s="3" customFormat="1" x14ac:dyDescent="0.25">
      <c r="A259" s="6" t="s">
        <v>1741</v>
      </c>
      <c r="B259" s="45">
        <v>1478</v>
      </c>
      <c r="C259" s="18">
        <v>1596.36</v>
      </c>
      <c r="D259" s="18">
        <v>1725.48</v>
      </c>
      <c r="E259" s="18">
        <v>749.82</v>
      </c>
      <c r="F259" s="18">
        <v>871.71</v>
      </c>
      <c r="G259" s="18">
        <v>919.5</v>
      </c>
      <c r="H259" s="18">
        <f t="shared" si="24"/>
        <v>1599.9466666666667</v>
      </c>
      <c r="I259" s="42">
        <f t="shared" si="25"/>
        <v>847.0100000000001</v>
      </c>
      <c r="J259" s="45">
        <v>1131.3599999999999</v>
      </c>
      <c r="K259" s="18">
        <v>1209.8900000000001</v>
      </c>
      <c r="L259" s="18">
        <v>1259.43</v>
      </c>
      <c r="M259" s="18">
        <v>637.16</v>
      </c>
      <c r="N259" s="18">
        <v>730.3</v>
      </c>
      <c r="O259" s="18">
        <v>731.07</v>
      </c>
      <c r="P259" s="18">
        <f t="shared" si="26"/>
        <v>1200.2266666666667</v>
      </c>
      <c r="Q259" s="42">
        <f t="shared" si="27"/>
        <v>699.5100000000001</v>
      </c>
      <c r="R259" s="21">
        <f t="shared" si="28"/>
        <v>0.75032272572061531</v>
      </c>
      <c r="S259" s="21">
        <f t="shared" si="29"/>
        <v>0.82606337189419943</v>
      </c>
      <c r="T259" s="6">
        <f t="shared" si="30"/>
        <v>3.8558939069128356E-3</v>
      </c>
      <c r="U259" s="10">
        <f t="shared" si="31"/>
        <v>-0.41441683974220128</v>
      </c>
      <c r="V259" s="10">
        <f t="shared" si="31"/>
        <v>-0.27567563187400473</v>
      </c>
      <c r="W259" s="3" t="s">
        <v>1742</v>
      </c>
      <c r="X259" s="3" t="s">
        <v>1743</v>
      </c>
      <c r="Y259" s="3" t="s">
        <v>1744</v>
      </c>
      <c r="Z259" s="3" t="s">
        <v>1745</v>
      </c>
    </row>
    <row r="260" spans="1:26" s="3" customFormat="1" x14ac:dyDescent="0.25">
      <c r="A260" s="6" t="s">
        <v>249</v>
      </c>
      <c r="B260" s="45">
        <v>363.8</v>
      </c>
      <c r="C260" s="18">
        <v>401.94</v>
      </c>
      <c r="D260" s="18">
        <v>397.5</v>
      </c>
      <c r="E260" s="18">
        <v>18.309999999999999</v>
      </c>
      <c r="F260" s="18">
        <v>8.7200000000000006</v>
      </c>
      <c r="G260" s="18">
        <v>9.15</v>
      </c>
      <c r="H260" s="18">
        <f t="shared" si="24"/>
        <v>387.74666666666667</v>
      </c>
      <c r="I260" s="42">
        <f t="shared" si="25"/>
        <v>12.06</v>
      </c>
      <c r="J260" s="45">
        <v>300.2</v>
      </c>
      <c r="K260" s="18">
        <v>252.61</v>
      </c>
      <c r="L260" s="18">
        <v>309.04000000000002</v>
      </c>
      <c r="M260" s="18">
        <v>12.62</v>
      </c>
      <c r="N260" s="18">
        <v>10.039999999999999</v>
      </c>
      <c r="O260" s="18">
        <v>10.16</v>
      </c>
      <c r="P260" s="18">
        <f t="shared" si="26"/>
        <v>287.2833333333333</v>
      </c>
      <c r="Q260" s="42">
        <f t="shared" si="27"/>
        <v>10.939999999999998</v>
      </c>
      <c r="R260" s="21">
        <f t="shared" si="28"/>
        <v>0.74157120318287828</v>
      </c>
      <c r="S260" s="21">
        <f t="shared" si="29"/>
        <v>0.91424196018376702</v>
      </c>
      <c r="T260" s="6">
        <f t="shared" si="30"/>
        <v>4.5688726644940629E-3</v>
      </c>
      <c r="U260" s="10">
        <f t="shared" si="31"/>
        <v>-0.4313428728115753</v>
      </c>
      <c r="V260" s="10">
        <f t="shared" si="31"/>
        <v>-0.12935206028162607</v>
      </c>
      <c r="W260" s="3" t="s">
        <v>549</v>
      </c>
      <c r="X260" s="3" t="s">
        <v>1204</v>
      </c>
      <c r="Y260" s="3" t="s">
        <v>1205</v>
      </c>
      <c r="Z260" s="3" t="s">
        <v>1206</v>
      </c>
    </row>
    <row r="261" spans="1:26" s="3" customFormat="1" x14ac:dyDescent="0.25">
      <c r="A261" s="6" t="s">
        <v>69</v>
      </c>
      <c r="B261" s="45">
        <v>81.27</v>
      </c>
      <c r="C261" s="18">
        <v>80.55</v>
      </c>
      <c r="D261" s="18">
        <v>83.1</v>
      </c>
      <c r="E261" s="18">
        <v>0.52</v>
      </c>
      <c r="F261" s="18">
        <v>0</v>
      </c>
      <c r="G261" s="18">
        <v>0</v>
      </c>
      <c r="H261" s="18">
        <f t="shared" si="24"/>
        <v>81.64</v>
      </c>
      <c r="I261" s="42">
        <f t="shared" si="25"/>
        <v>0.17333333333333334</v>
      </c>
      <c r="J261" s="45">
        <v>53.33</v>
      </c>
      <c r="K261" s="18">
        <v>63.2</v>
      </c>
      <c r="L261" s="18">
        <v>60.9</v>
      </c>
      <c r="M261" s="18">
        <v>0</v>
      </c>
      <c r="N261" s="18">
        <v>0</v>
      </c>
      <c r="O261" s="18">
        <v>0</v>
      </c>
      <c r="P261" s="18">
        <f t="shared" si="26"/>
        <v>59.143333333333338</v>
      </c>
      <c r="Q261" s="42">
        <f t="shared" si="27"/>
        <v>0</v>
      </c>
      <c r="R261" s="21">
        <f t="shared" si="28"/>
        <v>0.72777508873830277</v>
      </c>
      <c r="S261" s="21">
        <f t="shared" si="29"/>
        <v>0.85227272727272729</v>
      </c>
      <c r="T261" s="6">
        <f t="shared" si="30"/>
        <v>9.3035577185334839E-4</v>
      </c>
      <c r="U261" s="10">
        <f t="shared" si="31"/>
        <v>-0.45843542536317738</v>
      </c>
      <c r="V261" s="10">
        <f t="shared" si="31"/>
        <v>-0.23061292814141637</v>
      </c>
      <c r="W261" s="3" t="s">
        <v>1450</v>
      </c>
      <c r="X261" s="3" t="s">
        <v>70</v>
      </c>
      <c r="Y261" s="3" t="s">
        <v>71</v>
      </c>
      <c r="Z261" s="3" t="s">
        <v>72</v>
      </c>
    </row>
    <row r="262" spans="1:26" s="3" customFormat="1" x14ac:dyDescent="0.25">
      <c r="A262" s="6" t="s">
        <v>1731</v>
      </c>
      <c r="B262" s="45">
        <v>25.11</v>
      </c>
      <c r="C262" s="18">
        <v>20.69</v>
      </c>
      <c r="D262" s="18">
        <v>22.8</v>
      </c>
      <c r="E262" s="18">
        <v>9.5500000000000007</v>
      </c>
      <c r="F262" s="18">
        <v>5.81</v>
      </c>
      <c r="G262" s="18">
        <v>2.93</v>
      </c>
      <c r="H262" s="18">
        <f t="shared" si="24"/>
        <v>22.866666666666664</v>
      </c>
      <c r="I262" s="42">
        <f t="shared" si="25"/>
        <v>6.0966666666666667</v>
      </c>
      <c r="J262" s="45">
        <v>11.52</v>
      </c>
      <c r="K262" s="18">
        <v>20.78</v>
      </c>
      <c r="L262" s="18">
        <v>16.149999999999999</v>
      </c>
      <c r="M262" s="18">
        <v>5.52</v>
      </c>
      <c r="N262" s="18">
        <v>11.95</v>
      </c>
      <c r="O262" s="18">
        <v>1.97</v>
      </c>
      <c r="P262" s="18">
        <f t="shared" si="26"/>
        <v>16.149999999999999</v>
      </c>
      <c r="Q262" s="42">
        <f t="shared" si="27"/>
        <v>6.4799999999999995</v>
      </c>
      <c r="R262" s="21">
        <f t="shared" si="28"/>
        <v>0.71857541899441346</v>
      </c>
      <c r="S262" s="21">
        <f t="shared" si="29"/>
        <v>1.0540159699389384</v>
      </c>
      <c r="T262" s="6">
        <f t="shared" si="30"/>
        <v>4.2985237812563387E-2</v>
      </c>
      <c r="U262" s="10">
        <f t="shared" si="31"/>
        <v>-0.47678851037028785</v>
      </c>
      <c r="V262" s="10">
        <f t="shared" si="31"/>
        <v>7.5896726156498839E-2</v>
      </c>
      <c r="W262" s="3" t="s">
        <v>1732</v>
      </c>
      <c r="X262" s="3" t="s">
        <v>1733</v>
      </c>
      <c r="Y262" s="3" t="s">
        <v>1734</v>
      </c>
      <c r="Z262" s="3" t="s">
        <v>1735</v>
      </c>
    </row>
    <row r="263" spans="1:26" s="3" customFormat="1" x14ac:dyDescent="0.25">
      <c r="A263" s="6" t="s">
        <v>1610</v>
      </c>
      <c r="B263" s="45">
        <v>799.71</v>
      </c>
      <c r="C263" s="18">
        <v>804.03</v>
      </c>
      <c r="D263" s="18">
        <v>807.99</v>
      </c>
      <c r="E263" s="18">
        <v>132.08000000000001</v>
      </c>
      <c r="F263" s="18">
        <v>103.67</v>
      </c>
      <c r="G263" s="18">
        <v>149.12</v>
      </c>
      <c r="H263" s="18">
        <f t="shared" si="24"/>
        <v>803.91</v>
      </c>
      <c r="I263" s="42">
        <f t="shared" si="25"/>
        <v>128.29</v>
      </c>
      <c r="J263" s="45">
        <v>536.09</v>
      </c>
      <c r="K263" s="18">
        <v>588.07000000000005</v>
      </c>
      <c r="L263" s="18">
        <v>578.87</v>
      </c>
      <c r="M263" s="18">
        <v>110.77</v>
      </c>
      <c r="N263" s="18">
        <v>131.07</v>
      </c>
      <c r="O263" s="18">
        <v>133.32</v>
      </c>
      <c r="P263" s="18">
        <f t="shared" si="26"/>
        <v>567.67666666666673</v>
      </c>
      <c r="Q263" s="42">
        <f t="shared" si="27"/>
        <v>125.05333333333333</v>
      </c>
      <c r="R263" s="21">
        <f t="shared" si="28"/>
        <v>0.70650963047628523</v>
      </c>
      <c r="S263" s="21">
        <f t="shared" si="29"/>
        <v>0.9749658390697914</v>
      </c>
      <c r="T263" s="6">
        <f t="shared" si="30"/>
        <v>6.4200449168821469E-5</v>
      </c>
      <c r="U263" s="10">
        <f t="shared" si="31"/>
        <v>-0.50121886872916144</v>
      </c>
      <c r="V263" s="10">
        <f t="shared" si="31"/>
        <v>-3.6576424402548824E-2</v>
      </c>
      <c r="W263" s="3" t="s">
        <v>1710</v>
      </c>
      <c r="X263" s="3" t="s">
        <v>1711</v>
      </c>
      <c r="Y263" s="3" t="s">
        <v>39</v>
      </c>
      <c r="Z263" s="3" t="s">
        <v>1712</v>
      </c>
    </row>
    <row r="264" spans="1:26" s="3" customFormat="1" x14ac:dyDescent="0.25">
      <c r="A264" s="6" t="s">
        <v>439</v>
      </c>
      <c r="B264" s="45">
        <v>97.81</v>
      </c>
      <c r="C264" s="18">
        <v>99.03</v>
      </c>
      <c r="D264" s="18">
        <v>112.73</v>
      </c>
      <c r="E264" s="18">
        <v>17.260000000000002</v>
      </c>
      <c r="F264" s="18">
        <v>21.59</v>
      </c>
      <c r="G264" s="18">
        <v>13.29</v>
      </c>
      <c r="H264" s="18">
        <f t="shared" ref="H264:H294" si="32">AVERAGE(B264,C264,D264)</f>
        <v>103.19</v>
      </c>
      <c r="I264" s="42">
        <f t="shared" ref="I264:I294" si="33">AVERAGE(E264,F264,G264)</f>
        <v>17.38</v>
      </c>
      <c r="J264" s="45">
        <v>63.51</v>
      </c>
      <c r="K264" s="18">
        <v>54.19</v>
      </c>
      <c r="L264" s="18">
        <v>71.97</v>
      </c>
      <c r="M264" s="18">
        <v>12.62</v>
      </c>
      <c r="N264" s="18">
        <v>8.31</v>
      </c>
      <c r="O264" s="18">
        <v>12.13</v>
      </c>
      <c r="P264" s="18">
        <f t="shared" ref="P264:P294" si="34">AVERAGE(J264,K264,L264)</f>
        <v>63.223333333333329</v>
      </c>
      <c r="Q264" s="42">
        <f t="shared" ref="Q264:Q294" si="35">AVERAGE(M264,N264,O264)</f>
        <v>11.020000000000001</v>
      </c>
      <c r="R264" s="21">
        <f t="shared" ref="R264:R294" si="36">(P264+1)/(H264+1)</f>
        <v>0.61640592507278369</v>
      </c>
      <c r="S264" s="21">
        <f t="shared" ref="S264:S294" si="37">(Q264+1)/(I264+1)</f>
        <v>0.65397170837867258</v>
      </c>
      <c r="T264" s="6">
        <f t="shared" ref="T264:T294" si="38">_xlfn.T.TEST(B264:D264,J264:L264,1,2)</f>
        <v>2.3475878208773309E-3</v>
      </c>
      <c r="U264" s="10">
        <f t="shared" ref="U264:V294" si="39">LOG(R264,2)</f>
        <v>-0.69804736536425771</v>
      </c>
      <c r="V264" s="10">
        <f t="shared" si="39"/>
        <v>-0.61269987057784892</v>
      </c>
      <c r="W264" s="3" t="s">
        <v>739</v>
      </c>
      <c r="X264" s="3" t="s">
        <v>739</v>
      </c>
      <c r="Y264" s="3" t="s">
        <v>1258</v>
      </c>
      <c r="Z264" s="3" t="s">
        <v>1259</v>
      </c>
    </row>
    <row r="265" spans="1:26" s="3" customFormat="1" x14ac:dyDescent="0.25">
      <c r="A265" s="6" t="s">
        <v>177</v>
      </c>
      <c r="B265" s="45">
        <v>104.48</v>
      </c>
      <c r="C265" s="18">
        <v>111.01</v>
      </c>
      <c r="D265" s="18">
        <v>107.06</v>
      </c>
      <c r="E265" s="18">
        <v>0.13</v>
      </c>
      <c r="F265" s="18">
        <v>0.55000000000000004</v>
      </c>
      <c r="G265" s="18">
        <v>0</v>
      </c>
      <c r="H265" s="18">
        <f t="shared" si="32"/>
        <v>107.51666666666667</v>
      </c>
      <c r="I265" s="42">
        <f t="shared" si="33"/>
        <v>0.22666666666666668</v>
      </c>
      <c r="J265" s="45">
        <v>62.64</v>
      </c>
      <c r="K265" s="18">
        <v>61.38</v>
      </c>
      <c r="L265" s="18">
        <v>64.010000000000005</v>
      </c>
      <c r="M265" s="18">
        <v>0.16</v>
      </c>
      <c r="N265" s="18">
        <v>0.17</v>
      </c>
      <c r="O265" s="18">
        <v>0</v>
      </c>
      <c r="P265" s="18">
        <f t="shared" si="34"/>
        <v>62.676666666666677</v>
      </c>
      <c r="Q265" s="42">
        <f t="shared" si="35"/>
        <v>0.11</v>
      </c>
      <c r="R265" s="21">
        <f t="shared" si="36"/>
        <v>0.58679158347412086</v>
      </c>
      <c r="S265" s="21">
        <f t="shared" si="37"/>
        <v>0.90489130434782628</v>
      </c>
      <c r="T265" s="6">
        <f t="shared" si="38"/>
        <v>1.2802308524779841E-5</v>
      </c>
      <c r="U265" s="10">
        <f t="shared" si="39"/>
        <v>-0.7690799167309138</v>
      </c>
      <c r="V265" s="10">
        <f t="shared" si="39"/>
        <v>-0.14418358898575043</v>
      </c>
      <c r="W265" s="3" t="s">
        <v>178</v>
      </c>
      <c r="X265" s="3" t="s">
        <v>178</v>
      </c>
      <c r="Y265" s="3" t="s">
        <v>39</v>
      </c>
      <c r="Z265" s="3" t="s">
        <v>179</v>
      </c>
    </row>
    <row r="266" spans="1:26" s="3" customFormat="1" x14ac:dyDescent="0.25">
      <c r="A266" s="6" t="s">
        <v>1611</v>
      </c>
      <c r="B266" s="45">
        <v>3183.4</v>
      </c>
      <c r="C266" s="18">
        <v>3104.06</v>
      </c>
      <c r="D266" s="18">
        <v>3125.71</v>
      </c>
      <c r="E266" s="18">
        <v>1749.54</v>
      </c>
      <c r="F266" s="18">
        <v>1696.91</v>
      </c>
      <c r="G266" s="18">
        <v>1800.84</v>
      </c>
      <c r="H266" s="18">
        <f t="shared" si="32"/>
        <v>3137.7233333333334</v>
      </c>
      <c r="I266" s="42">
        <f t="shared" si="33"/>
        <v>1749.0966666666666</v>
      </c>
      <c r="J266" s="45">
        <v>1959.68</v>
      </c>
      <c r="K266" s="18">
        <v>1597.12</v>
      </c>
      <c r="L266" s="18">
        <v>1766.64</v>
      </c>
      <c r="M266" s="18">
        <v>830.77</v>
      </c>
      <c r="N266" s="18">
        <v>748.13</v>
      </c>
      <c r="O266" s="18">
        <v>833</v>
      </c>
      <c r="P266" s="18">
        <f t="shared" si="34"/>
        <v>1774.4800000000002</v>
      </c>
      <c r="Q266" s="42">
        <f t="shared" si="35"/>
        <v>803.9666666666667</v>
      </c>
      <c r="R266" s="21">
        <f t="shared" si="36"/>
        <v>0.56566948132839578</v>
      </c>
      <c r="S266" s="21">
        <f t="shared" si="37"/>
        <v>0.45995554531273514</v>
      </c>
      <c r="T266" s="6">
        <f t="shared" si="38"/>
        <v>1.1085253894227078E-4</v>
      </c>
      <c r="U266" s="10">
        <f t="shared" si="39"/>
        <v>-0.82196875725174823</v>
      </c>
      <c r="V266" s="10">
        <f t="shared" si="39"/>
        <v>-1.1204336634048049</v>
      </c>
      <c r="W266" s="3" t="s">
        <v>1728</v>
      </c>
      <c r="X266" s="3" t="s">
        <v>1728</v>
      </c>
      <c r="Y266" s="3" t="s">
        <v>1729</v>
      </c>
      <c r="Z266" s="3" t="s">
        <v>1730</v>
      </c>
    </row>
    <row r="267" spans="1:26" s="3" customFormat="1" x14ac:dyDescent="0.25">
      <c r="A267" s="6" t="s">
        <v>258</v>
      </c>
      <c r="B267" s="45">
        <v>164.77</v>
      </c>
      <c r="C267" s="18">
        <v>199.24</v>
      </c>
      <c r="D267" s="18">
        <v>218.69</v>
      </c>
      <c r="E267" s="18">
        <v>1.44</v>
      </c>
      <c r="F267" s="18">
        <v>0.97</v>
      </c>
      <c r="G267" s="18">
        <v>0.61</v>
      </c>
      <c r="H267" s="18">
        <f t="shared" si="32"/>
        <v>194.23333333333335</v>
      </c>
      <c r="I267" s="42">
        <f t="shared" si="33"/>
        <v>1.0066666666666666</v>
      </c>
      <c r="J267" s="45">
        <v>106.82</v>
      </c>
      <c r="K267" s="18">
        <v>98.52</v>
      </c>
      <c r="L267" s="18">
        <v>103.37</v>
      </c>
      <c r="M267" s="18">
        <v>0.63</v>
      </c>
      <c r="N267" s="18">
        <v>0.35</v>
      </c>
      <c r="O267" s="18">
        <v>0.91</v>
      </c>
      <c r="P267" s="18">
        <f t="shared" si="34"/>
        <v>102.90333333333332</v>
      </c>
      <c r="Q267" s="42">
        <f t="shared" si="35"/>
        <v>0.63</v>
      </c>
      <c r="R267" s="21">
        <f t="shared" si="36"/>
        <v>0.53220078538500926</v>
      </c>
      <c r="S267" s="21">
        <f t="shared" si="37"/>
        <v>0.81229235880398665</v>
      </c>
      <c r="T267" s="6">
        <f t="shared" si="38"/>
        <v>2.3014558996940319E-3</v>
      </c>
      <c r="U267" s="10">
        <f t="shared" si="39"/>
        <v>-0.90995745549637252</v>
      </c>
      <c r="V267" s="10">
        <f t="shared" si="39"/>
        <v>-0.29992902180746844</v>
      </c>
      <c r="W267" s="3" t="s">
        <v>558</v>
      </c>
      <c r="X267" s="3" t="s">
        <v>897</v>
      </c>
      <c r="Y267" s="3" t="s">
        <v>898</v>
      </c>
      <c r="Z267" s="3" t="s">
        <v>899</v>
      </c>
    </row>
    <row r="268" spans="1:26" s="3" customFormat="1" x14ac:dyDescent="0.25">
      <c r="A268" s="6" t="s">
        <v>1613</v>
      </c>
      <c r="B268" s="45">
        <v>230.02</v>
      </c>
      <c r="C268" s="18">
        <v>275.92</v>
      </c>
      <c r="D268" s="18">
        <v>261.3</v>
      </c>
      <c r="E268" s="18">
        <v>122.53</v>
      </c>
      <c r="F268" s="18">
        <v>112.11</v>
      </c>
      <c r="G268" s="18">
        <v>130.35</v>
      </c>
      <c r="H268" s="18">
        <f t="shared" si="32"/>
        <v>255.74666666666667</v>
      </c>
      <c r="I268" s="42">
        <f t="shared" si="33"/>
        <v>121.66333333333334</v>
      </c>
      <c r="J268" s="45">
        <v>126.07</v>
      </c>
      <c r="K268" s="18">
        <v>114.7</v>
      </c>
      <c r="L268" s="18">
        <v>135.97999999999999</v>
      </c>
      <c r="M268" s="18">
        <v>55.23</v>
      </c>
      <c r="N268" s="18">
        <v>63.2</v>
      </c>
      <c r="O268" s="18">
        <v>51.57</v>
      </c>
      <c r="P268" s="18">
        <f t="shared" si="34"/>
        <v>125.58333333333333</v>
      </c>
      <c r="Q268" s="42">
        <f t="shared" si="35"/>
        <v>56.666666666666664</v>
      </c>
      <c r="R268" s="21">
        <f t="shared" si="36"/>
        <v>0.49302814707104275</v>
      </c>
      <c r="S268" s="21">
        <f t="shared" si="37"/>
        <v>0.47012147069213833</v>
      </c>
      <c r="T268" s="6">
        <f t="shared" si="38"/>
        <v>4.6921638675813691E-4</v>
      </c>
      <c r="U268" s="10">
        <f t="shared" si="39"/>
        <v>-1.020258082197689</v>
      </c>
      <c r="V268" s="10">
        <f t="shared" si="39"/>
        <v>-1.0888945242180308</v>
      </c>
      <c r="W268" s="3" t="s">
        <v>1692</v>
      </c>
      <c r="X268" s="3" t="s">
        <v>1693</v>
      </c>
      <c r="Y268" s="3" t="s">
        <v>1694</v>
      </c>
      <c r="Z268" s="3" t="s">
        <v>1695</v>
      </c>
    </row>
    <row r="269" spans="1:26" s="3" customFormat="1" x14ac:dyDescent="0.25">
      <c r="A269" s="6" t="s">
        <v>1746</v>
      </c>
      <c r="B269" s="45">
        <v>11891.14</v>
      </c>
      <c r="C269" s="18">
        <v>12190.65</v>
      </c>
      <c r="D269" s="18">
        <v>12141.36</v>
      </c>
      <c r="E269" s="18">
        <v>8010.55</v>
      </c>
      <c r="F269" s="18">
        <v>8118.19</v>
      </c>
      <c r="G269" s="18">
        <v>8102.73</v>
      </c>
      <c r="H269" s="18">
        <f t="shared" si="32"/>
        <v>12074.383333333333</v>
      </c>
      <c r="I269" s="42">
        <f t="shared" si="33"/>
        <v>8077.1566666666668</v>
      </c>
      <c r="J269" s="45">
        <v>6299.01</v>
      </c>
      <c r="K269" s="18">
        <v>5702.67</v>
      </c>
      <c r="L269" s="18">
        <v>5768.74</v>
      </c>
      <c r="M269" s="18">
        <v>3559.6</v>
      </c>
      <c r="N269" s="18">
        <v>3962.62</v>
      </c>
      <c r="O269" s="18">
        <v>3856.34</v>
      </c>
      <c r="P269" s="18">
        <f t="shared" si="34"/>
        <v>5923.4733333333324</v>
      </c>
      <c r="Q269" s="42">
        <f t="shared" si="35"/>
        <v>3792.853333333333</v>
      </c>
      <c r="R269" s="21">
        <f t="shared" si="36"/>
        <v>0.49062403816027916</v>
      </c>
      <c r="S269" s="21">
        <f t="shared" si="37"/>
        <v>0.46964344588513796</v>
      </c>
      <c r="T269" s="6">
        <f t="shared" si="38"/>
        <v>4.0661171751353068E-6</v>
      </c>
      <c r="U269" s="10">
        <f t="shared" si="39"/>
        <v>-1.02731017431218</v>
      </c>
      <c r="V269" s="10">
        <f t="shared" si="39"/>
        <v>-1.0903622190974533</v>
      </c>
      <c r="W269" s="3" t="s">
        <v>1747</v>
      </c>
      <c r="X269" s="3" t="s">
        <v>1748</v>
      </c>
      <c r="Y269" s="3" t="s">
        <v>1749</v>
      </c>
      <c r="Z269" s="3" t="s">
        <v>1750</v>
      </c>
    </row>
    <row r="270" spans="1:26" s="3" customFormat="1" x14ac:dyDescent="0.25">
      <c r="A270" s="6" t="s">
        <v>413</v>
      </c>
      <c r="B270" s="45">
        <v>1169.9100000000001</v>
      </c>
      <c r="C270" s="18">
        <v>1405.49</v>
      </c>
      <c r="D270" s="18">
        <v>1430.34</v>
      </c>
      <c r="E270" s="18">
        <v>2.09</v>
      </c>
      <c r="F270" s="18">
        <v>2.63</v>
      </c>
      <c r="G270" s="18">
        <v>5.85</v>
      </c>
      <c r="H270" s="18">
        <f t="shared" si="32"/>
        <v>1335.2466666666667</v>
      </c>
      <c r="I270" s="42">
        <f t="shared" si="33"/>
        <v>3.5233333333333334</v>
      </c>
      <c r="J270" s="45">
        <v>539.41</v>
      </c>
      <c r="K270" s="18">
        <v>656.71</v>
      </c>
      <c r="L270" s="18">
        <v>608.6</v>
      </c>
      <c r="M270" s="18">
        <v>2.21</v>
      </c>
      <c r="N270" s="18">
        <v>1.56</v>
      </c>
      <c r="O270" s="18">
        <v>3.64</v>
      </c>
      <c r="P270" s="18">
        <f t="shared" si="34"/>
        <v>601.57333333333327</v>
      </c>
      <c r="Q270" s="42">
        <f t="shared" si="35"/>
        <v>2.4700000000000002</v>
      </c>
      <c r="R270" s="21">
        <f t="shared" si="36"/>
        <v>0.4509446858613928</v>
      </c>
      <c r="S270" s="21">
        <f t="shared" si="37"/>
        <v>0.7671333824613118</v>
      </c>
      <c r="T270" s="6">
        <f t="shared" si="38"/>
        <v>6.0817398642856236E-4</v>
      </c>
      <c r="U270" s="10">
        <f t="shared" si="39"/>
        <v>-1.1489776155698841</v>
      </c>
      <c r="V270" s="10">
        <f t="shared" si="39"/>
        <v>-0.38245065211943691</v>
      </c>
      <c r="W270" s="3" t="s">
        <v>713</v>
      </c>
      <c r="X270" s="3" t="s">
        <v>978</v>
      </c>
      <c r="Y270" s="3" t="s">
        <v>979</v>
      </c>
      <c r="Z270" s="3" t="s">
        <v>980</v>
      </c>
    </row>
    <row r="271" spans="1:26" s="3" customFormat="1" x14ac:dyDescent="0.25">
      <c r="A271" s="6" t="s">
        <v>310</v>
      </c>
      <c r="B271" s="45">
        <v>5439.73</v>
      </c>
      <c r="C271" s="18">
        <v>6457.06</v>
      </c>
      <c r="D271" s="18">
        <v>6401.52</v>
      </c>
      <c r="E271" s="18">
        <v>3251.93</v>
      </c>
      <c r="F271" s="18">
        <v>3680.34</v>
      </c>
      <c r="G271" s="18">
        <v>3696.54</v>
      </c>
      <c r="H271" s="18">
        <f t="shared" si="32"/>
        <v>6099.4366666666674</v>
      </c>
      <c r="I271" s="42">
        <f t="shared" si="33"/>
        <v>3542.936666666667</v>
      </c>
      <c r="J271" s="45">
        <v>2647.73</v>
      </c>
      <c r="K271" s="18">
        <v>2487.14</v>
      </c>
      <c r="L271" s="18">
        <v>2651.96</v>
      </c>
      <c r="M271" s="18">
        <v>1463.04</v>
      </c>
      <c r="N271" s="18">
        <v>1595.13</v>
      </c>
      <c r="O271" s="18">
        <v>1697.55</v>
      </c>
      <c r="P271" s="18">
        <f t="shared" si="34"/>
        <v>2595.61</v>
      </c>
      <c r="Q271" s="42">
        <f t="shared" si="35"/>
        <v>1585.24</v>
      </c>
      <c r="R271" s="21">
        <f t="shared" si="36"/>
        <v>0.42564330094403074</v>
      </c>
      <c r="S271" s="21">
        <f t="shared" si="37"/>
        <v>0.44759264885282934</v>
      </c>
      <c r="T271" s="6">
        <f t="shared" si="38"/>
        <v>2.3520611079324769E-4</v>
      </c>
      <c r="U271" s="10">
        <f t="shared" si="39"/>
        <v>-1.2322831703650989</v>
      </c>
      <c r="V271" s="10">
        <f t="shared" si="39"/>
        <v>-1.1597417528327922</v>
      </c>
      <c r="W271" s="3" t="s">
        <v>610</v>
      </c>
      <c r="X271" s="3" t="s">
        <v>610</v>
      </c>
      <c r="Y271" s="3" t="s">
        <v>1045</v>
      </c>
      <c r="Z271" s="3" t="s">
        <v>1046</v>
      </c>
    </row>
    <row r="272" spans="1:26" s="3" customFormat="1" x14ac:dyDescent="0.25">
      <c r="A272" s="6" t="s">
        <v>173</v>
      </c>
      <c r="B272" s="45">
        <v>291.08999999999997</v>
      </c>
      <c r="C272" s="18">
        <v>370.04</v>
      </c>
      <c r="D272" s="18">
        <v>343</v>
      </c>
      <c r="E272" s="18">
        <v>70.48</v>
      </c>
      <c r="F272" s="18">
        <v>71.84</v>
      </c>
      <c r="G272" s="18">
        <v>109.37</v>
      </c>
      <c r="H272" s="18">
        <f t="shared" si="32"/>
        <v>334.71</v>
      </c>
      <c r="I272" s="42">
        <f t="shared" si="33"/>
        <v>83.896666666666661</v>
      </c>
      <c r="J272" s="45">
        <v>153.44999999999999</v>
      </c>
      <c r="K272" s="18">
        <v>129.16</v>
      </c>
      <c r="L272" s="18">
        <v>118.15</v>
      </c>
      <c r="M272" s="18">
        <v>29.82</v>
      </c>
      <c r="N272" s="18">
        <v>43.46</v>
      </c>
      <c r="O272" s="18">
        <v>38.979999999999997</v>
      </c>
      <c r="P272" s="18">
        <f t="shared" si="34"/>
        <v>133.58666666666667</v>
      </c>
      <c r="Q272" s="42">
        <f t="shared" si="35"/>
        <v>37.419999999999995</v>
      </c>
      <c r="R272" s="21">
        <f t="shared" si="36"/>
        <v>0.40090157179311514</v>
      </c>
      <c r="S272" s="21">
        <f t="shared" si="37"/>
        <v>0.45255015901684398</v>
      </c>
      <c r="T272" s="6">
        <f t="shared" si="38"/>
        <v>6.886861467062938E-4</v>
      </c>
      <c r="U272" s="85">
        <f t="shared" si="39"/>
        <v>-1.3186800210911527</v>
      </c>
      <c r="V272" s="85">
        <f t="shared" si="39"/>
        <v>-1.1438503907480546</v>
      </c>
      <c r="W272" s="3" t="s">
        <v>1469</v>
      </c>
      <c r="X272" s="3" t="s">
        <v>174</v>
      </c>
      <c r="Y272" s="3" t="s">
        <v>175</v>
      </c>
      <c r="Z272" s="3" t="s">
        <v>176</v>
      </c>
    </row>
    <row r="273" spans="1:26" s="3" customFormat="1" x14ac:dyDescent="0.25">
      <c r="A273" s="6" t="s">
        <v>282</v>
      </c>
      <c r="B273" s="45">
        <v>23.6</v>
      </c>
      <c r="C273" s="18">
        <v>37.58</v>
      </c>
      <c r="D273" s="18">
        <v>26.34</v>
      </c>
      <c r="E273" s="18">
        <v>6.15</v>
      </c>
      <c r="F273" s="18">
        <v>4.71</v>
      </c>
      <c r="G273" s="18">
        <v>0.61</v>
      </c>
      <c r="H273" s="18">
        <f t="shared" si="32"/>
        <v>29.173333333333332</v>
      </c>
      <c r="I273" s="42">
        <f t="shared" si="33"/>
        <v>3.8233333333333328</v>
      </c>
      <c r="J273" s="45">
        <v>9.07</v>
      </c>
      <c r="K273" s="18">
        <v>12.55</v>
      </c>
      <c r="L273" s="18">
        <v>9.1</v>
      </c>
      <c r="M273" s="18">
        <v>1.42</v>
      </c>
      <c r="N273" s="18">
        <v>0.35</v>
      </c>
      <c r="O273" s="18">
        <v>8.49</v>
      </c>
      <c r="P273" s="18">
        <f t="shared" si="34"/>
        <v>10.24</v>
      </c>
      <c r="Q273" s="42">
        <f t="shared" si="35"/>
        <v>3.42</v>
      </c>
      <c r="R273" s="21">
        <f t="shared" si="36"/>
        <v>0.37251436146707911</v>
      </c>
      <c r="S273" s="21">
        <f t="shared" si="37"/>
        <v>0.91637871458189379</v>
      </c>
      <c r="T273" s="6">
        <f t="shared" si="38"/>
        <v>6.4566649949693179E-3</v>
      </c>
      <c r="U273" s="85">
        <f t="shared" si="39"/>
        <v>-1.4246320483248103</v>
      </c>
      <c r="V273" s="85">
        <f t="shared" si="39"/>
        <v>-0.12598414641913652</v>
      </c>
      <c r="W273" s="3" t="s">
        <v>582</v>
      </c>
      <c r="X273" s="3" t="s">
        <v>915</v>
      </c>
      <c r="Y273" s="3" t="s">
        <v>916</v>
      </c>
      <c r="Z273" s="3" t="s">
        <v>917</v>
      </c>
    </row>
    <row r="274" spans="1:26" s="3" customFormat="1" x14ac:dyDescent="0.25">
      <c r="A274" s="6" t="s">
        <v>364</v>
      </c>
      <c r="B274" s="45">
        <v>5497.27</v>
      </c>
      <c r="C274" s="18">
        <v>6129.72</v>
      </c>
      <c r="D274" s="18">
        <v>8561.69</v>
      </c>
      <c r="E274" s="18">
        <v>38.31</v>
      </c>
      <c r="F274" s="18">
        <v>36.96</v>
      </c>
      <c r="G274" s="18">
        <v>39.380000000000003</v>
      </c>
      <c r="H274" s="18">
        <f t="shared" si="32"/>
        <v>6729.56</v>
      </c>
      <c r="I274" s="42">
        <f t="shared" si="33"/>
        <v>38.216666666666669</v>
      </c>
      <c r="J274" s="45">
        <v>3235.66</v>
      </c>
      <c r="K274" s="18">
        <v>2166.83</v>
      </c>
      <c r="L274" s="18">
        <v>1298.19</v>
      </c>
      <c r="M274" s="18">
        <v>23.51</v>
      </c>
      <c r="N274" s="18">
        <v>26.49</v>
      </c>
      <c r="O274" s="18">
        <v>24.72</v>
      </c>
      <c r="P274" s="18">
        <f t="shared" si="34"/>
        <v>2233.56</v>
      </c>
      <c r="Q274" s="42">
        <f t="shared" si="35"/>
        <v>24.906666666666666</v>
      </c>
      <c r="R274" s="21">
        <f t="shared" si="36"/>
        <v>0.33200209195074404</v>
      </c>
      <c r="S274" s="21">
        <f t="shared" si="37"/>
        <v>0.66060348491287713</v>
      </c>
      <c r="T274" s="6">
        <f t="shared" si="38"/>
        <v>7.260764494096671E-3</v>
      </c>
      <c r="U274" s="85">
        <f t="shared" si="39"/>
        <v>-1.590735762840898</v>
      </c>
      <c r="V274" s="85">
        <f t="shared" si="39"/>
        <v>-0.59814351452631542</v>
      </c>
      <c r="W274" s="3" t="s">
        <v>664</v>
      </c>
      <c r="X274" s="3" t="s">
        <v>664</v>
      </c>
      <c r="Y274" s="3" t="s">
        <v>853</v>
      </c>
      <c r="Z274" s="3" t="s">
        <v>854</v>
      </c>
    </row>
    <row r="275" spans="1:26" s="3" customFormat="1" x14ac:dyDescent="0.25">
      <c r="A275" s="6" t="s">
        <v>384</v>
      </c>
      <c r="B275" s="45">
        <v>136.85</v>
      </c>
      <c r="C275" s="18">
        <v>182.63</v>
      </c>
      <c r="D275" s="18">
        <v>181.86</v>
      </c>
      <c r="E275" s="18">
        <v>0.39</v>
      </c>
      <c r="F275" s="18">
        <v>0</v>
      </c>
      <c r="G275" s="18">
        <v>0</v>
      </c>
      <c r="H275" s="18">
        <f t="shared" si="32"/>
        <v>167.11333333333334</v>
      </c>
      <c r="I275" s="42">
        <f t="shared" si="33"/>
        <v>0.13</v>
      </c>
      <c r="J275" s="45">
        <v>51.83</v>
      </c>
      <c r="K275" s="18">
        <v>54.02</v>
      </c>
      <c r="L275" s="18">
        <v>46.79</v>
      </c>
      <c r="M275" s="18">
        <v>0.16</v>
      </c>
      <c r="N275" s="18">
        <v>1.56</v>
      </c>
      <c r="O275" s="18">
        <v>0</v>
      </c>
      <c r="P275" s="18">
        <f t="shared" si="34"/>
        <v>50.879999999999995</v>
      </c>
      <c r="Q275" s="42">
        <f t="shared" si="35"/>
        <v>0.57333333333333336</v>
      </c>
      <c r="R275" s="21">
        <f t="shared" si="36"/>
        <v>0.30860134036562631</v>
      </c>
      <c r="S275" s="21">
        <f t="shared" si="37"/>
        <v>1.3923303834808261</v>
      </c>
      <c r="T275" s="6">
        <f t="shared" si="38"/>
        <v>8.021669652467277E-4</v>
      </c>
      <c r="U275" s="85">
        <f t="shared" si="39"/>
        <v>-1.6961837668262758</v>
      </c>
      <c r="V275" s="85">
        <f t="shared" si="39"/>
        <v>0.47750158622549749</v>
      </c>
      <c r="W275" s="3" t="s">
        <v>684</v>
      </c>
      <c r="X275" s="3" t="s">
        <v>766</v>
      </c>
      <c r="Y275" s="3" t="s">
        <v>767</v>
      </c>
      <c r="Z275" s="3" t="s">
        <v>768</v>
      </c>
    </row>
    <row r="276" spans="1:26" s="3" customFormat="1" x14ac:dyDescent="0.25">
      <c r="A276" s="6" t="s">
        <v>1480</v>
      </c>
      <c r="B276" s="45">
        <v>197.07</v>
      </c>
      <c r="C276" s="18">
        <v>181.46</v>
      </c>
      <c r="D276" s="18">
        <v>218.99</v>
      </c>
      <c r="E276" s="18">
        <v>0.26</v>
      </c>
      <c r="F276" s="18">
        <v>5.95</v>
      </c>
      <c r="G276" s="18">
        <v>8.5399999999999991</v>
      </c>
      <c r="H276" s="18">
        <f t="shared" si="32"/>
        <v>199.17333333333332</v>
      </c>
      <c r="I276" s="42">
        <f t="shared" si="33"/>
        <v>4.916666666666667</v>
      </c>
      <c r="J276" s="45">
        <v>58.7</v>
      </c>
      <c r="K276" s="18">
        <v>64.58</v>
      </c>
      <c r="L276" s="18">
        <v>55.13</v>
      </c>
      <c r="M276" s="18">
        <v>2.37</v>
      </c>
      <c r="N276" s="18">
        <v>0</v>
      </c>
      <c r="O276" s="18">
        <v>6.67</v>
      </c>
      <c r="P276" s="18">
        <f t="shared" si="34"/>
        <v>59.47</v>
      </c>
      <c r="Q276" s="42">
        <f t="shared" si="35"/>
        <v>3.0133333333333332</v>
      </c>
      <c r="R276" s="21">
        <f t="shared" si="36"/>
        <v>0.30208819023512956</v>
      </c>
      <c r="S276" s="21">
        <f t="shared" si="37"/>
        <v>0.67830985915492958</v>
      </c>
      <c r="T276" s="6">
        <f t="shared" si="38"/>
        <v>1.199640716044872E-4</v>
      </c>
      <c r="U276" s="85">
        <f t="shared" si="39"/>
        <v>-1.7269583101007073</v>
      </c>
      <c r="V276" s="85">
        <f t="shared" si="39"/>
        <v>-0.55998363251970473</v>
      </c>
      <c r="W276" s="3" t="s">
        <v>1481</v>
      </c>
      <c r="X276" s="3" t="s">
        <v>1481</v>
      </c>
      <c r="Y276" s="3" t="s">
        <v>1482</v>
      </c>
      <c r="Z276" s="3" t="s">
        <v>1483</v>
      </c>
    </row>
    <row r="277" spans="1:26" s="3" customFormat="1" x14ac:dyDescent="0.25">
      <c r="A277" s="6" t="s">
        <v>432</v>
      </c>
      <c r="B277" s="45">
        <v>302.14</v>
      </c>
      <c r="C277" s="18">
        <v>418.97</v>
      </c>
      <c r="D277" s="18">
        <v>457.43</v>
      </c>
      <c r="E277" s="18">
        <v>1.31</v>
      </c>
      <c r="F277" s="18">
        <v>0.28000000000000003</v>
      </c>
      <c r="G277" s="18">
        <v>0.24</v>
      </c>
      <c r="H277" s="18">
        <f t="shared" si="32"/>
        <v>392.84666666666664</v>
      </c>
      <c r="I277" s="42">
        <f t="shared" si="33"/>
        <v>0.61</v>
      </c>
      <c r="J277" s="45">
        <v>100.67</v>
      </c>
      <c r="K277" s="18">
        <v>113.23</v>
      </c>
      <c r="L277" s="18">
        <v>80.239999999999995</v>
      </c>
      <c r="M277" s="18">
        <v>0</v>
      </c>
      <c r="N277" s="18">
        <v>0.17</v>
      </c>
      <c r="O277" s="18">
        <v>0</v>
      </c>
      <c r="P277" s="18">
        <f t="shared" si="34"/>
        <v>98.046666666666667</v>
      </c>
      <c r="Q277" s="42">
        <f t="shared" si="35"/>
        <v>5.6666666666666671E-2</v>
      </c>
      <c r="R277" s="21">
        <f t="shared" si="36"/>
        <v>0.25148534962845104</v>
      </c>
      <c r="S277" s="21">
        <f t="shared" si="37"/>
        <v>0.65631469979296075</v>
      </c>
      <c r="T277" s="6">
        <f t="shared" si="38"/>
        <v>1.737405799645788E-3</v>
      </c>
      <c r="U277" s="85">
        <f t="shared" si="39"/>
        <v>-1.9914537371389145</v>
      </c>
      <c r="V277" s="85">
        <f t="shared" si="39"/>
        <v>-0.60754034869636575</v>
      </c>
      <c r="W277" s="3" t="s">
        <v>732</v>
      </c>
      <c r="X277" s="3" t="s">
        <v>732</v>
      </c>
      <c r="Y277" s="3" t="s">
        <v>1234</v>
      </c>
      <c r="Z277" s="3" t="s">
        <v>1235</v>
      </c>
    </row>
    <row r="278" spans="1:26" s="3" customFormat="1" x14ac:dyDescent="0.25">
      <c r="A278" s="6" t="s">
        <v>266</v>
      </c>
      <c r="B278" s="45">
        <v>557.91999999999996</v>
      </c>
      <c r="C278" s="18">
        <v>631.01</v>
      </c>
      <c r="D278" s="18">
        <v>665.39</v>
      </c>
      <c r="E278" s="18">
        <v>39.1</v>
      </c>
      <c r="F278" s="18">
        <v>35.85</v>
      </c>
      <c r="G278" s="18">
        <v>24.75</v>
      </c>
      <c r="H278" s="18">
        <f t="shared" si="32"/>
        <v>618.10666666666657</v>
      </c>
      <c r="I278" s="42">
        <f t="shared" si="33"/>
        <v>33.233333333333334</v>
      </c>
      <c r="J278" s="45">
        <v>136.88</v>
      </c>
      <c r="K278" s="18">
        <v>135.91</v>
      </c>
      <c r="L278" s="18">
        <v>112.47</v>
      </c>
      <c r="M278" s="18">
        <v>45.92</v>
      </c>
      <c r="N278" s="18">
        <v>20.43</v>
      </c>
      <c r="O278" s="18">
        <v>37.31</v>
      </c>
      <c r="P278" s="18">
        <f t="shared" si="34"/>
        <v>128.41999999999999</v>
      </c>
      <c r="Q278" s="42">
        <f t="shared" si="35"/>
        <v>34.553333333333335</v>
      </c>
      <c r="R278" s="21">
        <f t="shared" si="36"/>
        <v>0.20904313742381497</v>
      </c>
      <c r="S278" s="21">
        <f t="shared" si="37"/>
        <v>1.0385589094449854</v>
      </c>
      <c r="T278" s="6">
        <f t="shared" si="38"/>
        <v>5.776078728346611E-5</v>
      </c>
      <c r="U278" s="85">
        <f t="shared" si="39"/>
        <v>-2.2581274122665613</v>
      </c>
      <c r="V278" s="85">
        <f t="shared" si="39"/>
        <v>5.458305147743673E-2</v>
      </c>
      <c r="W278" s="3" t="s">
        <v>566</v>
      </c>
      <c r="X278" s="3" t="s">
        <v>981</v>
      </c>
      <c r="Y278" s="3" t="s">
        <v>982</v>
      </c>
      <c r="Z278" s="3" t="s">
        <v>983</v>
      </c>
    </row>
    <row r="279" spans="1:26" s="3" customFormat="1" x14ac:dyDescent="0.25">
      <c r="A279" s="6" t="s">
        <v>372</v>
      </c>
      <c r="B279" s="45">
        <v>12.42</v>
      </c>
      <c r="C279" s="18">
        <v>9.07</v>
      </c>
      <c r="D279" s="18">
        <v>5.43</v>
      </c>
      <c r="E279" s="18">
        <v>0.13</v>
      </c>
      <c r="F279" s="18">
        <v>0.14000000000000001</v>
      </c>
      <c r="G279" s="18">
        <v>2.3199999999999998</v>
      </c>
      <c r="H279" s="18">
        <f t="shared" si="32"/>
        <v>8.9733333333333345</v>
      </c>
      <c r="I279" s="42">
        <f t="shared" si="33"/>
        <v>0.86333333333333329</v>
      </c>
      <c r="J279" s="45">
        <v>12.07</v>
      </c>
      <c r="K279" s="18">
        <v>23.72</v>
      </c>
      <c r="L279" s="18">
        <v>25.63</v>
      </c>
      <c r="M279" s="18">
        <v>2.21</v>
      </c>
      <c r="N279" s="18">
        <v>16.79</v>
      </c>
      <c r="O279" s="18">
        <v>6.98</v>
      </c>
      <c r="P279" s="18">
        <f t="shared" si="34"/>
        <v>20.473333333333333</v>
      </c>
      <c r="Q279" s="42">
        <f t="shared" si="35"/>
        <v>8.66</v>
      </c>
      <c r="R279" s="21">
        <f t="shared" si="36"/>
        <v>2.1530748663101602</v>
      </c>
      <c r="S279" s="21">
        <f t="shared" si="37"/>
        <v>5.184257602862254</v>
      </c>
      <c r="T279" s="6">
        <f t="shared" si="38"/>
        <v>3.5221662730466487E-2</v>
      </c>
      <c r="U279" s="10">
        <f t="shared" si="39"/>
        <v>1.1063984854951781</v>
      </c>
      <c r="V279" s="10">
        <f t="shared" si="39"/>
        <v>2.3741374067137393</v>
      </c>
      <c r="W279" s="3" t="s">
        <v>672</v>
      </c>
      <c r="X279" s="3" t="s">
        <v>831</v>
      </c>
      <c r="Y279" s="3" t="s">
        <v>832</v>
      </c>
      <c r="Z279" s="3" t="s">
        <v>833</v>
      </c>
    </row>
    <row r="280" spans="1:26" s="3" customFormat="1" x14ac:dyDescent="0.25">
      <c r="A280" s="6" t="s">
        <v>17</v>
      </c>
      <c r="B280" s="45">
        <v>95.98</v>
      </c>
      <c r="C280" s="18">
        <v>42.84</v>
      </c>
      <c r="D280" s="18">
        <v>53.28</v>
      </c>
      <c r="E280" s="18">
        <v>0.39</v>
      </c>
      <c r="F280" s="18">
        <v>0.14000000000000001</v>
      </c>
      <c r="G280" s="18">
        <v>0.12</v>
      </c>
      <c r="H280" s="18">
        <f t="shared" si="32"/>
        <v>64.033333333333331</v>
      </c>
      <c r="I280" s="42">
        <f t="shared" si="33"/>
        <v>0.21666666666666667</v>
      </c>
      <c r="J280" s="45">
        <v>615.78</v>
      </c>
      <c r="K280" s="18">
        <v>1047.4000000000001</v>
      </c>
      <c r="L280" s="18">
        <v>1046.6300000000001</v>
      </c>
      <c r="M280" s="18">
        <v>0.95</v>
      </c>
      <c r="N280" s="18">
        <v>2.6</v>
      </c>
      <c r="O280" s="18">
        <v>1.06</v>
      </c>
      <c r="P280" s="18">
        <f t="shared" si="34"/>
        <v>903.2700000000001</v>
      </c>
      <c r="Q280" s="42">
        <f t="shared" si="35"/>
        <v>1.5366666666666664</v>
      </c>
      <c r="R280" s="21">
        <f t="shared" si="36"/>
        <v>13.904715530497183</v>
      </c>
      <c r="S280" s="21">
        <f t="shared" si="37"/>
        <v>2.0849315068493146</v>
      </c>
      <c r="T280" s="6">
        <f t="shared" si="38"/>
        <v>2.1954141312801501E-3</v>
      </c>
      <c r="U280" s="10">
        <f t="shared" si="39"/>
        <v>3.7975023245098209</v>
      </c>
      <c r="V280" s="10">
        <f t="shared" si="39"/>
        <v>1.0599999897361656</v>
      </c>
      <c r="W280" s="3" t="s">
        <v>1436</v>
      </c>
      <c r="X280" s="3" t="s">
        <v>18</v>
      </c>
      <c r="Y280" s="3" t="s">
        <v>19</v>
      </c>
      <c r="Z280" s="3" t="s">
        <v>20</v>
      </c>
    </row>
    <row r="281" spans="1:26" s="3" customFormat="1" x14ac:dyDescent="0.25">
      <c r="A281" s="6" t="s">
        <v>233</v>
      </c>
      <c r="B281" s="45">
        <v>455.01</v>
      </c>
      <c r="C281" s="18">
        <v>438.55</v>
      </c>
      <c r="D281" s="18">
        <v>468.35</v>
      </c>
      <c r="E281" s="18">
        <v>36.61</v>
      </c>
      <c r="F281" s="18">
        <v>43.18</v>
      </c>
      <c r="G281" s="18">
        <v>26.7</v>
      </c>
      <c r="H281" s="18">
        <f t="shared" si="32"/>
        <v>453.96999999999997</v>
      </c>
      <c r="I281" s="42">
        <f t="shared" si="33"/>
        <v>35.496666666666663</v>
      </c>
      <c r="J281" s="45">
        <v>574.12</v>
      </c>
      <c r="K281" s="18">
        <v>585.9</v>
      </c>
      <c r="L281" s="18">
        <v>560.29</v>
      </c>
      <c r="M281" s="18">
        <v>76.209999999999994</v>
      </c>
      <c r="N281" s="18">
        <v>77.91</v>
      </c>
      <c r="O281" s="18">
        <v>65.83</v>
      </c>
      <c r="P281" s="18">
        <f t="shared" si="34"/>
        <v>573.43666666666661</v>
      </c>
      <c r="Q281" s="42">
        <f t="shared" si="35"/>
        <v>73.316666666666663</v>
      </c>
      <c r="R281" s="21">
        <f t="shared" si="36"/>
        <v>1.2625814156244735</v>
      </c>
      <c r="S281" s="21">
        <f t="shared" si="37"/>
        <v>2.0362590190885013</v>
      </c>
      <c r="T281" s="6">
        <f t="shared" si="38"/>
        <v>2.3114858813276694E-4</v>
      </c>
      <c r="U281" s="10">
        <f t="shared" si="39"/>
        <v>0.33637642083912594</v>
      </c>
      <c r="V281" s="10">
        <f t="shared" si="39"/>
        <v>1.0259210888136232</v>
      </c>
      <c r="W281" s="3" t="s">
        <v>533</v>
      </c>
      <c r="X281" s="3" t="s">
        <v>533</v>
      </c>
      <c r="Y281" s="3" t="s">
        <v>764</v>
      </c>
      <c r="Z281" s="3" t="s">
        <v>765</v>
      </c>
    </row>
    <row r="282" spans="1:26" s="3" customFormat="1" x14ac:dyDescent="0.25">
      <c r="A282" s="6" t="s">
        <v>408</v>
      </c>
      <c r="B282" s="45">
        <v>97.62</v>
      </c>
      <c r="C282" s="18">
        <v>78.819999999999993</v>
      </c>
      <c r="D282" s="18">
        <v>123.88</v>
      </c>
      <c r="E282" s="18">
        <v>5.62</v>
      </c>
      <c r="F282" s="18">
        <v>2.63</v>
      </c>
      <c r="G282" s="18">
        <v>1.83</v>
      </c>
      <c r="H282" s="18">
        <f t="shared" si="32"/>
        <v>100.10666666666667</v>
      </c>
      <c r="I282" s="42">
        <f t="shared" si="33"/>
        <v>3.36</v>
      </c>
      <c r="J282" s="45">
        <v>157.79</v>
      </c>
      <c r="K282" s="18">
        <v>251.48</v>
      </c>
      <c r="L282" s="18">
        <v>237.9</v>
      </c>
      <c r="M282" s="18">
        <v>5.52</v>
      </c>
      <c r="N282" s="18">
        <v>7.62</v>
      </c>
      <c r="O282" s="18">
        <v>10.47</v>
      </c>
      <c r="P282" s="18">
        <f t="shared" si="34"/>
        <v>215.72333333333333</v>
      </c>
      <c r="Q282" s="42">
        <f t="shared" si="35"/>
        <v>7.87</v>
      </c>
      <c r="R282" s="21">
        <f t="shared" si="36"/>
        <v>2.1435118027166027</v>
      </c>
      <c r="S282" s="21">
        <f t="shared" si="37"/>
        <v>2.0344036697247709</v>
      </c>
      <c r="T282" s="6">
        <f t="shared" si="38"/>
        <v>1.12689122028122E-2</v>
      </c>
      <c r="U282" s="10">
        <f t="shared" si="39"/>
        <v>1.0999763610195146</v>
      </c>
      <c r="V282" s="10">
        <f t="shared" si="39"/>
        <v>1.0246059695241378</v>
      </c>
      <c r="W282" s="3" t="s">
        <v>708</v>
      </c>
      <c r="X282" s="3" t="s">
        <v>959</v>
      </c>
      <c r="Y282" s="3" t="s">
        <v>960</v>
      </c>
      <c r="Z282" s="3" t="s">
        <v>961</v>
      </c>
    </row>
    <row r="283" spans="1:26" s="3" customFormat="1" x14ac:dyDescent="0.25">
      <c r="A283" s="6" t="s">
        <v>444</v>
      </c>
      <c r="B283" s="45">
        <v>553.87</v>
      </c>
      <c r="C283" s="18">
        <v>491.57</v>
      </c>
      <c r="D283" s="18">
        <v>401.77</v>
      </c>
      <c r="E283" s="18">
        <v>0.92</v>
      </c>
      <c r="F283" s="18">
        <v>0</v>
      </c>
      <c r="G283" s="18">
        <v>1.46</v>
      </c>
      <c r="H283" s="18">
        <f t="shared" si="32"/>
        <v>482.40333333333336</v>
      </c>
      <c r="I283" s="42">
        <f t="shared" si="33"/>
        <v>0.79333333333333333</v>
      </c>
      <c r="J283" s="45">
        <v>935.7</v>
      </c>
      <c r="K283" s="18">
        <v>1123.8399999999999</v>
      </c>
      <c r="L283" s="18">
        <v>1042.8399999999999</v>
      </c>
      <c r="M283" s="18">
        <v>3.63</v>
      </c>
      <c r="N283" s="18">
        <v>1.56</v>
      </c>
      <c r="O283" s="18">
        <v>2.2799999999999998</v>
      </c>
      <c r="P283" s="18">
        <f t="shared" si="34"/>
        <v>1034.1266666666668</v>
      </c>
      <c r="Q283" s="42">
        <f t="shared" si="35"/>
        <v>2.4899999999999998</v>
      </c>
      <c r="R283" s="21">
        <f t="shared" si="36"/>
        <v>2.1413312554733452</v>
      </c>
      <c r="S283" s="21">
        <f t="shared" si="37"/>
        <v>1.9460966542750926</v>
      </c>
      <c r="T283" s="6">
        <f t="shared" si="38"/>
        <v>7.0526821965802104E-4</v>
      </c>
      <c r="U283" s="10">
        <f t="shared" si="39"/>
        <v>1.0985079922026788</v>
      </c>
      <c r="V283" s="10">
        <f t="shared" si="39"/>
        <v>0.96058336437418401</v>
      </c>
      <c r="W283" s="3" t="s">
        <v>744</v>
      </c>
      <c r="X283" s="3" t="s">
        <v>1287</v>
      </c>
      <c r="Y283" s="3" t="s">
        <v>1288</v>
      </c>
      <c r="Z283" s="3" t="s">
        <v>1289</v>
      </c>
    </row>
    <row r="284" spans="1:26" s="3" customFormat="1" x14ac:dyDescent="0.25">
      <c r="A284" s="6" t="s">
        <v>443</v>
      </c>
      <c r="B284" s="45">
        <v>207.4</v>
      </c>
      <c r="C284" s="18">
        <v>206.09</v>
      </c>
      <c r="D284" s="18">
        <v>219.48</v>
      </c>
      <c r="E284" s="18">
        <v>6.67</v>
      </c>
      <c r="F284" s="18">
        <v>9.14</v>
      </c>
      <c r="G284" s="18">
        <v>7.19</v>
      </c>
      <c r="H284" s="18">
        <f t="shared" si="32"/>
        <v>210.99</v>
      </c>
      <c r="I284" s="42">
        <f t="shared" si="33"/>
        <v>7.666666666666667</v>
      </c>
      <c r="J284" s="45">
        <v>159.68</v>
      </c>
      <c r="K284" s="18">
        <v>183.7</v>
      </c>
      <c r="L284" s="18">
        <v>177.08</v>
      </c>
      <c r="M284" s="18">
        <v>15.94</v>
      </c>
      <c r="N284" s="18">
        <v>13.68</v>
      </c>
      <c r="O284" s="18">
        <v>17.59</v>
      </c>
      <c r="P284" s="18">
        <f t="shared" si="34"/>
        <v>173.48666666666668</v>
      </c>
      <c r="Q284" s="42">
        <f t="shared" si="35"/>
        <v>15.736666666666665</v>
      </c>
      <c r="R284" s="21">
        <f t="shared" si="36"/>
        <v>0.82308913942481565</v>
      </c>
      <c r="S284" s="21">
        <f t="shared" si="37"/>
        <v>1.9311538461538456</v>
      </c>
      <c r="T284" s="6">
        <f t="shared" si="38"/>
        <v>5.4131931941713641E-3</v>
      </c>
      <c r="U284" s="10">
        <f t="shared" si="39"/>
        <v>-0.28087941388539267</v>
      </c>
      <c r="V284" s="10">
        <f t="shared" si="39"/>
        <v>0.94946310175204696</v>
      </c>
      <c r="W284" s="3" t="s">
        <v>743</v>
      </c>
      <c r="X284" s="3" t="s">
        <v>514</v>
      </c>
      <c r="Y284" s="3" t="s">
        <v>1276</v>
      </c>
      <c r="Z284" s="3" t="s">
        <v>1277</v>
      </c>
    </row>
    <row r="285" spans="1:26" s="3" customFormat="1" x14ac:dyDescent="0.25">
      <c r="A285" s="6" t="s">
        <v>423</v>
      </c>
      <c r="B285" s="45">
        <v>11788.49</v>
      </c>
      <c r="C285" s="18">
        <v>11396.03</v>
      </c>
      <c r="D285" s="18">
        <v>11877.55</v>
      </c>
      <c r="E285" s="18">
        <v>866.2</v>
      </c>
      <c r="F285" s="18">
        <v>743.4</v>
      </c>
      <c r="G285" s="18">
        <v>664.17</v>
      </c>
      <c r="H285" s="18">
        <f t="shared" si="32"/>
        <v>11687.356666666667</v>
      </c>
      <c r="I285" s="42">
        <f t="shared" si="33"/>
        <v>757.92333333333329</v>
      </c>
      <c r="J285" s="45">
        <v>15200.46</v>
      </c>
      <c r="K285" s="18">
        <v>13903.55</v>
      </c>
      <c r="L285" s="18">
        <v>13738.66</v>
      </c>
      <c r="M285" s="18">
        <v>1405.13</v>
      </c>
      <c r="N285" s="18">
        <v>1438.61</v>
      </c>
      <c r="O285" s="18">
        <v>1431.05</v>
      </c>
      <c r="P285" s="18">
        <f t="shared" si="34"/>
        <v>14280.89</v>
      </c>
      <c r="Q285" s="42">
        <f t="shared" si="35"/>
        <v>1424.93</v>
      </c>
      <c r="R285" s="21">
        <f t="shared" si="36"/>
        <v>1.2218903313183176</v>
      </c>
      <c r="S285" s="21">
        <f t="shared" si="37"/>
        <v>1.8788854385818508</v>
      </c>
      <c r="T285" s="6">
        <f t="shared" si="38"/>
        <v>2.9550170988367369E-3</v>
      </c>
      <c r="U285" s="10">
        <f t="shared" si="39"/>
        <v>0.28911480433560671</v>
      </c>
      <c r="V285" s="10">
        <f t="shared" si="39"/>
        <v>0.90987710389023679</v>
      </c>
      <c r="W285" s="3" t="s">
        <v>723</v>
      </c>
      <c r="X285" s="3" t="s">
        <v>1242</v>
      </c>
      <c r="Y285" s="3" t="s">
        <v>1243</v>
      </c>
      <c r="Z285" s="3" t="s">
        <v>1244</v>
      </c>
    </row>
    <row r="286" spans="1:26" s="3" customFormat="1" x14ac:dyDescent="0.25">
      <c r="A286" s="6" t="s">
        <v>455</v>
      </c>
      <c r="B286" s="45">
        <v>400.74</v>
      </c>
      <c r="C286" s="18">
        <v>424.37</v>
      </c>
      <c r="D286" s="18">
        <v>425.24</v>
      </c>
      <c r="E286" s="18">
        <v>8.24</v>
      </c>
      <c r="F286" s="18">
        <v>18.96</v>
      </c>
      <c r="G286" s="18">
        <v>17.440000000000001</v>
      </c>
      <c r="H286" s="18">
        <f t="shared" si="32"/>
        <v>416.7833333333333</v>
      </c>
      <c r="I286" s="42">
        <f t="shared" si="33"/>
        <v>14.88</v>
      </c>
      <c r="J286" s="45">
        <v>538.62</v>
      </c>
      <c r="K286" s="18">
        <v>551.27</v>
      </c>
      <c r="L286" s="18">
        <v>555.13</v>
      </c>
      <c r="M286" s="18">
        <v>16.57</v>
      </c>
      <c r="N286" s="18">
        <v>26.32</v>
      </c>
      <c r="O286" s="18">
        <v>37.31</v>
      </c>
      <c r="P286" s="18">
        <f t="shared" si="34"/>
        <v>548.34</v>
      </c>
      <c r="Q286" s="42">
        <f t="shared" si="35"/>
        <v>26.733333333333334</v>
      </c>
      <c r="R286" s="21">
        <f t="shared" si="36"/>
        <v>1.3148920892009417</v>
      </c>
      <c r="S286" s="21">
        <f t="shared" si="37"/>
        <v>1.746431570109152</v>
      </c>
      <c r="T286" s="6">
        <f t="shared" si="38"/>
        <v>7.7144769625981345E-5</v>
      </c>
      <c r="U286" s="10">
        <f t="shared" si="39"/>
        <v>0.394944405021175</v>
      </c>
      <c r="V286" s="10">
        <f t="shared" si="39"/>
        <v>0.80441011516434058</v>
      </c>
      <c r="W286" s="3" t="s">
        <v>754</v>
      </c>
      <c r="X286" s="3" t="s">
        <v>456</v>
      </c>
      <c r="Y286" s="3" t="s">
        <v>1294</v>
      </c>
      <c r="Z286" s="3" t="s">
        <v>1295</v>
      </c>
    </row>
    <row r="287" spans="1:26" s="3" customFormat="1" x14ac:dyDescent="0.25">
      <c r="A287" s="6" t="s">
        <v>301</v>
      </c>
      <c r="B287" s="45">
        <v>138.35</v>
      </c>
      <c r="C287" s="18">
        <v>168.72</v>
      </c>
      <c r="D287" s="18">
        <v>185.03</v>
      </c>
      <c r="E287" s="18">
        <v>1.96</v>
      </c>
      <c r="F287" s="18">
        <v>1.66</v>
      </c>
      <c r="G287" s="18">
        <v>1.1000000000000001</v>
      </c>
      <c r="H287" s="18">
        <f t="shared" si="32"/>
        <v>164.03333333333333</v>
      </c>
      <c r="I287" s="42">
        <f t="shared" si="33"/>
        <v>1.5733333333333335</v>
      </c>
      <c r="J287" s="45">
        <v>90.1</v>
      </c>
      <c r="K287" s="18">
        <v>125.79</v>
      </c>
      <c r="L287" s="18">
        <v>103.59</v>
      </c>
      <c r="M287" s="18">
        <v>0</v>
      </c>
      <c r="N287" s="18">
        <v>0</v>
      </c>
      <c r="O287" s="18">
        <v>0.15</v>
      </c>
      <c r="P287" s="18">
        <f t="shared" si="34"/>
        <v>106.49333333333334</v>
      </c>
      <c r="Q287" s="42">
        <f t="shared" si="35"/>
        <v>4.9999999999999996E-2</v>
      </c>
      <c r="R287" s="21">
        <f t="shared" si="36"/>
        <v>0.65134316299737427</v>
      </c>
      <c r="S287" s="21">
        <f t="shared" si="37"/>
        <v>0.40803108808290156</v>
      </c>
      <c r="T287" s="6">
        <f t="shared" si="38"/>
        <v>1.4307991154837994E-2</v>
      </c>
      <c r="U287" s="10">
        <f t="shared" si="39"/>
        <v>-0.61851026099844353</v>
      </c>
      <c r="V287" s="10">
        <f t="shared" si="39"/>
        <v>-1.2932490188808017</v>
      </c>
      <c r="W287" s="3" t="s">
        <v>601</v>
      </c>
      <c r="X287" s="3" t="s">
        <v>1039</v>
      </c>
      <c r="Y287" s="3" t="s">
        <v>1040</v>
      </c>
      <c r="Z287" s="3" t="s">
        <v>1041</v>
      </c>
    </row>
    <row r="288" spans="1:26" s="3" customFormat="1" x14ac:dyDescent="0.25">
      <c r="A288" s="6" t="s">
        <v>388</v>
      </c>
      <c r="B288" s="45">
        <v>1828.65</v>
      </c>
      <c r="C288" s="18">
        <v>2020.86</v>
      </c>
      <c r="D288" s="18">
        <v>2148.41</v>
      </c>
      <c r="E288" s="18">
        <v>182.42</v>
      </c>
      <c r="F288" s="18">
        <v>137.30000000000001</v>
      </c>
      <c r="G288" s="18">
        <v>162.05000000000001</v>
      </c>
      <c r="H288" s="18">
        <f t="shared" si="32"/>
        <v>1999.3066666666666</v>
      </c>
      <c r="I288" s="42">
        <f t="shared" si="33"/>
        <v>160.59</v>
      </c>
      <c r="J288" s="45">
        <v>1592.19</v>
      </c>
      <c r="K288" s="18">
        <v>1319.32</v>
      </c>
      <c r="L288" s="18">
        <v>1462.22</v>
      </c>
      <c r="M288" s="18">
        <v>62.33</v>
      </c>
      <c r="N288" s="18">
        <v>65.099999999999994</v>
      </c>
      <c r="O288" s="18">
        <v>63.25</v>
      </c>
      <c r="P288" s="18">
        <f t="shared" si="34"/>
        <v>1457.91</v>
      </c>
      <c r="Q288" s="42">
        <f t="shared" si="35"/>
        <v>63.56</v>
      </c>
      <c r="R288" s="21">
        <f t="shared" si="36"/>
        <v>0.72934316738100169</v>
      </c>
      <c r="S288" s="21">
        <f t="shared" si="37"/>
        <v>0.39952967386595706</v>
      </c>
      <c r="T288" s="6">
        <f t="shared" si="38"/>
        <v>5.6524070379437409E-3</v>
      </c>
      <c r="U288" s="10">
        <f t="shared" si="39"/>
        <v>-0.45533030998170004</v>
      </c>
      <c r="V288" s="10">
        <f t="shared" si="39"/>
        <v>-1.3236254359157968</v>
      </c>
      <c r="W288" s="3" t="s">
        <v>688</v>
      </c>
      <c r="X288" s="3" t="s">
        <v>688</v>
      </c>
      <c r="Y288" s="3" t="s">
        <v>885</v>
      </c>
      <c r="Z288" s="3" t="s">
        <v>886</v>
      </c>
    </row>
    <row r="289" spans="1:45" s="3" customFormat="1" x14ac:dyDescent="0.25">
      <c r="A289" s="6" t="s">
        <v>141</v>
      </c>
      <c r="B289" s="45">
        <v>27.46</v>
      </c>
      <c r="C289" s="18">
        <v>47.34</v>
      </c>
      <c r="D289" s="18">
        <v>33.96</v>
      </c>
      <c r="E289" s="18">
        <v>8.89</v>
      </c>
      <c r="F289" s="18">
        <v>9.83</v>
      </c>
      <c r="G289" s="18">
        <v>5.37</v>
      </c>
      <c r="H289" s="18">
        <f t="shared" si="32"/>
        <v>36.253333333333337</v>
      </c>
      <c r="I289" s="42">
        <f t="shared" si="33"/>
        <v>8.0299999999999994</v>
      </c>
      <c r="J289" s="45">
        <v>11.05</v>
      </c>
      <c r="K289" s="18">
        <v>4.07</v>
      </c>
      <c r="L289" s="18">
        <v>8.42</v>
      </c>
      <c r="M289" s="18">
        <v>1.42</v>
      </c>
      <c r="N289" s="18">
        <v>1.73</v>
      </c>
      <c r="O289" s="18">
        <v>4.4000000000000004</v>
      </c>
      <c r="P289" s="18">
        <f t="shared" si="34"/>
        <v>7.8466666666666667</v>
      </c>
      <c r="Q289" s="42">
        <f t="shared" si="35"/>
        <v>2.5166666666666671</v>
      </c>
      <c r="R289" s="21">
        <f t="shared" si="36"/>
        <v>0.23747315676449535</v>
      </c>
      <c r="S289" s="21">
        <f t="shared" si="37"/>
        <v>0.38944259874492437</v>
      </c>
      <c r="T289" s="6">
        <f t="shared" si="38"/>
        <v>5.0740271825706479E-3</v>
      </c>
      <c r="U289" s="10">
        <f t="shared" si="39"/>
        <v>-2.0741636500392695</v>
      </c>
      <c r="V289" s="10">
        <f t="shared" si="39"/>
        <v>-1.3605173946074669</v>
      </c>
      <c r="W289" s="3" t="s">
        <v>142</v>
      </c>
      <c r="X289" s="3" t="s">
        <v>142</v>
      </c>
      <c r="Y289" s="3" t="s">
        <v>143</v>
      </c>
      <c r="Z289" s="3" t="s">
        <v>144</v>
      </c>
    </row>
    <row r="290" spans="1:45" s="3" customFormat="1" x14ac:dyDescent="0.25">
      <c r="A290" s="6" t="s">
        <v>53</v>
      </c>
      <c r="B290" s="45">
        <v>479.59</v>
      </c>
      <c r="C290" s="18">
        <v>557.38</v>
      </c>
      <c r="D290" s="18">
        <v>563.64</v>
      </c>
      <c r="E290" s="18">
        <v>203.47</v>
      </c>
      <c r="F290" s="18">
        <v>171.91</v>
      </c>
      <c r="G290" s="18">
        <v>202.41</v>
      </c>
      <c r="H290" s="18">
        <f t="shared" si="32"/>
        <v>533.53666666666675</v>
      </c>
      <c r="I290" s="42">
        <f t="shared" si="33"/>
        <v>192.59666666666666</v>
      </c>
      <c r="J290" s="45">
        <v>286.47000000000003</v>
      </c>
      <c r="K290" s="18">
        <v>230.62</v>
      </c>
      <c r="L290" s="18">
        <v>229.03</v>
      </c>
      <c r="M290" s="18">
        <v>59.33</v>
      </c>
      <c r="N290" s="18">
        <v>83.63</v>
      </c>
      <c r="O290" s="18">
        <v>79.17</v>
      </c>
      <c r="P290" s="18">
        <f t="shared" si="34"/>
        <v>248.70666666666668</v>
      </c>
      <c r="Q290" s="42">
        <f t="shared" si="35"/>
        <v>74.043333333333337</v>
      </c>
      <c r="R290" s="21">
        <f t="shared" si="36"/>
        <v>0.46714600183336341</v>
      </c>
      <c r="S290" s="21">
        <f t="shared" si="37"/>
        <v>0.38762719743797242</v>
      </c>
      <c r="T290" s="6">
        <f t="shared" si="38"/>
        <v>4.9411869976702871E-4</v>
      </c>
      <c r="U290" s="10">
        <f t="shared" si="39"/>
        <v>-1.098054574499721</v>
      </c>
      <c r="V290" s="10">
        <f t="shared" si="39"/>
        <v>-1.3672582954648029</v>
      </c>
      <c r="W290" s="3" t="s">
        <v>1468</v>
      </c>
      <c r="X290" s="3" t="s">
        <v>54</v>
      </c>
      <c r="Y290" s="3" t="s">
        <v>55</v>
      </c>
      <c r="Z290" s="3" t="s">
        <v>56</v>
      </c>
    </row>
    <row r="291" spans="1:45" s="3" customFormat="1" x14ac:dyDescent="0.25">
      <c r="A291" s="6" t="s">
        <v>447</v>
      </c>
      <c r="B291" s="45">
        <v>104.22</v>
      </c>
      <c r="C291" s="18">
        <v>101.73</v>
      </c>
      <c r="D291" s="18">
        <v>85.35</v>
      </c>
      <c r="E291" s="18">
        <v>21.45</v>
      </c>
      <c r="F291" s="18">
        <v>22.01</v>
      </c>
      <c r="G291" s="18">
        <v>27.8</v>
      </c>
      <c r="H291" s="18">
        <f t="shared" si="32"/>
        <v>97.09999999999998</v>
      </c>
      <c r="I291" s="42">
        <f t="shared" si="33"/>
        <v>23.753333333333334</v>
      </c>
      <c r="J291" s="45">
        <v>44.34</v>
      </c>
      <c r="K291" s="18">
        <v>51.25</v>
      </c>
      <c r="L291" s="18">
        <v>47.55</v>
      </c>
      <c r="M291" s="18">
        <v>5.84</v>
      </c>
      <c r="N291" s="18">
        <v>10.220000000000001</v>
      </c>
      <c r="O291" s="18">
        <v>9.1</v>
      </c>
      <c r="P291" s="18">
        <f t="shared" si="34"/>
        <v>47.713333333333331</v>
      </c>
      <c r="Q291" s="42">
        <f t="shared" si="35"/>
        <v>8.3866666666666685</v>
      </c>
      <c r="R291" s="21">
        <f t="shared" si="36"/>
        <v>0.4965681277607884</v>
      </c>
      <c r="S291" s="21">
        <f t="shared" si="37"/>
        <v>0.3792081874495018</v>
      </c>
      <c r="T291" s="6">
        <f t="shared" si="38"/>
        <v>6.9224290079728066E-4</v>
      </c>
      <c r="U291" s="10">
        <f t="shared" si="39"/>
        <v>-1.0099364298226619</v>
      </c>
      <c r="V291" s="10">
        <f t="shared" si="39"/>
        <v>-1.3989379812174429</v>
      </c>
      <c r="W291" s="3" t="s">
        <v>747</v>
      </c>
      <c r="X291" s="3" t="s">
        <v>530</v>
      </c>
      <c r="Y291" s="3" t="s">
        <v>1272</v>
      </c>
      <c r="Z291" s="3" t="s">
        <v>1273</v>
      </c>
    </row>
    <row r="292" spans="1:45" s="3" customFormat="1" x14ac:dyDescent="0.25">
      <c r="A292" s="6" t="s">
        <v>323</v>
      </c>
      <c r="B292" s="45">
        <v>680.45</v>
      </c>
      <c r="C292" s="18">
        <v>703.68</v>
      </c>
      <c r="D292" s="18">
        <v>758.85</v>
      </c>
      <c r="E292" s="18">
        <v>22.49</v>
      </c>
      <c r="F292" s="18">
        <v>14.53</v>
      </c>
      <c r="G292" s="18">
        <v>15.24</v>
      </c>
      <c r="H292" s="18">
        <f t="shared" si="32"/>
        <v>714.32666666666671</v>
      </c>
      <c r="I292" s="42">
        <f t="shared" si="33"/>
        <v>17.419999999999998</v>
      </c>
      <c r="J292" s="45">
        <v>727.02</v>
      </c>
      <c r="K292" s="18">
        <v>721.3</v>
      </c>
      <c r="L292" s="18">
        <v>714.01</v>
      </c>
      <c r="M292" s="18">
        <v>3.94</v>
      </c>
      <c r="N292" s="18">
        <v>5.19</v>
      </c>
      <c r="O292" s="18">
        <v>7.89</v>
      </c>
      <c r="P292" s="18">
        <f t="shared" si="34"/>
        <v>720.77666666666664</v>
      </c>
      <c r="Q292" s="42">
        <f t="shared" si="35"/>
        <v>5.6733333333333329</v>
      </c>
      <c r="R292" s="21">
        <f t="shared" si="36"/>
        <v>1.0090168594301903</v>
      </c>
      <c r="S292" s="21">
        <f t="shared" si="37"/>
        <v>0.36228736880202678</v>
      </c>
      <c r="T292" s="6">
        <f t="shared" si="38"/>
        <v>0.39887788859668999</v>
      </c>
      <c r="U292" s="10">
        <f t="shared" si="39"/>
        <v>1.2950280304649517E-2</v>
      </c>
      <c r="V292" s="10">
        <f t="shared" si="39"/>
        <v>-1.4647935879764984</v>
      </c>
      <c r="W292" s="3" t="s">
        <v>623</v>
      </c>
      <c r="X292" s="3" t="s">
        <v>811</v>
      </c>
      <c r="Y292" s="3" t="s">
        <v>812</v>
      </c>
      <c r="Z292" s="3" t="s">
        <v>813</v>
      </c>
    </row>
    <row r="293" spans="1:45" s="3" customFormat="1" x14ac:dyDescent="0.25">
      <c r="A293" s="6" t="s">
        <v>235</v>
      </c>
      <c r="B293" s="45">
        <v>23.34</v>
      </c>
      <c r="C293" s="18">
        <v>25.19</v>
      </c>
      <c r="D293" s="18">
        <v>19.57</v>
      </c>
      <c r="E293" s="18">
        <v>0.65</v>
      </c>
      <c r="F293" s="18">
        <v>0.83</v>
      </c>
      <c r="G293" s="18">
        <v>3.9</v>
      </c>
      <c r="H293" s="18">
        <f t="shared" si="32"/>
        <v>22.7</v>
      </c>
      <c r="I293" s="42">
        <f t="shared" si="33"/>
        <v>1.7933333333333332</v>
      </c>
      <c r="J293" s="45">
        <v>25.64</v>
      </c>
      <c r="K293" s="18">
        <v>31.77</v>
      </c>
      <c r="L293" s="18">
        <v>43.68</v>
      </c>
      <c r="M293" s="18">
        <v>0</v>
      </c>
      <c r="N293" s="18">
        <v>0</v>
      </c>
      <c r="O293" s="18">
        <v>0</v>
      </c>
      <c r="P293" s="18">
        <f t="shared" si="34"/>
        <v>33.696666666666665</v>
      </c>
      <c r="Q293" s="42">
        <f t="shared" si="35"/>
        <v>0</v>
      </c>
      <c r="R293" s="21">
        <f t="shared" si="36"/>
        <v>1.4639943741209565</v>
      </c>
      <c r="S293" s="21">
        <f t="shared" si="37"/>
        <v>0.35799522673031031</v>
      </c>
      <c r="T293" s="6">
        <f t="shared" si="38"/>
        <v>5.9263507895542127E-2</v>
      </c>
      <c r="U293" s="10">
        <f t="shared" si="39"/>
        <v>0.54991000960324521</v>
      </c>
      <c r="V293" s="10">
        <f t="shared" si="39"/>
        <v>-1.4819877432034707</v>
      </c>
      <c r="W293" s="3" t="s">
        <v>535</v>
      </c>
      <c r="X293" s="3" t="s">
        <v>908</v>
      </c>
      <c r="Y293" s="3" t="s">
        <v>909</v>
      </c>
      <c r="Z293" s="3" t="s">
        <v>910</v>
      </c>
    </row>
    <row r="294" spans="1:45" s="12" customFormat="1" ht="15.75" thickBot="1" x14ac:dyDescent="0.3">
      <c r="A294" s="13" t="s">
        <v>1609</v>
      </c>
      <c r="B294" s="46">
        <v>1384.89</v>
      </c>
      <c r="C294" s="20">
        <v>1564.39</v>
      </c>
      <c r="D294" s="20">
        <v>1729.93</v>
      </c>
      <c r="E294" s="20">
        <v>314.63</v>
      </c>
      <c r="F294" s="20">
        <v>376.89</v>
      </c>
      <c r="G294" s="20">
        <v>435.67</v>
      </c>
      <c r="H294" s="20">
        <f t="shared" si="32"/>
        <v>1559.7366666666667</v>
      </c>
      <c r="I294" s="43">
        <f t="shared" si="33"/>
        <v>375.73</v>
      </c>
      <c r="J294" s="46">
        <v>1058.7</v>
      </c>
      <c r="K294" s="20">
        <v>971.31</v>
      </c>
      <c r="L294" s="20">
        <v>1033.97</v>
      </c>
      <c r="M294" s="20">
        <v>93.41</v>
      </c>
      <c r="N294" s="20">
        <v>87.09</v>
      </c>
      <c r="O294" s="20">
        <v>98.44</v>
      </c>
      <c r="P294" s="20">
        <f t="shared" si="34"/>
        <v>1021.3266666666667</v>
      </c>
      <c r="Q294" s="43">
        <f t="shared" si="35"/>
        <v>92.98</v>
      </c>
      <c r="R294" s="24">
        <f t="shared" si="36"/>
        <v>0.65502828792386503</v>
      </c>
      <c r="S294" s="24">
        <f t="shared" si="37"/>
        <v>0.24946247976004035</v>
      </c>
      <c r="T294" s="13">
        <f t="shared" si="38"/>
        <v>3.1944625215957422E-3</v>
      </c>
      <c r="U294" s="14">
        <f t="shared" si="39"/>
        <v>-0.61037088294530528</v>
      </c>
      <c r="V294" s="14">
        <f t="shared" si="39"/>
        <v>-2.003105250605917</v>
      </c>
      <c r="W294" s="12" t="s">
        <v>1680</v>
      </c>
      <c r="X294" s="12" t="s">
        <v>1684</v>
      </c>
      <c r="Y294" s="12" t="s">
        <v>1685</v>
      </c>
      <c r="Z294" s="12" t="s">
        <v>1686</v>
      </c>
    </row>
    <row r="295" spans="1:45" ht="15.75" thickTop="1" x14ac:dyDescent="0.25"/>
    <row r="297" spans="1:45" x14ac:dyDescent="0.25">
      <c r="B297" s="2"/>
      <c r="C297" s="2"/>
      <c r="D297" s="2"/>
    </row>
    <row r="298" spans="1:45" x14ac:dyDescent="0.25">
      <c r="B298" s="2"/>
      <c r="C298" s="2"/>
      <c r="D298" s="2"/>
      <c r="R298" s="64" t="s">
        <v>531</v>
      </c>
      <c r="T298" s="64"/>
    </row>
    <row r="299" spans="1:45" x14ac:dyDescent="0.25">
      <c r="A299" s="29"/>
      <c r="B299" s="2"/>
      <c r="C299" s="2"/>
      <c r="D299" s="2"/>
      <c r="R299" s="2" t="s">
        <v>1762</v>
      </c>
      <c r="S299" s="28">
        <v>0.48016097195586055</v>
      </c>
      <c r="T299" s="28">
        <v>-0.49456538777003173</v>
      </c>
    </row>
    <row r="300" spans="1:45" x14ac:dyDescent="0.25">
      <c r="A300" s="26"/>
      <c r="B300" s="2"/>
      <c r="C300" s="2"/>
      <c r="D300" s="2"/>
      <c r="Q300" s="2"/>
      <c r="R300" s="2" t="s">
        <v>4</v>
      </c>
      <c r="S300" s="28">
        <v>3.0210712778875721</v>
      </c>
      <c r="T300" s="28">
        <v>0.3202097947570281</v>
      </c>
    </row>
    <row r="301" spans="1:45" x14ac:dyDescent="0.25">
      <c r="B301" s="2"/>
      <c r="O301" s="56"/>
      <c r="Q301" s="2"/>
      <c r="T301" s="64"/>
    </row>
    <row r="302" spans="1:45" x14ac:dyDescent="0.25">
      <c r="A302" s="53"/>
      <c r="B302" s="112" t="s">
        <v>1681</v>
      </c>
      <c r="C302" s="113"/>
      <c r="D302" s="113"/>
      <c r="E302" s="113"/>
      <c r="F302" s="113"/>
      <c r="G302" s="113"/>
      <c r="H302" s="113"/>
      <c r="I302" s="114"/>
      <c r="J302" s="109" t="s">
        <v>1775</v>
      </c>
      <c r="K302" s="110"/>
      <c r="L302" s="110"/>
      <c r="M302" s="110"/>
      <c r="N302" s="110"/>
      <c r="O302" s="110"/>
      <c r="P302" s="110"/>
      <c r="Q302" s="111"/>
      <c r="R302" s="53"/>
      <c r="S302" s="53"/>
      <c r="T302" s="52"/>
      <c r="U302" s="53"/>
      <c r="V302" s="53"/>
      <c r="W302" s="52"/>
      <c r="X302" s="52"/>
      <c r="Y302" s="52"/>
      <c r="Z302" s="52"/>
    </row>
    <row r="303" spans="1:45" s="37" customFormat="1" x14ac:dyDescent="0.25">
      <c r="A303" s="40"/>
      <c r="B303" s="44" t="s">
        <v>5</v>
      </c>
      <c r="C303" s="41" t="s">
        <v>6</v>
      </c>
      <c r="D303" s="41" t="s">
        <v>7</v>
      </c>
      <c r="E303" s="41" t="s">
        <v>5</v>
      </c>
      <c r="F303" s="41" t="s">
        <v>6</v>
      </c>
      <c r="G303" s="41" t="s">
        <v>7</v>
      </c>
      <c r="H303" s="105" t="s">
        <v>1782</v>
      </c>
      <c r="I303" s="123" t="s">
        <v>1783</v>
      </c>
      <c r="J303" s="44" t="s">
        <v>5</v>
      </c>
      <c r="K303" s="41" t="s">
        <v>6</v>
      </c>
      <c r="L303" s="41" t="s">
        <v>7</v>
      </c>
      <c r="M303" s="41" t="s">
        <v>5</v>
      </c>
      <c r="N303" s="41" t="s">
        <v>6</v>
      </c>
      <c r="O303" s="41" t="s">
        <v>7</v>
      </c>
      <c r="P303" s="105" t="s">
        <v>1782</v>
      </c>
      <c r="Q303" s="123" t="s">
        <v>1783</v>
      </c>
      <c r="R303" s="107" t="s">
        <v>1777</v>
      </c>
      <c r="S303" s="107" t="s">
        <v>1778</v>
      </c>
      <c r="T303" s="41"/>
      <c r="U303" s="105" t="s">
        <v>1780</v>
      </c>
      <c r="V303" s="105" t="s">
        <v>1781</v>
      </c>
      <c r="W303" s="41"/>
      <c r="X303" s="41"/>
      <c r="Y303" s="41"/>
      <c r="Z303" s="40"/>
      <c r="AA303" s="39"/>
      <c r="AB303" s="39"/>
      <c r="AC303" s="40"/>
      <c r="AD303" s="40"/>
      <c r="AE303" s="38"/>
      <c r="AN303" s="38"/>
      <c r="AO303" s="38"/>
      <c r="AP303" s="38"/>
      <c r="AQ303" s="38"/>
      <c r="AR303" s="38"/>
      <c r="AS303" s="38"/>
    </row>
    <row r="304" spans="1:45" s="37" customFormat="1" x14ac:dyDescent="0.25">
      <c r="A304" s="51"/>
      <c r="B304" s="50" t="s">
        <v>9</v>
      </c>
      <c r="C304" s="49" t="s">
        <v>9</v>
      </c>
      <c r="D304" s="49" t="s">
        <v>9</v>
      </c>
      <c r="E304" s="49" t="s">
        <v>10</v>
      </c>
      <c r="F304" s="49" t="s">
        <v>10</v>
      </c>
      <c r="G304" s="49" t="s">
        <v>10</v>
      </c>
      <c r="H304" s="106"/>
      <c r="I304" s="124"/>
      <c r="J304" s="50" t="s">
        <v>9</v>
      </c>
      <c r="K304" s="49" t="s">
        <v>9</v>
      </c>
      <c r="L304" s="49" t="s">
        <v>9</v>
      </c>
      <c r="M304" s="49" t="s">
        <v>10</v>
      </c>
      <c r="N304" s="49" t="s">
        <v>10</v>
      </c>
      <c r="O304" s="49" t="s">
        <v>10</v>
      </c>
      <c r="P304" s="106"/>
      <c r="Q304" s="124"/>
      <c r="R304" s="108"/>
      <c r="S304" s="108"/>
      <c r="T304" s="49" t="s">
        <v>11</v>
      </c>
      <c r="U304" s="106"/>
      <c r="V304" s="106"/>
      <c r="W304" s="49" t="s">
        <v>12</v>
      </c>
      <c r="X304" s="51" t="s">
        <v>1427</v>
      </c>
      <c r="Y304" s="51" t="s">
        <v>1428</v>
      </c>
      <c r="Z304" s="51"/>
      <c r="AA304" s="39"/>
      <c r="AB304" s="39"/>
      <c r="AC304" s="40"/>
      <c r="AD304" s="40"/>
      <c r="AE304" s="38"/>
      <c r="AN304" s="38"/>
      <c r="AO304" s="38"/>
      <c r="AP304" s="38"/>
      <c r="AQ304" s="38"/>
      <c r="AR304" s="38"/>
      <c r="AS304" s="38"/>
    </row>
    <row r="305" spans="1:32" x14ac:dyDescent="0.25">
      <c r="A305" s="2" t="s">
        <v>490</v>
      </c>
      <c r="B305" s="45">
        <v>0.65</v>
      </c>
      <c r="C305" s="18">
        <v>2.08</v>
      </c>
      <c r="D305" s="18">
        <v>1.04</v>
      </c>
      <c r="E305" s="18">
        <v>651.75</v>
      </c>
      <c r="F305" s="18">
        <v>592.66999999999996</v>
      </c>
      <c r="G305" s="18">
        <v>742.45</v>
      </c>
      <c r="H305" s="18">
        <f t="shared" ref="H305:H341" si="40">AVERAGE(B305,C305,D305)</f>
        <v>1.2566666666666666</v>
      </c>
      <c r="I305" s="42">
        <f t="shared" ref="I305:I341" si="41">AVERAGE(E305,F305,G305)</f>
        <v>662.29000000000008</v>
      </c>
      <c r="J305" s="45">
        <v>9.31</v>
      </c>
      <c r="K305" s="18">
        <v>1.99</v>
      </c>
      <c r="L305" s="18">
        <v>5.54</v>
      </c>
      <c r="M305" s="18">
        <v>305.8</v>
      </c>
      <c r="N305" s="18">
        <v>343.85</v>
      </c>
      <c r="O305" s="18">
        <v>400.88</v>
      </c>
      <c r="P305" s="18">
        <f t="shared" ref="P305:P341" si="42">AVERAGE(J305,K305,L305)</f>
        <v>5.6133333333333333</v>
      </c>
      <c r="Q305" s="42">
        <f t="shared" ref="Q305:Q341" si="43">AVERAGE(M305,N305,O305)</f>
        <v>350.17666666666673</v>
      </c>
      <c r="R305" s="21">
        <f t="shared" ref="R305:R341" si="44">(P305+1)/(H305+1)</f>
        <v>2.9305760709010338</v>
      </c>
      <c r="S305" s="21">
        <f t="shared" ref="S305:S341" si="45">(Q305+1)/(I305+1)</f>
        <v>0.52944664726841451</v>
      </c>
      <c r="T305" s="6">
        <f t="shared" ref="T305:T341" si="46">_xlfn.T.TEST(B305:D305,J305:L305,1,2)</f>
        <v>5.6707465772662599E-2</v>
      </c>
      <c r="U305" s="10">
        <f t="shared" ref="U305:V339" si="47">LOG(R305,2)</f>
        <v>1.5511842868118784</v>
      </c>
      <c r="V305" s="10">
        <f t="shared" si="47"/>
        <v>-0.91744278479514196</v>
      </c>
      <c r="W305" s="64" t="s">
        <v>518</v>
      </c>
      <c r="X305" s="64" t="s">
        <v>518</v>
      </c>
      <c r="Y305" s="64" t="s">
        <v>1386</v>
      </c>
      <c r="Z305" s="64" t="s">
        <v>1387</v>
      </c>
    </row>
    <row r="306" spans="1:32" x14ac:dyDescent="0.25">
      <c r="A306" s="2" t="s">
        <v>495</v>
      </c>
      <c r="B306" s="45">
        <v>8.83</v>
      </c>
      <c r="C306" s="18">
        <v>10.93</v>
      </c>
      <c r="D306" s="18">
        <v>9.69</v>
      </c>
      <c r="E306" s="18">
        <v>216.42</v>
      </c>
      <c r="F306" s="18">
        <v>205.68</v>
      </c>
      <c r="G306" s="18">
        <v>237.77</v>
      </c>
      <c r="H306" s="18">
        <f t="shared" si="40"/>
        <v>9.8166666666666647</v>
      </c>
      <c r="I306" s="42">
        <f t="shared" si="41"/>
        <v>219.95666666666668</v>
      </c>
      <c r="J306" s="45">
        <v>34.32</v>
      </c>
      <c r="K306" s="18">
        <v>17.829999999999998</v>
      </c>
      <c r="L306" s="18">
        <v>17.14</v>
      </c>
      <c r="M306" s="18">
        <v>221.06</v>
      </c>
      <c r="N306" s="18">
        <v>270.62</v>
      </c>
      <c r="O306" s="18">
        <v>273.47000000000003</v>
      </c>
      <c r="P306" s="18">
        <f t="shared" si="42"/>
        <v>23.096666666666664</v>
      </c>
      <c r="Q306" s="42">
        <f t="shared" si="43"/>
        <v>255.05000000000004</v>
      </c>
      <c r="R306" s="21">
        <f t="shared" si="44"/>
        <v>2.2277349768875196</v>
      </c>
      <c r="S306" s="21">
        <f t="shared" si="45"/>
        <v>1.1588245055591597</v>
      </c>
      <c r="T306" s="6">
        <f t="shared" si="46"/>
        <v>3.920633684275019E-2</v>
      </c>
      <c r="U306" s="10">
        <f t="shared" si="47"/>
        <v>1.1555776122685038</v>
      </c>
      <c r="V306" s="10">
        <f t="shared" si="47"/>
        <v>0.21266209858776172</v>
      </c>
      <c r="W306" s="64" t="s">
        <v>1329</v>
      </c>
      <c r="X306" s="64" t="s">
        <v>528</v>
      </c>
      <c r="Y306" s="64" t="s">
        <v>1341</v>
      </c>
      <c r="Z306" s="64" t="s">
        <v>1342</v>
      </c>
    </row>
    <row r="307" spans="1:32" x14ac:dyDescent="0.25">
      <c r="A307" s="2" t="s">
        <v>464</v>
      </c>
      <c r="B307" s="45">
        <v>0</v>
      </c>
      <c r="C307" s="18">
        <v>0.14000000000000001</v>
      </c>
      <c r="D307" s="18">
        <v>0.06</v>
      </c>
      <c r="E307" s="18">
        <v>95.59</v>
      </c>
      <c r="F307" s="18">
        <v>95.36</v>
      </c>
      <c r="G307" s="18">
        <v>100.6</v>
      </c>
      <c r="H307" s="18">
        <f t="shared" si="40"/>
        <v>6.6666666666666666E-2</v>
      </c>
      <c r="I307" s="42">
        <f t="shared" si="41"/>
        <v>97.183333333333323</v>
      </c>
      <c r="J307" s="45">
        <v>2.6</v>
      </c>
      <c r="K307" s="18">
        <v>1.1299999999999999</v>
      </c>
      <c r="L307" s="18">
        <v>0</v>
      </c>
      <c r="M307" s="18">
        <v>87.57</v>
      </c>
      <c r="N307" s="18">
        <v>97.3</v>
      </c>
      <c r="O307" s="18">
        <v>104.96</v>
      </c>
      <c r="P307" s="18">
        <f t="shared" si="42"/>
        <v>1.2433333333333334</v>
      </c>
      <c r="Q307" s="42">
        <f t="shared" si="43"/>
        <v>96.61</v>
      </c>
      <c r="R307" s="21">
        <f t="shared" si="44"/>
        <v>2.1031249999999999</v>
      </c>
      <c r="S307" s="21">
        <f t="shared" si="45"/>
        <v>0.99416058394160589</v>
      </c>
      <c r="T307" s="6">
        <f t="shared" si="46"/>
        <v>9.6771319903067698E-2</v>
      </c>
      <c r="U307" s="10">
        <f t="shared" si="47"/>
        <v>1.0725345997229547</v>
      </c>
      <c r="V307" s="10">
        <f t="shared" si="47"/>
        <v>-8.449189835817824E-3</v>
      </c>
      <c r="W307" s="64" t="s">
        <v>519</v>
      </c>
      <c r="X307" s="64" t="s">
        <v>519</v>
      </c>
      <c r="Y307" s="64" t="s">
        <v>155</v>
      </c>
      <c r="Z307" s="64" t="s">
        <v>1388</v>
      </c>
    </row>
    <row r="308" spans="1:32" x14ac:dyDescent="0.25">
      <c r="A308" s="6" t="s">
        <v>1639</v>
      </c>
      <c r="B308" s="45">
        <v>7.91</v>
      </c>
      <c r="C308" s="18">
        <v>4.78</v>
      </c>
      <c r="D308" s="18">
        <v>4.0199999999999996</v>
      </c>
      <c r="E308" s="18">
        <v>12.82</v>
      </c>
      <c r="F308" s="18">
        <v>12.6</v>
      </c>
      <c r="G308" s="18">
        <v>11.34</v>
      </c>
      <c r="H308" s="18">
        <f t="shared" si="40"/>
        <v>5.57</v>
      </c>
      <c r="I308" s="42">
        <f t="shared" si="41"/>
        <v>12.253333333333336</v>
      </c>
      <c r="J308" s="45">
        <v>7.02</v>
      </c>
      <c r="K308" s="18">
        <v>14.11</v>
      </c>
      <c r="L308" s="18">
        <v>17.059999999999999</v>
      </c>
      <c r="M308" s="18">
        <v>13.73</v>
      </c>
      <c r="N308" s="18">
        <v>7.1</v>
      </c>
      <c r="O308" s="18">
        <v>7.89</v>
      </c>
      <c r="P308" s="18">
        <f t="shared" si="42"/>
        <v>12.729999999999999</v>
      </c>
      <c r="Q308" s="42">
        <f t="shared" si="43"/>
        <v>9.5733333333333324</v>
      </c>
      <c r="R308" s="21">
        <f t="shared" si="44"/>
        <v>2.089802130898021</v>
      </c>
      <c r="S308" s="21">
        <f t="shared" si="45"/>
        <v>0.79778672032193143</v>
      </c>
      <c r="T308" s="6">
        <f t="shared" si="46"/>
        <v>4.4720807893040317E-2</v>
      </c>
      <c r="U308" s="10">
        <f t="shared" si="47"/>
        <v>1.0633663498247707</v>
      </c>
      <c r="V308" s="10">
        <f t="shared" si="47"/>
        <v>-0.32592498585830804</v>
      </c>
      <c r="W308" s="3" t="s">
        <v>1640</v>
      </c>
      <c r="X308" s="3" t="s">
        <v>1641</v>
      </c>
      <c r="Y308" s="3" t="s">
        <v>1642</v>
      </c>
      <c r="Z308" s="3" t="s">
        <v>1643</v>
      </c>
      <c r="AA308" s="3"/>
      <c r="AB308" s="3"/>
      <c r="AC308" s="3"/>
      <c r="AD308" s="3"/>
    </row>
    <row r="309" spans="1:32" x14ac:dyDescent="0.25">
      <c r="A309" s="6" t="s">
        <v>487</v>
      </c>
      <c r="B309" s="45">
        <v>0</v>
      </c>
      <c r="C309" s="18">
        <v>7.0000000000000007E-2</v>
      </c>
      <c r="D309" s="18">
        <v>0</v>
      </c>
      <c r="E309" s="18">
        <v>15.04</v>
      </c>
      <c r="F309" s="18">
        <v>17.72</v>
      </c>
      <c r="G309" s="18">
        <v>10.85</v>
      </c>
      <c r="H309" s="18">
        <f t="shared" si="40"/>
        <v>2.3333333333333334E-2</v>
      </c>
      <c r="I309" s="42">
        <f t="shared" si="41"/>
        <v>14.536666666666667</v>
      </c>
      <c r="J309" s="45">
        <v>0.47</v>
      </c>
      <c r="K309" s="18">
        <v>2.25</v>
      </c>
      <c r="L309" s="18">
        <v>0.3</v>
      </c>
      <c r="M309" s="18">
        <v>20.99</v>
      </c>
      <c r="N309" s="18">
        <v>24.07</v>
      </c>
      <c r="O309" s="18">
        <v>23.21</v>
      </c>
      <c r="P309" s="18">
        <f t="shared" si="42"/>
        <v>1.0066666666666666</v>
      </c>
      <c r="Q309" s="42">
        <f t="shared" si="43"/>
        <v>22.756666666666671</v>
      </c>
      <c r="R309" s="21">
        <f t="shared" si="44"/>
        <v>1.9609120521172638</v>
      </c>
      <c r="S309" s="21">
        <f t="shared" si="45"/>
        <v>1.5290710148036903</v>
      </c>
      <c r="T309" s="6">
        <f t="shared" si="46"/>
        <v>9.5102880379980104E-2</v>
      </c>
      <c r="U309" s="10">
        <f t="shared" si="47"/>
        <v>0.97152483138952261</v>
      </c>
      <c r="V309" s="10">
        <f t="shared" si="47"/>
        <v>0.61265541149006242</v>
      </c>
      <c r="W309" s="3" t="s">
        <v>1321</v>
      </c>
      <c r="X309" s="3" t="s">
        <v>1338</v>
      </c>
      <c r="Y309" s="3" t="s">
        <v>1339</v>
      </c>
      <c r="Z309" s="3" t="s">
        <v>1340</v>
      </c>
      <c r="AA309" s="3"/>
      <c r="AB309" s="3"/>
      <c r="AC309" s="3"/>
      <c r="AD309" s="3"/>
    </row>
    <row r="310" spans="1:32" x14ac:dyDescent="0.25">
      <c r="A310" s="2" t="s">
        <v>493</v>
      </c>
      <c r="B310" s="45">
        <v>11.64</v>
      </c>
      <c r="C310" s="18">
        <v>4.78</v>
      </c>
      <c r="D310" s="18">
        <v>15.91</v>
      </c>
      <c r="E310" s="18">
        <v>107.1</v>
      </c>
      <c r="F310" s="18">
        <v>101.32</v>
      </c>
      <c r="G310" s="18">
        <v>92.55</v>
      </c>
      <c r="H310" s="18">
        <f t="shared" si="40"/>
        <v>10.776666666666666</v>
      </c>
      <c r="I310" s="42">
        <f t="shared" si="41"/>
        <v>100.32333333333332</v>
      </c>
      <c r="J310" s="45">
        <v>27.46</v>
      </c>
      <c r="K310" s="18">
        <v>16.100000000000001</v>
      </c>
      <c r="L310" s="18">
        <v>19.34</v>
      </c>
      <c r="M310" s="18">
        <v>97.2</v>
      </c>
      <c r="N310" s="18">
        <v>109.77</v>
      </c>
      <c r="O310" s="18">
        <v>127.41</v>
      </c>
      <c r="P310" s="18">
        <f t="shared" si="42"/>
        <v>20.966666666666669</v>
      </c>
      <c r="Q310" s="42">
        <f t="shared" si="43"/>
        <v>111.46</v>
      </c>
      <c r="R310" s="21">
        <f t="shared" si="44"/>
        <v>1.865270308519672</v>
      </c>
      <c r="S310" s="21">
        <f t="shared" si="45"/>
        <v>1.1099121623844459</v>
      </c>
      <c r="T310" s="6">
        <f t="shared" si="46"/>
        <v>4.7572598224797258E-2</v>
      </c>
      <c r="U310" s="10">
        <f t="shared" si="47"/>
        <v>0.899384716004762</v>
      </c>
      <c r="V310" s="10">
        <f t="shared" si="47"/>
        <v>0.15044550729014844</v>
      </c>
      <c r="W310" s="64" t="s">
        <v>1326</v>
      </c>
      <c r="X310" s="64" t="s">
        <v>1346</v>
      </c>
      <c r="Y310" s="64" t="s">
        <v>1347</v>
      </c>
      <c r="Z310" s="64" t="s">
        <v>1348</v>
      </c>
    </row>
    <row r="311" spans="1:32" x14ac:dyDescent="0.25">
      <c r="A311" s="2" t="s">
        <v>474</v>
      </c>
      <c r="B311" s="45">
        <v>5.69</v>
      </c>
      <c r="C311" s="18">
        <v>3.94</v>
      </c>
      <c r="D311" s="18">
        <v>6.04</v>
      </c>
      <c r="E311" s="18">
        <v>117.3</v>
      </c>
      <c r="F311" s="18">
        <v>113.77</v>
      </c>
      <c r="G311" s="18">
        <v>121.57</v>
      </c>
      <c r="H311" s="18">
        <f t="shared" si="40"/>
        <v>5.2233333333333336</v>
      </c>
      <c r="I311" s="42">
        <f t="shared" si="41"/>
        <v>117.54666666666667</v>
      </c>
      <c r="J311" s="45">
        <v>11.91</v>
      </c>
      <c r="K311" s="18">
        <v>8.74</v>
      </c>
      <c r="L311" s="18">
        <v>8.34</v>
      </c>
      <c r="M311" s="18">
        <v>76.84</v>
      </c>
      <c r="N311" s="18">
        <v>118.08</v>
      </c>
      <c r="O311" s="18">
        <v>140.91</v>
      </c>
      <c r="P311" s="18">
        <f t="shared" si="42"/>
        <v>9.6633333333333322</v>
      </c>
      <c r="Q311" s="42">
        <f t="shared" si="43"/>
        <v>111.94333333333334</v>
      </c>
      <c r="R311" s="21">
        <f t="shared" si="44"/>
        <v>1.713444027852169</v>
      </c>
      <c r="S311" s="21">
        <f t="shared" si="45"/>
        <v>0.95273310088853902</v>
      </c>
      <c r="T311" s="6">
        <f t="shared" si="46"/>
        <v>1.3536376916743755E-2</v>
      </c>
      <c r="U311" s="10">
        <f t="shared" si="47"/>
        <v>0.77689906488947169</v>
      </c>
      <c r="V311" s="10">
        <f t="shared" si="47"/>
        <v>-6.9855981438500858E-2</v>
      </c>
      <c r="W311" s="64" t="s">
        <v>515</v>
      </c>
      <c r="X311" s="64" t="s">
        <v>515</v>
      </c>
      <c r="Y311" s="64" t="s">
        <v>1352</v>
      </c>
      <c r="Z311" s="64" t="s">
        <v>1353</v>
      </c>
    </row>
    <row r="312" spans="1:32" x14ac:dyDescent="0.25">
      <c r="A312" s="6" t="s">
        <v>1634</v>
      </c>
      <c r="B312" s="45">
        <v>388.12</v>
      </c>
      <c r="C312" s="18">
        <v>363.47</v>
      </c>
      <c r="D312" s="18">
        <v>399.03</v>
      </c>
      <c r="E312" s="18">
        <v>1736.2</v>
      </c>
      <c r="F312" s="18">
        <v>1896.5</v>
      </c>
      <c r="G312" s="18">
        <v>1739.87</v>
      </c>
      <c r="H312" s="18">
        <f t="shared" si="40"/>
        <v>383.53999999999996</v>
      </c>
      <c r="I312" s="42">
        <f t="shared" si="41"/>
        <v>1790.8566666666666</v>
      </c>
      <c r="J312" s="45">
        <v>623.27</v>
      </c>
      <c r="K312" s="18">
        <v>719.48</v>
      </c>
      <c r="L312" s="18">
        <v>548.08000000000004</v>
      </c>
      <c r="M312" s="18">
        <v>2207.1799999999998</v>
      </c>
      <c r="N312" s="18">
        <v>2246.65</v>
      </c>
      <c r="O312" s="18">
        <v>2412.39</v>
      </c>
      <c r="P312" s="18">
        <f t="shared" si="42"/>
        <v>630.27666666666664</v>
      </c>
      <c r="Q312" s="42">
        <f t="shared" si="43"/>
        <v>2288.7399999999998</v>
      </c>
      <c r="R312" s="21">
        <f t="shared" si="44"/>
        <v>1.641641094987951</v>
      </c>
      <c r="S312" s="21">
        <f t="shared" si="45"/>
        <v>1.2778589061253038</v>
      </c>
      <c r="T312" s="6">
        <f t="shared" si="46"/>
        <v>4.1215426406241004E-3</v>
      </c>
      <c r="U312" s="10">
        <f t="shared" si="47"/>
        <v>0.71513875130690263</v>
      </c>
      <c r="V312" s="10">
        <f t="shared" si="47"/>
        <v>0.35372855094013117</v>
      </c>
      <c r="W312" s="3" t="s">
        <v>1635</v>
      </c>
      <c r="X312" s="3" t="s">
        <v>1636</v>
      </c>
      <c r="Y312" s="3" t="s">
        <v>1637</v>
      </c>
      <c r="Z312" s="3" t="s">
        <v>1638</v>
      </c>
      <c r="AA312" s="3"/>
      <c r="AB312" s="3"/>
      <c r="AC312" s="3"/>
      <c r="AD312" s="3"/>
    </row>
    <row r="313" spans="1:32" x14ac:dyDescent="0.25">
      <c r="A313" s="2" t="s">
        <v>471</v>
      </c>
      <c r="B313" s="45">
        <v>64.08</v>
      </c>
      <c r="C313" s="18">
        <v>43.74</v>
      </c>
      <c r="D313" s="18">
        <v>42.37</v>
      </c>
      <c r="E313" s="18">
        <v>306.13</v>
      </c>
      <c r="F313" s="18">
        <v>255.92</v>
      </c>
      <c r="G313" s="18">
        <v>227.65</v>
      </c>
      <c r="H313" s="18">
        <f t="shared" si="40"/>
        <v>50.063333333333333</v>
      </c>
      <c r="I313" s="42">
        <f t="shared" si="41"/>
        <v>263.23333333333329</v>
      </c>
      <c r="J313" s="45">
        <v>103.51</v>
      </c>
      <c r="K313" s="18">
        <v>63.2</v>
      </c>
      <c r="L313" s="18">
        <v>67.34</v>
      </c>
      <c r="M313" s="18">
        <v>262.72000000000003</v>
      </c>
      <c r="N313" s="18">
        <v>260.75</v>
      </c>
      <c r="O313" s="18">
        <v>274.99</v>
      </c>
      <c r="P313" s="18">
        <f t="shared" si="42"/>
        <v>78.016666666666666</v>
      </c>
      <c r="Q313" s="42">
        <f t="shared" si="43"/>
        <v>266.15333333333336</v>
      </c>
      <c r="R313" s="21">
        <f t="shared" si="44"/>
        <v>1.5474247666296757</v>
      </c>
      <c r="S313" s="21">
        <f t="shared" si="45"/>
        <v>1.0110508389050086</v>
      </c>
      <c r="T313" s="6">
        <f t="shared" si="46"/>
        <v>6.403810309626061E-2</v>
      </c>
      <c r="U313" s="10">
        <f t="shared" si="47"/>
        <v>0.62986926956960321</v>
      </c>
      <c r="V313" s="10">
        <f t="shared" si="47"/>
        <v>1.5855542435879545E-2</v>
      </c>
      <c r="W313" s="64" t="s">
        <v>516</v>
      </c>
      <c r="X313" s="64" t="s">
        <v>516</v>
      </c>
      <c r="Y313" s="64" t="s">
        <v>1374</v>
      </c>
      <c r="Z313" s="64" t="s">
        <v>1375</v>
      </c>
    </row>
    <row r="314" spans="1:32" x14ac:dyDescent="0.25">
      <c r="A314" s="6" t="s">
        <v>1620</v>
      </c>
      <c r="B314" s="45">
        <v>5.69</v>
      </c>
      <c r="C314" s="18">
        <v>4.08</v>
      </c>
      <c r="D314" s="18">
        <v>2.68</v>
      </c>
      <c r="E314" s="18">
        <v>10.07</v>
      </c>
      <c r="F314" s="18">
        <v>21.32</v>
      </c>
      <c r="G314" s="18">
        <v>13.9</v>
      </c>
      <c r="H314" s="18">
        <f t="shared" si="40"/>
        <v>4.1499999999999995</v>
      </c>
      <c r="I314" s="42">
        <f t="shared" si="41"/>
        <v>15.096666666666666</v>
      </c>
      <c r="J314" s="45">
        <v>10.57</v>
      </c>
      <c r="K314" s="18">
        <v>5.37</v>
      </c>
      <c r="L314" s="18">
        <v>3.34</v>
      </c>
      <c r="M314" s="18">
        <v>30.3</v>
      </c>
      <c r="N314" s="18">
        <v>34.799999999999997</v>
      </c>
      <c r="O314" s="18">
        <v>33.369999999999997</v>
      </c>
      <c r="P314" s="18">
        <f t="shared" si="42"/>
        <v>6.4266666666666667</v>
      </c>
      <c r="Q314" s="42">
        <f t="shared" si="43"/>
        <v>32.823333333333331</v>
      </c>
      <c r="R314" s="21">
        <f t="shared" si="44"/>
        <v>1.4420711974110034</v>
      </c>
      <c r="S314" s="21">
        <f t="shared" si="45"/>
        <v>2.1012632014909922</v>
      </c>
      <c r="T314" s="6">
        <f t="shared" si="46"/>
        <v>0.19117767295099375</v>
      </c>
      <c r="U314" s="10">
        <f t="shared" si="47"/>
        <v>0.52814239454829504</v>
      </c>
      <c r="V314" s="10">
        <f t="shared" si="47"/>
        <v>1.0712568834308696</v>
      </c>
      <c r="W314" s="3" t="s">
        <v>1621</v>
      </c>
      <c r="X314" s="64" t="s">
        <v>1622</v>
      </c>
      <c r="Y314" s="64" t="s">
        <v>1623</v>
      </c>
      <c r="Z314" s="64" t="s">
        <v>1624</v>
      </c>
    </row>
    <row r="315" spans="1:32" x14ac:dyDescent="0.25">
      <c r="A315" s="2" t="s">
        <v>475</v>
      </c>
      <c r="B315" s="45">
        <v>0</v>
      </c>
      <c r="C315" s="18">
        <v>1.1100000000000001</v>
      </c>
      <c r="D315" s="18">
        <v>0.06</v>
      </c>
      <c r="E315" s="18">
        <v>42.89</v>
      </c>
      <c r="F315" s="18">
        <v>53.98</v>
      </c>
      <c r="G315" s="18">
        <v>87.06</v>
      </c>
      <c r="H315" s="18">
        <f t="shared" si="40"/>
        <v>0.39000000000000007</v>
      </c>
      <c r="I315" s="42">
        <f t="shared" si="41"/>
        <v>61.31</v>
      </c>
      <c r="J315" s="45">
        <v>2.0499999999999998</v>
      </c>
      <c r="K315" s="18">
        <v>0.17</v>
      </c>
      <c r="L315" s="18">
        <v>0.15</v>
      </c>
      <c r="M315" s="18">
        <v>57.28</v>
      </c>
      <c r="N315" s="18">
        <v>26.49</v>
      </c>
      <c r="O315" s="18">
        <v>38.07</v>
      </c>
      <c r="P315" s="18">
        <f t="shared" si="42"/>
        <v>0.78999999999999992</v>
      </c>
      <c r="Q315" s="42">
        <f t="shared" si="43"/>
        <v>40.613333333333337</v>
      </c>
      <c r="R315" s="21">
        <f t="shared" si="44"/>
        <v>1.2877697841726619</v>
      </c>
      <c r="S315" s="21">
        <f t="shared" si="45"/>
        <v>0.66784357780987536</v>
      </c>
      <c r="T315" s="6">
        <f t="shared" si="46"/>
        <v>0.30545242940135331</v>
      </c>
      <c r="U315" s="10">
        <f t="shared" si="47"/>
        <v>0.36487470454074894</v>
      </c>
      <c r="V315" s="10">
        <f t="shared" si="47"/>
        <v>-0.58241786036774978</v>
      </c>
      <c r="W315" s="64" t="s">
        <v>517</v>
      </c>
      <c r="X315" s="64" t="s">
        <v>517</v>
      </c>
      <c r="Y315" s="64" t="s">
        <v>809</v>
      </c>
      <c r="Z315" s="64" t="s">
        <v>1385</v>
      </c>
    </row>
    <row r="316" spans="1:32" x14ac:dyDescent="0.25">
      <c r="A316" s="2" t="s">
        <v>491</v>
      </c>
      <c r="B316" s="45">
        <v>41.39</v>
      </c>
      <c r="C316" s="18">
        <v>36.4</v>
      </c>
      <c r="D316" s="18">
        <v>49.87</v>
      </c>
      <c r="E316" s="18">
        <v>144.76</v>
      </c>
      <c r="F316" s="18">
        <v>156.4</v>
      </c>
      <c r="G316" s="18">
        <v>148.76</v>
      </c>
      <c r="H316" s="18">
        <f t="shared" si="40"/>
        <v>42.553333333333335</v>
      </c>
      <c r="I316" s="42">
        <f t="shared" si="41"/>
        <v>149.97333333333333</v>
      </c>
      <c r="J316" s="45">
        <v>62.09</v>
      </c>
      <c r="K316" s="18">
        <v>52.46</v>
      </c>
      <c r="L316" s="18">
        <v>44.44</v>
      </c>
      <c r="M316" s="18">
        <v>161.26</v>
      </c>
      <c r="N316" s="18">
        <v>146.99</v>
      </c>
      <c r="O316" s="18">
        <v>150.61000000000001</v>
      </c>
      <c r="P316" s="18">
        <f t="shared" si="42"/>
        <v>52.99666666666667</v>
      </c>
      <c r="Q316" s="42">
        <f t="shared" si="43"/>
        <v>152.95333333333335</v>
      </c>
      <c r="R316" s="21">
        <f t="shared" si="44"/>
        <v>1.2397826419715292</v>
      </c>
      <c r="S316" s="21">
        <f t="shared" si="45"/>
        <v>1.019738585180606</v>
      </c>
      <c r="T316" s="6">
        <f t="shared" si="46"/>
        <v>9.0135147605820157E-2</v>
      </c>
      <c r="U316" s="10">
        <f t="shared" si="47"/>
        <v>0.31008721026003516</v>
      </c>
      <c r="V316" s="10">
        <f t="shared" si="47"/>
        <v>2.8199357882578338E-2</v>
      </c>
      <c r="W316" s="64" t="s">
        <v>1324</v>
      </c>
      <c r="X316" s="64" t="s">
        <v>1324</v>
      </c>
      <c r="Y316" s="64" t="s">
        <v>1390</v>
      </c>
      <c r="Z316" s="64" t="s">
        <v>1391</v>
      </c>
    </row>
    <row r="317" spans="1:32" x14ac:dyDescent="0.25">
      <c r="A317" s="2" t="s">
        <v>477</v>
      </c>
      <c r="B317" s="45">
        <v>10.98</v>
      </c>
      <c r="C317" s="18">
        <v>7.89</v>
      </c>
      <c r="D317" s="18">
        <v>7.62</v>
      </c>
      <c r="E317" s="18">
        <v>225.31</v>
      </c>
      <c r="F317" s="18">
        <v>186.3</v>
      </c>
      <c r="G317" s="18">
        <v>194.97</v>
      </c>
      <c r="H317" s="18">
        <f t="shared" si="40"/>
        <v>8.83</v>
      </c>
      <c r="I317" s="42">
        <f t="shared" si="41"/>
        <v>202.19333333333336</v>
      </c>
      <c r="J317" s="45">
        <v>18.86</v>
      </c>
      <c r="K317" s="18">
        <v>6.67</v>
      </c>
      <c r="L317" s="18">
        <v>6.9</v>
      </c>
      <c r="M317" s="18">
        <v>105.09</v>
      </c>
      <c r="N317" s="18">
        <v>136.26</v>
      </c>
      <c r="O317" s="18">
        <v>141.36000000000001</v>
      </c>
      <c r="P317" s="18">
        <f t="shared" si="42"/>
        <v>10.81</v>
      </c>
      <c r="Q317" s="42">
        <f t="shared" si="43"/>
        <v>127.57000000000001</v>
      </c>
      <c r="R317" s="21">
        <f t="shared" si="44"/>
        <v>1.2014242115971516</v>
      </c>
      <c r="S317" s="21">
        <f t="shared" si="45"/>
        <v>0.63274713737327326</v>
      </c>
      <c r="T317" s="6">
        <f t="shared" si="46"/>
        <v>0.32973993909240473</v>
      </c>
      <c r="U317" s="10">
        <f t="shared" si="47"/>
        <v>0.26474564305657672</v>
      </c>
      <c r="V317" s="10">
        <f t="shared" si="47"/>
        <v>-0.66029901946839176</v>
      </c>
      <c r="W317" s="64" t="s">
        <v>1312</v>
      </c>
      <c r="X317" s="64" t="s">
        <v>1401</v>
      </c>
      <c r="Y317" s="64" t="s">
        <v>1402</v>
      </c>
      <c r="Z317" s="64" t="s">
        <v>1403</v>
      </c>
    </row>
    <row r="318" spans="1:32" x14ac:dyDescent="0.25">
      <c r="A318" s="2" t="s">
        <v>466</v>
      </c>
      <c r="B318" s="45">
        <v>106.64</v>
      </c>
      <c r="C318" s="18">
        <v>86.99</v>
      </c>
      <c r="D318" s="18">
        <v>79.5</v>
      </c>
      <c r="E318" s="18">
        <v>321.56</v>
      </c>
      <c r="F318" s="18">
        <v>276.54000000000002</v>
      </c>
      <c r="G318" s="18">
        <v>218.99</v>
      </c>
      <c r="H318" s="18">
        <f t="shared" si="40"/>
        <v>91.043333333333337</v>
      </c>
      <c r="I318" s="42">
        <f t="shared" si="41"/>
        <v>272.36333333333334</v>
      </c>
      <c r="J318" s="45">
        <v>102.25</v>
      </c>
      <c r="K318" s="18">
        <v>103.02</v>
      </c>
      <c r="L318" s="18">
        <v>119.67</v>
      </c>
      <c r="M318" s="18">
        <v>251.05</v>
      </c>
      <c r="N318" s="18">
        <v>302.82</v>
      </c>
      <c r="O318" s="18">
        <v>285.60000000000002</v>
      </c>
      <c r="P318" s="18">
        <f t="shared" si="42"/>
        <v>108.31333333333333</v>
      </c>
      <c r="Q318" s="42">
        <f t="shared" si="43"/>
        <v>279.82333333333332</v>
      </c>
      <c r="R318" s="21">
        <f t="shared" si="44"/>
        <v>1.1876290153188716</v>
      </c>
      <c r="S318" s="21">
        <f t="shared" si="45"/>
        <v>1.0272896877172017</v>
      </c>
      <c r="T318" s="6">
        <f t="shared" si="46"/>
        <v>7.7827640788419528E-2</v>
      </c>
      <c r="U318" s="10">
        <f t="shared" si="47"/>
        <v>0.2480842457808331</v>
      </c>
      <c r="V318" s="10">
        <f t="shared" si="47"/>
        <v>3.8843067830227028E-2</v>
      </c>
      <c r="W318" s="64" t="s">
        <v>1304</v>
      </c>
      <c r="X318" s="64" t="s">
        <v>1368</v>
      </c>
      <c r="Y318" s="64" t="s">
        <v>1369</v>
      </c>
      <c r="Z318" s="64" t="s">
        <v>1370</v>
      </c>
    </row>
    <row r="319" spans="1:32" x14ac:dyDescent="0.25">
      <c r="A319" s="2" t="s">
        <v>483</v>
      </c>
      <c r="B319" s="45">
        <v>8.11</v>
      </c>
      <c r="C319" s="18">
        <v>9.41</v>
      </c>
      <c r="D319" s="18">
        <v>6.28</v>
      </c>
      <c r="E319" s="18">
        <v>124.36</v>
      </c>
      <c r="F319" s="18">
        <v>110.87</v>
      </c>
      <c r="G319" s="18">
        <v>96.08</v>
      </c>
      <c r="H319" s="18">
        <f t="shared" si="40"/>
        <v>7.9333333333333336</v>
      </c>
      <c r="I319" s="42">
        <f t="shared" si="41"/>
        <v>110.43666666666667</v>
      </c>
      <c r="J319" s="45">
        <v>7.73</v>
      </c>
      <c r="K319" s="18">
        <v>11.6</v>
      </c>
      <c r="L319" s="18">
        <v>6.37</v>
      </c>
      <c r="M319" s="18">
        <v>103.83</v>
      </c>
      <c r="N319" s="18">
        <v>91.42</v>
      </c>
      <c r="O319" s="18">
        <v>125.59</v>
      </c>
      <c r="P319" s="18">
        <f t="shared" si="42"/>
        <v>8.5666666666666664</v>
      </c>
      <c r="Q319" s="42">
        <f t="shared" si="43"/>
        <v>106.94666666666667</v>
      </c>
      <c r="R319" s="21">
        <f t="shared" si="44"/>
        <v>1.0708955223880596</v>
      </c>
      <c r="S319" s="21">
        <f t="shared" si="45"/>
        <v>0.96868176243606241</v>
      </c>
      <c r="T319" s="6">
        <f t="shared" si="46"/>
        <v>0.37207416088693956</v>
      </c>
      <c r="U319" s="10">
        <f t="shared" si="47"/>
        <v>9.8817736217915272E-2</v>
      </c>
      <c r="V319" s="10">
        <f t="shared" si="47"/>
        <v>-4.5905314864702194E-2</v>
      </c>
      <c r="W319" s="64" t="s">
        <v>1317</v>
      </c>
      <c r="X319" s="64" t="s">
        <v>1317</v>
      </c>
      <c r="Y319" s="64" t="s">
        <v>39</v>
      </c>
      <c r="Z319" s="64" t="s">
        <v>1389</v>
      </c>
    </row>
    <row r="320" spans="1:32" x14ac:dyDescent="0.25">
      <c r="A320" s="6" t="s">
        <v>473</v>
      </c>
      <c r="B320" s="45">
        <v>15.82</v>
      </c>
      <c r="C320" s="18">
        <v>21.18</v>
      </c>
      <c r="D320" s="18">
        <v>5.61</v>
      </c>
      <c r="E320" s="18">
        <v>133.63999999999999</v>
      </c>
      <c r="F320" s="18">
        <v>123.88</v>
      </c>
      <c r="G320" s="18">
        <v>130.96</v>
      </c>
      <c r="H320" s="18">
        <f t="shared" si="40"/>
        <v>14.203333333333333</v>
      </c>
      <c r="I320" s="42">
        <f t="shared" si="41"/>
        <v>129.49333333333334</v>
      </c>
      <c r="J320" s="45">
        <v>22.01</v>
      </c>
      <c r="K320" s="18">
        <v>11.6</v>
      </c>
      <c r="L320" s="18">
        <v>12.21</v>
      </c>
      <c r="M320" s="18">
        <v>91.68</v>
      </c>
      <c r="N320" s="18">
        <v>89.51</v>
      </c>
      <c r="O320" s="18">
        <v>96.77</v>
      </c>
      <c r="P320" s="18">
        <f t="shared" si="42"/>
        <v>15.273333333333333</v>
      </c>
      <c r="Q320" s="42">
        <f t="shared" si="43"/>
        <v>92.653333333333322</v>
      </c>
      <c r="R320" s="21">
        <f t="shared" si="44"/>
        <v>1.070379302784477</v>
      </c>
      <c r="S320" s="21">
        <f t="shared" si="45"/>
        <v>0.71768672729130467</v>
      </c>
      <c r="T320" s="6">
        <f t="shared" si="46"/>
        <v>0.4298424352386887</v>
      </c>
      <c r="U320" s="10">
        <f t="shared" si="47"/>
        <v>9.8122124923399182E-2</v>
      </c>
      <c r="V320" s="10">
        <f t="shared" si="47"/>
        <v>-0.47857385475173098</v>
      </c>
      <c r="W320" s="3" t="s">
        <v>1310</v>
      </c>
      <c r="X320" s="64" t="s">
        <v>1310</v>
      </c>
      <c r="Y320" s="64" t="s">
        <v>1394</v>
      </c>
      <c r="Z320" s="64" t="s">
        <v>1395</v>
      </c>
      <c r="AE320" s="3"/>
      <c r="AF320" s="3"/>
    </row>
    <row r="321" spans="1:32" s="3" customFormat="1" x14ac:dyDescent="0.25">
      <c r="A321" s="2" t="s">
        <v>497</v>
      </c>
      <c r="B321" s="45">
        <v>18.899999999999999</v>
      </c>
      <c r="C321" s="18">
        <v>10.45</v>
      </c>
      <c r="D321" s="18">
        <v>12.07</v>
      </c>
      <c r="E321" s="18">
        <v>368.24</v>
      </c>
      <c r="F321" s="18">
        <v>343.95</v>
      </c>
      <c r="G321" s="18">
        <v>388.72</v>
      </c>
      <c r="H321" s="18">
        <f t="shared" si="40"/>
        <v>13.806666666666667</v>
      </c>
      <c r="I321" s="42">
        <f t="shared" si="41"/>
        <v>366.97</v>
      </c>
      <c r="J321" s="45">
        <v>24.14</v>
      </c>
      <c r="K321" s="18">
        <v>11.77</v>
      </c>
      <c r="L321" s="18">
        <v>8.11</v>
      </c>
      <c r="M321" s="18">
        <v>558.58000000000004</v>
      </c>
      <c r="N321" s="18">
        <v>594.73</v>
      </c>
      <c r="O321" s="18">
        <v>513.88</v>
      </c>
      <c r="P321" s="18">
        <f t="shared" si="42"/>
        <v>14.673333333333332</v>
      </c>
      <c r="Q321" s="42">
        <f t="shared" si="43"/>
        <v>555.73</v>
      </c>
      <c r="R321" s="21">
        <f t="shared" si="44"/>
        <v>1.0585321927059883</v>
      </c>
      <c r="S321" s="21">
        <f t="shared" si="45"/>
        <v>1.5129766013533712</v>
      </c>
      <c r="T321" s="6">
        <f t="shared" si="46"/>
        <v>0.44118868510760451</v>
      </c>
      <c r="U321" s="10">
        <f t="shared" si="47"/>
        <v>8.2065146106040696E-2</v>
      </c>
      <c r="V321" s="10">
        <f t="shared" si="47"/>
        <v>0.59738967600641124</v>
      </c>
      <c r="W321" s="64" t="s">
        <v>505</v>
      </c>
      <c r="X321" s="64" t="s">
        <v>505</v>
      </c>
      <c r="Y321" s="64" t="s">
        <v>1409</v>
      </c>
      <c r="Z321" s="64" t="s">
        <v>1410</v>
      </c>
      <c r="AA321" s="64"/>
      <c r="AB321" s="64"/>
      <c r="AC321" s="64"/>
      <c r="AD321" s="64"/>
    </row>
    <row r="322" spans="1:32" s="3" customFormat="1" x14ac:dyDescent="0.25">
      <c r="A322" s="2" t="s">
        <v>496</v>
      </c>
      <c r="B322" s="45">
        <v>29.62</v>
      </c>
      <c r="C322" s="18">
        <v>25.33</v>
      </c>
      <c r="D322" s="18">
        <v>22.86</v>
      </c>
      <c r="E322" s="18">
        <v>185.95</v>
      </c>
      <c r="F322" s="18">
        <v>162.77000000000001</v>
      </c>
      <c r="G322" s="18">
        <v>182.78</v>
      </c>
      <c r="H322" s="18">
        <f t="shared" si="40"/>
        <v>25.936666666666667</v>
      </c>
      <c r="I322" s="42">
        <f t="shared" si="41"/>
        <v>177.16666666666666</v>
      </c>
      <c r="J322" s="45">
        <v>37.71</v>
      </c>
      <c r="K322" s="18">
        <v>20.95</v>
      </c>
      <c r="L322" s="18">
        <v>18.809999999999999</v>
      </c>
      <c r="M322" s="18">
        <v>297.75</v>
      </c>
      <c r="N322" s="18">
        <v>272.35000000000002</v>
      </c>
      <c r="O322" s="18">
        <v>276.5</v>
      </c>
      <c r="P322" s="18">
        <f t="shared" si="42"/>
        <v>25.823333333333334</v>
      </c>
      <c r="Q322" s="42">
        <f t="shared" si="43"/>
        <v>282.2</v>
      </c>
      <c r="R322" s="21">
        <f t="shared" si="44"/>
        <v>0.99579259992575175</v>
      </c>
      <c r="S322" s="21">
        <f t="shared" si="45"/>
        <v>1.5895229186155286</v>
      </c>
      <c r="T322" s="6">
        <f t="shared" si="46"/>
        <v>0.49324718828960346</v>
      </c>
      <c r="U322" s="10">
        <f t="shared" si="47"/>
        <v>-6.0828006021877972E-3</v>
      </c>
      <c r="V322" s="10">
        <f t="shared" si="47"/>
        <v>0.66859381819630082</v>
      </c>
      <c r="W322" s="64" t="s">
        <v>506</v>
      </c>
      <c r="X322" s="64" t="s">
        <v>506</v>
      </c>
      <c r="Y322" s="64" t="s">
        <v>1411</v>
      </c>
      <c r="Z322" s="64" t="s">
        <v>1412</v>
      </c>
      <c r="AA322" s="64"/>
      <c r="AB322" s="64"/>
      <c r="AC322" s="64"/>
      <c r="AD322" s="64"/>
    </row>
    <row r="323" spans="1:32" s="3" customFormat="1" x14ac:dyDescent="0.25">
      <c r="A323" s="2" t="s">
        <v>1759</v>
      </c>
      <c r="B323" s="45">
        <v>52.63</v>
      </c>
      <c r="C323" s="18">
        <v>60.07</v>
      </c>
      <c r="D323" s="18">
        <v>51.58</v>
      </c>
      <c r="E323" s="18">
        <v>113.38</v>
      </c>
      <c r="F323" s="18">
        <v>125.68</v>
      </c>
      <c r="G323" s="18">
        <v>125.23</v>
      </c>
      <c r="H323" s="18">
        <f t="shared" si="40"/>
        <v>54.76</v>
      </c>
      <c r="I323" s="42">
        <f t="shared" si="41"/>
        <v>121.43</v>
      </c>
      <c r="J323" s="45">
        <v>62.01</v>
      </c>
      <c r="K323" s="18">
        <v>48.83</v>
      </c>
      <c r="L323" s="18">
        <v>48.23</v>
      </c>
      <c r="M323" s="18">
        <v>96.25</v>
      </c>
      <c r="N323" s="18">
        <v>119.99</v>
      </c>
      <c r="O323" s="18">
        <v>91.31</v>
      </c>
      <c r="P323" s="18">
        <f t="shared" si="42"/>
        <v>53.023333333333333</v>
      </c>
      <c r="Q323" s="42">
        <f t="shared" si="43"/>
        <v>102.51666666666667</v>
      </c>
      <c r="R323" s="21">
        <f t="shared" si="44"/>
        <v>0.96885461501673842</v>
      </c>
      <c r="S323" s="21">
        <f t="shared" si="45"/>
        <v>0.84551716627188322</v>
      </c>
      <c r="T323" s="6">
        <f t="shared" si="46"/>
        <v>0.37827514765838105</v>
      </c>
      <c r="U323" s="10">
        <f t="shared" si="47"/>
        <v>-4.5647901827703584E-2</v>
      </c>
      <c r="V323" s="10">
        <f t="shared" si="47"/>
        <v>-0.24209404936634429</v>
      </c>
      <c r="W323" s="64" t="s">
        <v>1760</v>
      </c>
      <c r="X323" s="64" t="s">
        <v>1760</v>
      </c>
      <c r="Y323" s="64" t="s">
        <v>115</v>
      </c>
      <c r="Z323" s="64" t="s">
        <v>1761</v>
      </c>
      <c r="AA323" s="64"/>
      <c r="AB323" s="64"/>
      <c r="AC323" s="64"/>
      <c r="AD323" s="64"/>
    </row>
    <row r="324" spans="1:32" s="3" customFormat="1" x14ac:dyDescent="0.25">
      <c r="A324" s="2" t="s">
        <v>481</v>
      </c>
      <c r="B324" s="45">
        <v>6.54</v>
      </c>
      <c r="C324" s="18">
        <v>7.47</v>
      </c>
      <c r="D324" s="18">
        <v>4.3899999999999997</v>
      </c>
      <c r="E324" s="18">
        <v>298.93</v>
      </c>
      <c r="F324" s="18">
        <v>270.04000000000002</v>
      </c>
      <c r="G324" s="18">
        <v>370.92</v>
      </c>
      <c r="H324" s="18">
        <f t="shared" si="40"/>
        <v>6.1333333333333329</v>
      </c>
      <c r="I324" s="42">
        <f t="shared" si="41"/>
        <v>313.29666666666668</v>
      </c>
      <c r="J324" s="45">
        <v>9.15</v>
      </c>
      <c r="K324" s="18">
        <v>5.37</v>
      </c>
      <c r="L324" s="18">
        <v>2.0499999999999998</v>
      </c>
      <c r="M324" s="18">
        <v>138.54</v>
      </c>
      <c r="N324" s="18">
        <v>135.57</v>
      </c>
      <c r="O324" s="18">
        <v>164.87</v>
      </c>
      <c r="P324" s="18">
        <f t="shared" si="42"/>
        <v>5.5233333333333334</v>
      </c>
      <c r="Q324" s="42">
        <f t="shared" si="43"/>
        <v>146.32666666666668</v>
      </c>
      <c r="R324" s="21">
        <f t="shared" si="44"/>
        <v>0.9144859813084113</v>
      </c>
      <c r="S324" s="21">
        <f t="shared" si="45"/>
        <v>0.46875033142784422</v>
      </c>
      <c r="T324" s="6">
        <f t="shared" si="46"/>
        <v>0.39963047138674324</v>
      </c>
      <c r="U324" s="10">
        <f t="shared" si="47"/>
        <v>-0.12896704066170528</v>
      </c>
      <c r="V324" s="10">
        <f t="shared" si="47"/>
        <v>-1.0931083843399867</v>
      </c>
      <c r="W324" s="64" t="s">
        <v>1315</v>
      </c>
      <c r="X324" s="64" t="s">
        <v>1315</v>
      </c>
      <c r="Y324" s="64" t="s">
        <v>1406</v>
      </c>
      <c r="Z324" s="64" t="s">
        <v>1407</v>
      </c>
      <c r="AA324" s="64"/>
      <c r="AB324" s="64"/>
      <c r="AC324" s="64"/>
      <c r="AD324" s="64"/>
    </row>
    <row r="325" spans="1:32" s="3" customFormat="1" x14ac:dyDescent="0.25">
      <c r="A325" s="2" t="s">
        <v>501</v>
      </c>
      <c r="B325" s="45">
        <v>2.81</v>
      </c>
      <c r="C325" s="18">
        <v>2.98</v>
      </c>
      <c r="D325" s="18">
        <v>9.4499999999999993</v>
      </c>
      <c r="E325" s="18">
        <v>26.68</v>
      </c>
      <c r="F325" s="18">
        <v>33.630000000000003</v>
      </c>
      <c r="G325" s="18">
        <v>30.61</v>
      </c>
      <c r="H325" s="18">
        <f t="shared" si="40"/>
        <v>5.0799999999999992</v>
      </c>
      <c r="I325" s="42">
        <f t="shared" si="41"/>
        <v>30.306666666666668</v>
      </c>
      <c r="J325" s="45">
        <v>3.63</v>
      </c>
      <c r="K325" s="18">
        <v>6.23</v>
      </c>
      <c r="L325" s="18">
        <v>3.26</v>
      </c>
      <c r="M325" s="18">
        <v>55.54</v>
      </c>
      <c r="N325" s="18">
        <v>40.340000000000003</v>
      </c>
      <c r="O325" s="18">
        <v>34.729999999999997</v>
      </c>
      <c r="P325" s="18">
        <f t="shared" si="42"/>
        <v>4.3733333333333331</v>
      </c>
      <c r="Q325" s="42">
        <f t="shared" si="43"/>
        <v>43.536666666666662</v>
      </c>
      <c r="R325" s="21">
        <f t="shared" si="44"/>
        <v>0.88377192982456143</v>
      </c>
      <c r="S325" s="21">
        <f t="shared" si="45"/>
        <v>1.4225936967632025</v>
      </c>
      <c r="T325" s="6">
        <f t="shared" si="46"/>
        <v>0.39051855026170362</v>
      </c>
      <c r="U325" s="10">
        <f t="shared" si="47"/>
        <v>-0.17825398563677428</v>
      </c>
      <c r="V325" s="10">
        <f t="shared" si="47"/>
        <v>0.50852367636592088</v>
      </c>
      <c r="W325" s="64" t="s">
        <v>510</v>
      </c>
      <c r="X325" s="64" t="s">
        <v>510</v>
      </c>
      <c r="Y325" s="64" t="s">
        <v>1418</v>
      </c>
      <c r="Z325" s="64" t="s">
        <v>1419</v>
      </c>
      <c r="AA325" s="64"/>
      <c r="AB325" s="64"/>
      <c r="AC325" s="64"/>
      <c r="AD325" s="64"/>
    </row>
    <row r="326" spans="1:32" s="3" customFormat="1" x14ac:dyDescent="0.25">
      <c r="A326" s="2" t="s">
        <v>503</v>
      </c>
      <c r="B326" s="45">
        <v>214.59</v>
      </c>
      <c r="C326" s="18">
        <v>240.21</v>
      </c>
      <c r="D326" s="18">
        <v>257.52</v>
      </c>
      <c r="E326" s="18">
        <v>932.9</v>
      </c>
      <c r="F326" s="18">
        <v>1044.17</v>
      </c>
      <c r="G326" s="18">
        <v>1049.48</v>
      </c>
      <c r="H326" s="18">
        <f t="shared" si="40"/>
        <v>237.43999999999997</v>
      </c>
      <c r="I326" s="42">
        <f t="shared" si="41"/>
        <v>1008.85</v>
      </c>
      <c r="J326" s="45">
        <v>202.84</v>
      </c>
      <c r="K326" s="18">
        <v>193.57</v>
      </c>
      <c r="L326" s="18">
        <v>208.63</v>
      </c>
      <c r="M326" s="18">
        <v>440.71</v>
      </c>
      <c r="N326" s="18">
        <v>533.96</v>
      </c>
      <c r="O326" s="18">
        <v>622.47</v>
      </c>
      <c r="P326" s="18">
        <f t="shared" si="42"/>
        <v>201.67999999999998</v>
      </c>
      <c r="Q326" s="42">
        <f t="shared" si="43"/>
        <v>532.38</v>
      </c>
      <c r="R326" s="21">
        <f t="shared" si="44"/>
        <v>0.8500251635631606</v>
      </c>
      <c r="S326" s="21">
        <f t="shared" si="45"/>
        <v>0.52817745209684608</v>
      </c>
      <c r="T326" s="6">
        <f t="shared" si="46"/>
        <v>2.6900928916367386E-2</v>
      </c>
      <c r="U326" s="10">
        <f t="shared" si="47"/>
        <v>-0.23442254444828428</v>
      </c>
      <c r="V326" s="10">
        <f t="shared" si="47"/>
        <v>-0.92090538074017636</v>
      </c>
      <c r="W326" s="64" t="s">
        <v>1331</v>
      </c>
      <c r="X326" s="64" t="s">
        <v>1423</v>
      </c>
      <c r="Y326" s="64" t="s">
        <v>1424</v>
      </c>
      <c r="Z326" s="64" t="s">
        <v>1425</v>
      </c>
      <c r="AA326" s="64"/>
      <c r="AB326" s="64"/>
      <c r="AC326" s="64"/>
      <c r="AD326" s="64"/>
      <c r="AE326" s="64"/>
      <c r="AF326" s="64"/>
    </row>
    <row r="327" spans="1:32" x14ac:dyDescent="0.25">
      <c r="A327" s="6" t="s">
        <v>482</v>
      </c>
      <c r="B327" s="45">
        <v>79.25</v>
      </c>
      <c r="C327" s="18">
        <v>43.81</v>
      </c>
      <c r="D327" s="18">
        <v>93.4</v>
      </c>
      <c r="E327" s="18">
        <v>268.33</v>
      </c>
      <c r="F327" s="18">
        <v>296.33999999999997</v>
      </c>
      <c r="G327" s="18">
        <v>311.3</v>
      </c>
      <c r="H327" s="18">
        <f t="shared" si="40"/>
        <v>72.153333333333336</v>
      </c>
      <c r="I327" s="42">
        <f t="shared" si="41"/>
        <v>291.99</v>
      </c>
      <c r="J327" s="45">
        <v>48.44</v>
      </c>
      <c r="K327" s="18">
        <v>64.58</v>
      </c>
      <c r="L327" s="18">
        <v>50.74</v>
      </c>
      <c r="M327" s="18">
        <v>465.33</v>
      </c>
      <c r="N327" s="18">
        <v>416.92</v>
      </c>
      <c r="O327" s="18">
        <v>344.76</v>
      </c>
      <c r="P327" s="18">
        <f t="shared" si="42"/>
        <v>54.586666666666666</v>
      </c>
      <c r="Q327" s="42">
        <f t="shared" si="43"/>
        <v>409.00333333333333</v>
      </c>
      <c r="R327" s="21">
        <f t="shared" si="44"/>
        <v>0.75986512348491753</v>
      </c>
      <c r="S327" s="21">
        <f t="shared" si="45"/>
        <v>1.3993765429991922</v>
      </c>
      <c r="T327" s="6">
        <f t="shared" si="46"/>
        <v>0.16137393256465979</v>
      </c>
      <c r="U327" s="10">
        <f t="shared" si="47"/>
        <v>-0.39618473284160965</v>
      </c>
      <c r="V327" s="10">
        <f t="shared" si="47"/>
        <v>0.48478421384236087</v>
      </c>
      <c r="W327" s="3" t="s">
        <v>1316</v>
      </c>
      <c r="X327" s="3" t="s">
        <v>1316</v>
      </c>
      <c r="Y327" s="3" t="s">
        <v>1398</v>
      </c>
      <c r="Z327" s="3" t="s">
        <v>1399</v>
      </c>
      <c r="AA327" s="3"/>
      <c r="AB327" s="3"/>
      <c r="AC327" s="3"/>
      <c r="AD327" s="3"/>
    </row>
    <row r="328" spans="1:32" x14ac:dyDescent="0.25">
      <c r="A328" s="6" t="s">
        <v>478</v>
      </c>
      <c r="B328" s="45">
        <v>4.18</v>
      </c>
      <c r="C328" s="18">
        <v>6.71</v>
      </c>
      <c r="D328" s="18">
        <v>15.24</v>
      </c>
      <c r="E328" s="18">
        <v>110.11</v>
      </c>
      <c r="F328" s="18">
        <v>156.54</v>
      </c>
      <c r="G328" s="18">
        <v>137.54</v>
      </c>
      <c r="H328" s="18">
        <f t="shared" si="40"/>
        <v>8.7100000000000009</v>
      </c>
      <c r="I328" s="42">
        <f t="shared" si="41"/>
        <v>134.72999999999999</v>
      </c>
      <c r="J328" s="45">
        <v>7.34</v>
      </c>
      <c r="K328" s="18">
        <v>3.2</v>
      </c>
      <c r="L328" s="18">
        <v>4.0199999999999996</v>
      </c>
      <c r="M328" s="18">
        <v>104.14</v>
      </c>
      <c r="N328" s="18">
        <v>94.88</v>
      </c>
      <c r="O328" s="18">
        <v>79.930000000000007</v>
      </c>
      <c r="P328" s="18">
        <f t="shared" si="42"/>
        <v>4.8533333333333326</v>
      </c>
      <c r="Q328" s="42">
        <f t="shared" si="43"/>
        <v>92.983333333333334</v>
      </c>
      <c r="R328" s="21">
        <f t="shared" si="44"/>
        <v>0.60281496738757279</v>
      </c>
      <c r="S328" s="21">
        <f t="shared" si="45"/>
        <v>0.69242859598713136</v>
      </c>
      <c r="T328" s="6">
        <f t="shared" si="46"/>
        <v>0.17082102317676701</v>
      </c>
      <c r="U328" s="10">
        <f t="shared" si="47"/>
        <v>-0.73021285660499069</v>
      </c>
      <c r="V328" s="10">
        <f t="shared" si="47"/>
        <v>-0.53026278838481911</v>
      </c>
      <c r="W328" s="3" t="s">
        <v>1313</v>
      </c>
      <c r="X328" s="3" t="s">
        <v>1356</v>
      </c>
      <c r="Y328" s="3" t="s">
        <v>1357</v>
      </c>
      <c r="Z328" s="3" t="s">
        <v>1358</v>
      </c>
      <c r="AA328" s="3"/>
      <c r="AB328" s="3"/>
      <c r="AC328" s="3"/>
      <c r="AD328" s="3"/>
    </row>
    <row r="329" spans="1:32" x14ac:dyDescent="0.25">
      <c r="A329" s="2" t="s">
        <v>472</v>
      </c>
      <c r="B329" s="45">
        <v>31.65</v>
      </c>
      <c r="C329" s="18">
        <v>40.49</v>
      </c>
      <c r="D329" s="18">
        <v>52</v>
      </c>
      <c r="E329" s="18">
        <v>198.24</v>
      </c>
      <c r="F329" s="18">
        <v>246.09</v>
      </c>
      <c r="G329" s="18">
        <v>216.92</v>
      </c>
      <c r="H329" s="18">
        <f t="shared" si="40"/>
        <v>41.38</v>
      </c>
      <c r="I329" s="42">
        <f t="shared" si="41"/>
        <v>220.41666666666666</v>
      </c>
      <c r="J329" s="45">
        <v>31.48</v>
      </c>
      <c r="K329" s="18">
        <v>22.42</v>
      </c>
      <c r="L329" s="18">
        <v>17.899999999999999</v>
      </c>
      <c r="M329" s="18">
        <v>229.11</v>
      </c>
      <c r="N329" s="18">
        <v>192.18</v>
      </c>
      <c r="O329" s="18">
        <v>211.89</v>
      </c>
      <c r="P329" s="18">
        <f t="shared" si="42"/>
        <v>23.933333333333337</v>
      </c>
      <c r="Q329" s="42">
        <f t="shared" si="43"/>
        <v>211.06000000000003</v>
      </c>
      <c r="R329" s="21">
        <f t="shared" si="44"/>
        <v>0.58832782759163138</v>
      </c>
      <c r="S329" s="21">
        <f t="shared" si="45"/>
        <v>0.95774181407602577</v>
      </c>
      <c r="T329" s="6">
        <f t="shared" si="46"/>
        <v>3.5166676301020897E-2</v>
      </c>
      <c r="U329" s="10">
        <f t="shared" si="47"/>
        <v>-0.76530781831832662</v>
      </c>
      <c r="V329" s="10">
        <f t="shared" si="47"/>
        <v>-6.2291305057724018E-2</v>
      </c>
      <c r="W329" s="64" t="s">
        <v>1309</v>
      </c>
      <c r="X329" s="64" t="s">
        <v>1363</v>
      </c>
      <c r="Y329" s="64" t="s">
        <v>1364</v>
      </c>
      <c r="Z329" s="64" t="s">
        <v>1365</v>
      </c>
    </row>
    <row r="330" spans="1:32" x14ac:dyDescent="0.25">
      <c r="A330" s="2" t="s">
        <v>480</v>
      </c>
      <c r="B330" s="45">
        <v>263.63</v>
      </c>
      <c r="C330" s="18">
        <v>288.02999999999997</v>
      </c>
      <c r="D330" s="18">
        <v>316.77999999999997</v>
      </c>
      <c r="E330" s="18">
        <v>620.62</v>
      </c>
      <c r="F330" s="18">
        <v>613.99</v>
      </c>
      <c r="G330" s="18">
        <v>685.15</v>
      </c>
      <c r="H330" s="18">
        <f t="shared" si="40"/>
        <v>289.47999999999996</v>
      </c>
      <c r="I330" s="42">
        <f t="shared" si="41"/>
        <v>639.92000000000007</v>
      </c>
      <c r="J330" s="45">
        <v>168.76</v>
      </c>
      <c r="K330" s="18">
        <v>138.25</v>
      </c>
      <c r="L330" s="18">
        <v>172.83</v>
      </c>
      <c r="M330" s="18">
        <v>498.15</v>
      </c>
      <c r="N330" s="18">
        <v>418.65</v>
      </c>
      <c r="O330" s="18">
        <v>523.13</v>
      </c>
      <c r="P330" s="18">
        <f t="shared" si="42"/>
        <v>159.94666666666669</v>
      </c>
      <c r="Q330" s="42">
        <f t="shared" si="43"/>
        <v>479.97666666666663</v>
      </c>
      <c r="R330" s="21">
        <f t="shared" si="44"/>
        <v>0.55407142201413762</v>
      </c>
      <c r="S330" s="21">
        <f t="shared" si="45"/>
        <v>0.75044727371070741</v>
      </c>
      <c r="T330" s="6">
        <f t="shared" si="46"/>
        <v>1.1726138240205606E-3</v>
      </c>
      <c r="U330" s="10">
        <f t="shared" si="47"/>
        <v>-0.85185613748622724</v>
      </c>
      <c r="V330" s="10">
        <f t="shared" si="47"/>
        <v>-0.4141773829724909</v>
      </c>
      <c r="W330" s="64" t="s">
        <v>1314</v>
      </c>
      <c r="X330" s="64" t="s">
        <v>1333</v>
      </c>
      <c r="Y330" s="64" t="s">
        <v>1334</v>
      </c>
      <c r="Z330" s="64" t="s">
        <v>1335</v>
      </c>
    </row>
    <row r="331" spans="1:32" x14ac:dyDescent="0.25">
      <c r="A331" s="6" t="s">
        <v>479</v>
      </c>
      <c r="B331" s="45">
        <v>11.57</v>
      </c>
      <c r="C331" s="18">
        <v>12.04</v>
      </c>
      <c r="D331" s="18">
        <v>16.579999999999998</v>
      </c>
      <c r="E331" s="18">
        <v>65.25</v>
      </c>
      <c r="F331" s="18">
        <v>57.16</v>
      </c>
      <c r="G331" s="18">
        <v>53.89</v>
      </c>
      <c r="H331" s="18">
        <f t="shared" si="40"/>
        <v>13.396666666666667</v>
      </c>
      <c r="I331" s="42">
        <f t="shared" si="41"/>
        <v>58.766666666666673</v>
      </c>
      <c r="J331" s="45">
        <v>10.81</v>
      </c>
      <c r="K331" s="18">
        <v>4.33</v>
      </c>
      <c r="L331" s="18">
        <v>5.54</v>
      </c>
      <c r="M331" s="18">
        <v>39.450000000000003</v>
      </c>
      <c r="N331" s="18">
        <v>58.69</v>
      </c>
      <c r="O331" s="18">
        <v>59.91</v>
      </c>
      <c r="P331" s="18">
        <f t="shared" si="42"/>
        <v>6.8933333333333335</v>
      </c>
      <c r="Q331" s="42">
        <f t="shared" si="43"/>
        <v>52.683333333333337</v>
      </c>
      <c r="R331" s="21">
        <f t="shared" si="44"/>
        <v>0.5482750636721464</v>
      </c>
      <c r="S331" s="21">
        <f t="shared" si="45"/>
        <v>0.89821528165086439</v>
      </c>
      <c r="T331" s="6">
        <f t="shared" si="46"/>
        <v>3.1683783928160805E-2</v>
      </c>
      <c r="U331" s="10">
        <f t="shared" si="47"/>
        <v>-0.86702823557807207</v>
      </c>
      <c r="V331" s="10">
        <f t="shared" si="47"/>
        <v>-0.15486682748556013</v>
      </c>
      <c r="W331" s="3" t="s">
        <v>1328</v>
      </c>
      <c r="X331" s="3" t="s">
        <v>1328</v>
      </c>
      <c r="Y331" s="3" t="s">
        <v>809</v>
      </c>
      <c r="Z331" s="3" t="s">
        <v>1392</v>
      </c>
      <c r="AA331" s="3"/>
      <c r="AB331" s="3"/>
      <c r="AC331" s="3"/>
      <c r="AD331" s="3"/>
    </row>
    <row r="332" spans="1:32" x14ac:dyDescent="0.25">
      <c r="A332" s="6" t="s">
        <v>484</v>
      </c>
      <c r="B332" s="45">
        <v>34.85</v>
      </c>
      <c r="C332" s="18">
        <v>21.94</v>
      </c>
      <c r="D332" s="18">
        <v>38.409999999999997</v>
      </c>
      <c r="E332" s="18">
        <v>84.21</v>
      </c>
      <c r="F332" s="18">
        <v>93.7</v>
      </c>
      <c r="G332" s="18">
        <v>90.6</v>
      </c>
      <c r="H332" s="18">
        <f t="shared" si="40"/>
        <v>31.733333333333334</v>
      </c>
      <c r="I332" s="42">
        <f t="shared" si="41"/>
        <v>89.50333333333333</v>
      </c>
      <c r="J332" s="45">
        <v>15.23</v>
      </c>
      <c r="K332" s="18">
        <v>25.54</v>
      </c>
      <c r="L332" s="18">
        <v>9.7799999999999994</v>
      </c>
      <c r="M332" s="18">
        <v>200.24</v>
      </c>
      <c r="N332" s="18">
        <v>236.85</v>
      </c>
      <c r="O332" s="18">
        <v>184.29</v>
      </c>
      <c r="P332" s="18">
        <f t="shared" si="42"/>
        <v>16.849999999999998</v>
      </c>
      <c r="Q332" s="42">
        <f t="shared" si="43"/>
        <v>207.12666666666667</v>
      </c>
      <c r="R332" s="21">
        <f t="shared" si="44"/>
        <v>0.54531568228105898</v>
      </c>
      <c r="S332" s="21">
        <f t="shared" si="45"/>
        <v>2.2996574711796987</v>
      </c>
      <c r="T332" s="6">
        <f t="shared" si="46"/>
        <v>4.7095806733597943E-2</v>
      </c>
      <c r="U332" s="10">
        <f t="shared" si="47"/>
        <v>-0.87483644956443751</v>
      </c>
      <c r="V332" s="10">
        <f t="shared" si="47"/>
        <v>1.2014189909822854</v>
      </c>
      <c r="W332" s="3" t="s">
        <v>1318</v>
      </c>
      <c r="X332" s="3" t="s">
        <v>1318</v>
      </c>
      <c r="Y332" s="3" t="s">
        <v>1404</v>
      </c>
      <c r="Z332" s="3" t="s">
        <v>1405</v>
      </c>
      <c r="AA332" s="3"/>
      <c r="AB332" s="3"/>
      <c r="AC332" s="3"/>
      <c r="AD332" s="3"/>
    </row>
    <row r="333" spans="1:32" x14ac:dyDescent="0.25">
      <c r="A333" s="2" t="s">
        <v>486</v>
      </c>
      <c r="B333" s="45">
        <v>210.6</v>
      </c>
      <c r="C333" s="18">
        <v>108.93</v>
      </c>
      <c r="D333" s="18">
        <v>237.89</v>
      </c>
      <c r="E333" s="18">
        <v>893.01</v>
      </c>
      <c r="F333" s="18">
        <v>1087.08</v>
      </c>
      <c r="G333" s="18">
        <v>1035.46</v>
      </c>
      <c r="H333" s="18">
        <f t="shared" si="40"/>
        <v>185.80666666666664</v>
      </c>
      <c r="I333" s="42">
        <f t="shared" si="41"/>
        <v>1005.1833333333334</v>
      </c>
      <c r="J333" s="45">
        <v>77.319999999999993</v>
      </c>
      <c r="K333" s="18">
        <v>120.16</v>
      </c>
      <c r="L333" s="18">
        <v>86.61</v>
      </c>
      <c r="M333" s="18">
        <v>1616.72</v>
      </c>
      <c r="N333" s="18">
        <v>1577.47</v>
      </c>
      <c r="O333" s="18">
        <v>1707.56</v>
      </c>
      <c r="P333" s="18">
        <f t="shared" si="42"/>
        <v>94.696666666666658</v>
      </c>
      <c r="Q333" s="42">
        <f t="shared" si="43"/>
        <v>1633.9166666666667</v>
      </c>
      <c r="R333" s="21">
        <f t="shared" si="44"/>
        <v>0.51227650690553517</v>
      </c>
      <c r="S333" s="21">
        <f t="shared" si="45"/>
        <v>1.6248695565751767</v>
      </c>
      <c r="T333" s="6">
        <f t="shared" si="46"/>
        <v>4.6119769431603744E-2</v>
      </c>
      <c r="U333" s="10">
        <f t="shared" si="47"/>
        <v>-0.96500536383672797</v>
      </c>
      <c r="V333" s="10">
        <f t="shared" si="47"/>
        <v>0.70032390421137347</v>
      </c>
      <c r="W333" s="64" t="s">
        <v>1320</v>
      </c>
      <c r="X333" s="64" t="s">
        <v>1320</v>
      </c>
      <c r="Y333" s="64" t="s">
        <v>809</v>
      </c>
      <c r="Z333" s="64" t="s">
        <v>1384</v>
      </c>
    </row>
    <row r="334" spans="1:32" x14ac:dyDescent="0.25">
      <c r="A334" s="2" t="s">
        <v>485</v>
      </c>
      <c r="B334" s="45">
        <v>125.73</v>
      </c>
      <c r="C334" s="18">
        <v>60.76</v>
      </c>
      <c r="D334" s="18">
        <v>126.08</v>
      </c>
      <c r="E334" s="18">
        <v>527.65</v>
      </c>
      <c r="F334" s="18">
        <v>583.95000000000005</v>
      </c>
      <c r="G334" s="18">
        <v>628.57000000000005</v>
      </c>
      <c r="H334" s="18">
        <f t="shared" si="40"/>
        <v>104.19</v>
      </c>
      <c r="I334" s="42">
        <f t="shared" si="41"/>
        <v>580.05666666666673</v>
      </c>
      <c r="J334" s="45">
        <v>43</v>
      </c>
      <c r="K334" s="18">
        <v>61.46</v>
      </c>
      <c r="L334" s="18">
        <v>39.130000000000003</v>
      </c>
      <c r="M334" s="18">
        <v>1059.4100000000001</v>
      </c>
      <c r="N334" s="18">
        <v>1030.52</v>
      </c>
      <c r="O334" s="18">
        <v>953.43</v>
      </c>
      <c r="P334" s="18">
        <f t="shared" si="42"/>
        <v>47.863333333333337</v>
      </c>
      <c r="Q334" s="42">
        <f t="shared" si="43"/>
        <v>1014.4533333333334</v>
      </c>
      <c r="R334" s="21">
        <f t="shared" si="44"/>
        <v>0.46452451120195204</v>
      </c>
      <c r="S334" s="21">
        <f t="shared" si="45"/>
        <v>1.7475977672860363</v>
      </c>
      <c r="T334" s="6">
        <f t="shared" si="46"/>
        <v>3.4383727537879959E-2</v>
      </c>
      <c r="U334" s="10">
        <f t="shared" si="47"/>
        <v>-1.1061733707088819</v>
      </c>
      <c r="V334" s="10">
        <f t="shared" si="47"/>
        <v>0.80537316772274892</v>
      </c>
      <c r="W334" s="64" t="s">
        <v>1319</v>
      </c>
      <c r="X334" s="64" t="s">
        <v>1319</v>
      </c>
      <c r="Y334" s="64" t="s">
        <v>1280</v>
      </c>
      <c r="Z334" s="64" t="s">
        <v>1378</v>
      </c>
    </row>
    <row r="335" spans="1:32" x14ac:dyDescent="0.25">
      <c r="A335" s="2" t="s">
        <v>498</v>
      </c>
      <c r="B335" s="45">
        <v>67.209999999999994</v>
      </c>
      <c r="C335" s="18">
        <v>31.28</v>
      </c>
      <c r="D335" s="18">
        <v>82</v>
      </c>
      <c r="E335" s="18">
        <v>607.02</v>
      </c>
      <c r="F335" s="18">
        <v>669.77</v>
      </c>
      <c r="G335" s="18">
        <v>601.62</v>
      </c>
      <c r="H335" s="18">
        <f t="shared" si="40"/>
        <v>60.163333333333334</v>
      </c>
      <c r="I335" s="42">
        <f t="shared" si="41"/>
        <v>626.13666666666666</v>
      </c>
      <c r="J335" s="45">
        <v>18.149999999999999</v>
      </c>
      <c r="K335" s="18">
        <v>40.770000000000003</v>
      </c>
      <c r="L335" s="18">
        <v>20.93</v>
      </c>
      <c r="M335" s="18">
        <v>998.03</v>
      </c>
      <c r="N335" s="18">
        <v>1303.3900000000001</v>
      </c>
      <c r="O335" s="18">
        <v>1175.6300000000001</v>
      </c>
      <c r="P335" s="18">
        <f t="shared" si="42"/>
        <v>26.616666666666664</v>
      </c>
      <c r="Q335" s="42">
        <f t="shared" si="43"/>
        <v>1159.0166666666667</v>
      </c>
      <c r="R335" s="21">
        <f t="shared" si="44"/>
        <v>0.45152324377350261</v>
      </c>
      <c r="S335" s="21">
        <f t="shared" si="45"/>
        <v>1.8497031481707868</v>
      </c>
      <c r="T335" s="6">
        <f t="shared" si="46"/>
        <v>5.7154049683122647E-2</v>
      </c>
      <c r="U335" s="10">
        <f t="shared" si="47"/>
        <v>-1.1471278373836298</v>
      </c>
      <c r="V335" s="10">
        <f t="shared" si="47"/>
        <v>0.88729375667375454</v>
      </c>
      <c r="W335" s="64" t="s">
        <v>509</v>
      </c>
      <c r="X335" s="64" t="s">
        <v>512</v>
      </c>
      <c r="Y335" s="64" t="s">
        <v>1416</v>
      </c>
      <c r="Z335" s="64" t="s">
        <v>1417</v>
      </c>
    </row>
    <row r="336" spans="1:32" x14ac:dyDescent="0.25">
      <c r="A336" s="2" t="s">
        <v>488</v>
      </c>
      <c r="B336" s="45">
        <v>109.58</v>
      </c>
      <c r="C336" s="18">
        <v>57.72</v>
      </c>
      <c r="D336" s="18">
        <v>128.69999999999999</v>
      </c>
      <c r="E336" s="18">
        <v>372.16</v>
      </c>
      <c r="F336" s="18">
        <v>369.42</v>
      </c>
      <c r="G336" s="18">
        <v>433.6</v>
      </c>
      <c r="H336" s="18">
        <f t="shared" si="40"/>
        <v>98.666666666666671</v>
      </c>
      <c r="I336" s="42">
        <f t="shared" si="41"/>
        <v>391.72666666666669</v>
      </c>
      <c r="J336" s="45">
        <v>27.53</v>
      </c>
      <c r="K336" s="18">
        <v>58.69</v>
      </c>
      <c r="L336" s="18">
        <v>41.33</v>
      </c>
      <c r="M336" s="18">
        <v>693.33</v>
      </c>
      <c r="N336" s="18">
        <v>664.16</v>
      </c>
      <c r="O336" s="18">
        <v>643.1</v>
      </c>
      <c r="P336" s="18">
        <f t="shared" si="42"/>
        <v>42.516666666666666</v>
      </c>
      <c r="Q336" s="42">
        <f t="shared" si="43"/>
        <v>666.86333333333334</v>
      </c>
      <c r="R336" s="21">
        <f t="shared" si="44"/>
        <v>0.43662207357859528</v>
      </c>
      <c r="S336" s="21">
        <f t="shared" si="45"/>
        <v>1.700580556451476</v>
      </c>
      <c r="T336" s="6">
        <f t="shared" si="46"/>
        <v>3.5720988399273595E-2</v>
      </c>
      <c r="U336" s="10">
        <f t="shared" si="47"/>
        <v>-1.1955430267726257</v>
      </c>
      <c r="V336" s="10">
        <f t="shared" si="47"/>
        <v>0.7660273480865557</v>
      </c>
      <c r="W336" s="64" t="s">
        <v>1322</v>
      </c>
      <c r="X336" s="64" t="s">
        <v>1349</v>
      </c>
      <c r="Y336" s="64" t="s">
        <v>1350</v>
      </c>
      <c r="Z336" s="64" t="s">
        <v>1351</v>
      </c>
    </row>
    <row r="337" spans="1:26" x14ac:dyDescent="0.25">
      <c r="A337" s="2" t="s">
        <v>1648</v>
      </c>
      <c r="B337" s="45">
        <v>249.64</v>
      </c>
      <c r="C337" s="18">
        <v>98.76</v>
      </c>
      <c r="D337" s="18">
        <v>217.22</v>
      </c>
      <c r="E337" s="18">
        <v>1033.32</v>
      </c>
      <c r="F337" s="18">
        <v>1174.83</v>
      </c>
      <c r="G337" s="18">
        <v>1229.82</v>
      </c>
      <c r="H337" s="18">
        <f t="shared" si="40"/>
        <v>188.54</v>
      </c>
      <c r="I337" s="42">
        <f t="shared" si="41"/>
        <v>1145.9899999999998</v>
      </c>
      <c r="J337" s="45">
        <v>66.430000000000007</v>
      </c>
      <c r="K337" s="18">
        <v>93.15</v>
      </c>
      <c r="L337" s="18">
        <v>56.04</v>
      </c>
      <c r="M337" s="18">
        <v>1580.43</v>
      </c>
      <c r="N337" s="18">
        <v>1510.98</v>
      </c>
      <c r="O337" s="18">
        <v>1424.68</v>
      </c>
      <c r="P337" s="18">
        <f t="shared" si="42"/>
        <v>71.873333333333335</v>
      </c>
      <c r="Q337" s="42">
        <f t="shared" si="43"/>
        <v>1505.3633333333335</v>
      </c>
      <c r="R337" s="21">
        <f t="shared" si="44"/>
        <v>0.38447469311666843</v>
      </c>
      <c r="S337" s="21">
        <f t="shared" si="45"/>
        <v>1.31331862817752</v>
      </c>
      <c r="T337" s="6">
        <f t="shared" si="46"/>
        <v>3.4347797779796553E-2</v>
      </c>
      <c r="U337" s="10">
        <f t="shared" si="47"/>
        <v>-1.3790394546108986</v>
      </c>
      <c r="V337" s="10">
        <f t="shared" si="47"/>
        <v>0.39321697527460286</v>
      </c>
      <c r="W337" s="64" t="s">
        <v>1649</v>
      </c>
      <c r="X337" s="64" t="s">
        <v>1650</v>
      </c>
      <c r="Y337" s="64" t="s">
        <v>1651</v>
      </c>
      <c r="Z337" s="64" t="s">
        <v>1652</v>
      </c>
    </row>
    <row r="338" spans="1:26" x14ac:dyDescent="0.25">
      <c r="A338" s="2" t="s">
        <v>499</v>
      </c>
      <c r="B338" s="45">
        <v>67.739999999999995</v>
      </c>
      <c r="C338" s="18">
        <v>40.97</v>
      </c>
      <c r="D338" s="18">
        <v>89.56</v>
      </c>
      <c r="E338" s="18">
        <v>144.37</v>
      </c>
      <c r="F338" s="18">
        <v>200.83</v>
      </c>
      <c r="G338" s="18">
        <v>196.8</v>
      </c>
      <c r="H338" s="18">
        <f t="shared" si="40"/>
        <v>66.089999999999989</v>
      </c>
      <c r="I338" s="42">
        <f t="shared" si="41"/>
        <v>180.66666666666666</v>
      </c>
      <c r="J338" s="45">
        <v>20.36</v>
      </c>
      <c r="K338" s="18">
        <v>27.27</v>
      </c>
      <c r="L338" s="18">
        <v>19.87</v>
      </c>
      <c r="M338" s="18">
        <v>237.95</v>
      </c>
      <c r="N338" s="18">
        <v>179.72</v>
      </c>
      <c r="O338" s="18">
        <v>158.05000000000001</v>
      </c>
      <c r="P338" s="18">
        <f t="shared" si="42"/>
        <v>22.5</v>
      </c>
      <c r="Q338" s="42">
        <f t="shared" si="43"/>
        <v>191.90666666666667</v>
      </c>
      <c r="R338" s="21">
        <f t="shared" si="44"/>
        <v>0.35027574899388886</v>
      </c>
      <c r="S338" s="21">
        <f t="shared" si="45"/>
        <v>1.0618715596330275</v>
      </c>
      <c r="T338" s="6">
        <f t="shared" si="46"/>
        <v>1.8859055899570331E-2</v>
      </c>
      <c r="U338" s="10">
        <f t="shared" si="47"/>
        <v>-1.5134369868997251</v>
      </c>
      <c r="V338" s="10">
        <f t="shared" si="47"/>
        <v>8.6609273216760763E-2</v>
      </c>
      <c r="W338" s="64" t="s">
        <v>508</v>
      </c>
      <c r="X338" s="64" t="s">
        <v>513</v>
      </c>
      <c r="Y338" s="64" t="s">
        <v>1280</v>
      </c>
      <c r="Z338" s="64" t="s">
        <v>1415</v>
      </c>
    </row>
    <row r="339" spans="1:26" x14ac:dyDescent="0.25">
      <c r="A339" s="2" t="s">
        <v>489</v>
      </c>
      <c r="B339" s="45">
        <v>168.23</v>
      </c>
      <c r="C339" s="18">
        <v>74.95</v>
      </c>
      <c r="D339" s="18">
        <v>201.31</v>
      </c>
      <c r="E339" s="18">
        <v>509.47</v>
      </c>
      <c r="F339" s="18">
        <v>649.70000000000005</v>
      </c>
      <c r="G339" s="18">
        <v>614.17999999999995</v>
      </c>
      <c r="H339" s="18">
        <f t="shared" si="40"/>
        <v>148.16333333333333</v>
      </c>
      <c r="I339" s="42">
        <f t="shared" si="41"/>
        <v>591.11666666666667</v>
      </c>
      <c r="J339" s="45">
        <v>30.37</v>
      </c>
      <c r="K339" s="18">
        <v>77.48</v>
      </c>
      <c r="L339" s="18">
        <v>35.04</v>
      </c>
      <c r="M339" s="18">
        <v>954.63</v>
      </c>
      <c r="N339" s="18">
        <v>903.78</v>
      </c>
      <c r="O339" s="18">
        <v>801</v>
      </c>
      <c r="P339" s="18">
        <f t="shared" si="42"/>
        <v>47.63</v>
      </c>
      <c r="Q339" s="42">
        <f t="shared" si="43"/>
        <v>886.46999999999991</v>
      </c>
      <c r="R339" s="21">
        <f t="shared" si="44"/>
        <v>0.32601845851303946</v>
      </c>
      <c r="S339" s="21">
        <f t="shared" si="45"/>
        <v>1.4988093562642495</v>
      </c>
      <c r="T339" s="6">
        <f t="shared" si="46"/>
        <v>3.4450722420876663E-2</v>
      </c>
      <c r="U339" s="10">
        <f t="shared" si="47"/>
        <v>-1.6169744456109445</v>
      </c>
      <c r="V339" s="10">
        <f t="shared" si="47"/>
        <v>0.58381688878039995</v>
      </c>
      <c r="W339" s="64" t="s">
        <v>1323</v>
      </c>
      <c r="X339" s="64" t="s">
        <v>1323</v>
      </c>
      <c r="Y339" s="64" t="s">
        <v>1376</v>
      </c>
      <c r="Z339" s="64" t="s">
        <v>1377</v>
      </c>
    </row>
    <row r="340" spans="1:26" x14ac:dyDescent="0.25">
      <c r="A340" s="2" t="s">
        <v>459</v>
      </c>
      <c r="B340" s="45">
        <v>124.56</v>
      </c>
      <c r="C340" s="18">
        <v>123.19</v>
      </c>
      <c r="D340" s="18">
        <v>103.58</v>
      </c>
      <c r="E340" s="18">
        <v>1497.81</v>
      </c>
      <c r="F340" s="18">
        <v>1614.84</v>
      </c>
      <c r="G340" s="18">
        <v>1936.55</v>
      </c>
      <c r="H340" s="18">
        <f t="shared" si="40"/>
        <v>117.11</v>
      </c>
      <c r="I340" s="42">
        <f t="shared" si="41"/>
        <v>1683.0666666666666</v>
      </c>
      <c r="J340" s="45">
        <v>198.26</v>
      </c>
      <c r="K340" s="18">
        <v>195.73</v>
      </c>
      <c r="L340" s="18">
        <v>189.9</v>
      </c>
      <c r="M340" s="18">
        <v>385.48</v>
      </c>
      <c r="N340" s="18">
        <v>317.70999999999998</v>
      </c>
      <c r="O340" s="18">
        <v>462.76</v>
      </c>
      <c r="P340" s="18">
        <f t="shared" si="42"/>
        <v>194.63</v>
      </c>
      <c r="Q340" s="42">
        <f t="shared" si="43"/>
        <v>388.65000000000003</v>
      </c>
      <c r="R340" s="21">
        <f t="shared" si="44"/>
        <v>1.6563373126746253</v>
      </c>
      <c r="S340" s="21">
        <f t="shared" si="45"/>
        <v>0.23137445073433358</v>
      </c>
      <c r="T340" s="6">
        <f t="shared" si="46"/>
        <v>2.1262241788644578E-4</v>
      </c>
      <c r="U340" s="10">
        <f t="shared" ref="U340:V341" si="48">LOG(R340,2)</f>
        <v>0.7279965072379383</v>
      </c>
      <c r="V340" s="10">
        <f t="shared" si="48"/>
        <v>-2.1116985296377311</v>
      </c>
      <c r="W340" s="64" t="s">
        <v>1298</v>
      </c>
      <c r="X340" s="64" t="s">
        <v>1298</v>
      </c>
      <c r="Y340" s="64" t="s">
        <v>935</v>
      </c>
      <c r="Z340" s="64" t="s">
        <v>1359</v>
      </c>
    </row>
    <row r="341" spans="1:26" s="12" customFormat="1" ht="15.75" thickBot="1" x14ac:dyDescent="0.3">
      <c r="A341" s="13" t="s">
        <v>460</v>
      </c>
      <c r="B341" s="46">
        <v>121.29</v>
      </c>
      <c r="C341" s="20">
        <v>129.97</v>
      </c>
      <c r="D341" s="20">
        <v>112.3</v>
      </c>
      <c r="E341" s="20">
        <v>272.39</v>
      </c>
      <c r="F341" s="20">
        <v>267.82</v>
      </c>
      <c r="G341" s="20">
        <v>278.98</v>
      </c>
      <c r="H341" s="20">
        <f t="shared" si="40"/>
        <v>121.18666666666667</v>
      </c>
      <c r="I341" s="43">
        <f t="shared" si="41"/>
        <v>273.06333333333333</v>
      </c>
      <c r="J341" s="46">
        <v>24.93</v>
      </c>
      <c r="K341" s="20">
        <v>15.32</v>
      </c>
      <c r="L341" s="20">
        <v>25.1</v>
      </c>
      <c r="M341" s="20">
        <v>45.44</v>
      </c>
      <c r="N341" s="20">
        <v>51.08</v>
      </c>
      <c r="O341" s="20">
        <v>52.63</v>
      </c>
      <c r="P341" s="20">
        <f t="shared" si="42"/>
        <v>21.783333333333331</v>
      </c>
      <c r="Q341" s="43">
        <f t="shared" si="43"/>
        <v>49.716666666666669</v>
      </c>
      <c r="R341" s="24">
        <f t="shared" si="44"/>
        <v>0.18646333478830204</v>
      </c>
      <c r="S341" s="24">
        <f t="shared" si="45"/>
        <v>0.18505454943504543</v>
      </c>
      <c r="T341" s="13">
        <f t="shared" si="46"/>
        <v>3.9877354221447934E-5</v>
      </c>
      <c r="U341" s="14">
        <f t="shared" si="48"/>
        <v>-2.4230361208112527</v>
      </c>
      <c r="V341" s="14">
        <f t="shared" si="48"/>
        <v>-2.4339774911773597</v>
      </c>
      <c r="W341" s="12" t="s">
        <v>1299</v>
      </c>
      <c r="X341" s="12" t="s">
        <v>1299</v>
      </c>
      <c r="Y341" s="12" t="s">
        <v>1336</v>
      </c>
      <c r="Z341" s="12" t="s">
        <v>1337</v>
      </c>
    </row>
    <row r="342" spans="1:26" ht="15.75" thickTop="1" x14ac:dyDescent="0.25">
      <c r="T342" s="64"/>
    </row>
  </sheetData>
  <mergeCells count="20">
    <mergeCell ref="B302:I302"/>
    <mergeCell ref="J302:Q302"/>
    <mergeCell ref="B5:I5"/>
    <mergeCell ref="J5:Q5"/>
    <mergeCell ref="H303:H304"/>
    <mergeCell ref="I303:I304"/>
    <mergeCell ref="P303:P304"/>
    <mergeCell ref="Q303:Q304"/>
    <mergeCell ref="H6:H7"/>
    <mergeCell ref="I6:I7"/>
    <mergeCell ref="P6:P7"/>
    <mergeCell ref="Q6:Q7"/>
    <mergeCell ref="U6:U7"/>
    <mergeCell ref="V6:V7"/>
    <mergeCell ref="U303:U304"/>
    <mergeCell ref="V303:V304"/>
    <mergeCell ref="R303:R304"/>
    <mergeCell ref="S303:S304"/>
    <mergeCell ref="R6:R7"/>
    <mergeCell ref="S6:S7"/>
  </mergeCells>
  <conditionalFormatting sqref="T8:T294">
    <cfRule type="cellIs" dxfId="8" priority="10" operator="lessThan">
      <formula>0.01</formula>
    </cfRule>
    <cfRule type="cellIs" dxfId="7" priority="11" operator="lessThan">
      <formula>0.01</formula>
    </cfRule>
  </conditionalFormatting>
  <conditionalFormatting sqref="T305:T341">
    <cfRule type="cellIs" dxfId="6" priority="5" operator="lessThan">
      <formula>0.05</formula>
    </cfRule>
  </conditionalFormatting>
  <conditionalFormatting sqref="S305:S341">
    <cfRule type="cellIs" dxfId="5" priority="4" operator="notBetween">
      <formula>$S$300</formula>
      <formula>$T$300</formula>
    </cfRule>
  </conditionalFormatting>
  <conditionalFormatting sqref="R305:R341">
    <cfRule type="cellIs" dxfId="4" priority="3" operator="notBetween">
      <formula>$S$300</formula>
      <formula>$T$300</formula>
    </cfRule>
  </conditionalFormatting>
  <conditionalFormatting sqref="T7">
    <cfRule type="cellIs" dxfId="3" priority="2" operator="lessThan">
      <formula>0.05</formula>
    </cfRule>
  </conditionalFormatting>
  <conditionalFormatting sqref="T304">
    <cfRule type="cellIs" dxfId="2" priority="1" operator="lessThan">
      <formula>0.05</formula>
    </cfRule>
  </conditionalFormatting>
  <conditionalFormatting sqref="R8:R294">
    <cfRule type="cellIs" dxfId="1" priority="162" operator="notBetween">
      <formula>$S$3</formula>
      <formula>$T$3</formula>
    </cfRule>
  </conditionalFormatting>
  <conditionalFormatting sqref="S8:S294">
    <cfRule type="cellIs" dxfId="0" priority="163" operator="notBetween">
      <formula>$S$3</formula>
      <formula>$T$3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44"/>
  <sheetViews>
    <sheetView zoomScale="55" zoomScaleNormal="55" workbookViewId="0"/>
  </sheetViews>
  <sheetFormatPr defaultRowHeight="15" x14ac:dyDescent="0.25"/>
  <cols>
    <col min="1" max="1" width="13.7109375" style="2" customWidth="1"/>
    <col min="2" max="3" width="7.85546875" customWidth="1"/>
    <col min="4" max="5" width="8" customWidth="1"/>
    <col min="6" max="6" width="7.7109375" customWidth="1"/>
    <col min="7" max="7" width="7.5703125" customWidth="1"/>
    <col min="8" max="8" width="7.85546875" customWidth="1"/>
    <col min="9" max="9" width="8" style="2" customWidth="1"/>
    <col min="10" max="10" width="7.42578125" customWidth="1"/>
    <col min="11" max="11" width="7.5703125" customWidth="1"/>
    <col min="12" max="12" width="7.28515625" customWidth="1"/>
    <col min="13" max="13" width="6.85546875" customWidth="1"/>
    <col min="14" max="14" width="6.5703125" customWidth="1"/>
    <col min="15" max="15" width="6.42578125" customWidth="1"/>
    <col min="16" max="16" width="8" customWidth="1"/>
    <col min="17" max="17" width="8" style="2" customWidth="1"/>
    <col min="18" max="18" width="6.28515625" style="2" customWidth="1"/>
    <col min="19" max="19" width="6" style="2" customWidth="1"/>
    <col min="20" max="20" width="9.140625" style="2"/>
    <col min="21" max="21" width="10.42578125" customWidth="1"/>
    <col min="22" max="22" width="9.85546875" customWidth="1"/>
    <col min="23" max="23" width="14.140625" customWidth="1"/>
    <col min="24" max="24" width="15.140625" style="2" customWidth="1"/>
    <col min="26" max="31" width="9.140625" style="2"/>
    <col min="40" max="45" width="9.140625" style="2"/>
  </cols>
  <sheetData>
    <row r="1" spans="1:52" x14ac:dyDescent="0.25">
      <c r="L1" s="2"/>
      <c r="N1" s="2"/>
      <c r="V1" s="2"/>
      <c r="AA1" s="10"/>
      <c r="AB1" s="10"/>
      <c r="AC1" s="6"/>
    </row>
    <row r="2" spans="1:52" x14ac:dyDescent="0.25">
      <c r="B2" s="2"/>
      <c r="C2" s="2"/>
      <c r="D2" s="2"/>
      <c r="H2" s="2"/>
      <c r="L2" s="2"/>
      <c r="N2" s="2"/>
      <c r="O2" s="2"/>
      <c r="R2" s="2" t="s">
        <v>531</v>
      </c>
      <c r="S2"/>
      <c r="V2" s="2"/>
      <c r="AA2" s="10"/>
      <c r="AB2" s="10"/>
      <c r="AC2" s="6"/>
    </row>
    <row r="3" spans="1:52" x14ac:dyDescent="0.25">
      <c r="B3" s="2"/>
      <c r="H3" s="2"/>
      <c r="L3" s="2"/>
      <c r="N3" s="4"/>
      <c r="O3" s="2"/>
      <c r="P3" s="2"/>
      <c r="R3" s="2" t="s">
        <v>1</v>
      </c>
      <c r="S3" s="27">
        <v>0.21900146358136369</v>
      </c>
      <c r="T3" s="28">
        <v>-0.26490529313178274</v>
      </c>
      <c r="V3" s="2"/>
      <c r="AA3" s="10"/>
      <c r="AB3" s="10"/>
      <c r="AC3" s="6"/>
    </row>
    <row r="4" spans="1:52" x14ac:dyDescent="0.25">
      <c r="A4" s="26"/>
      <c r="B4" s="2"/>
      <c r="C4" s="2"/>
      <c r="D4" s="2"/>
      <c r="H4" s="2"/>
      <c r="L4" s="2"/>
      <c r="N4" s="4"/>
      <c r="O4" s="2"/>
      <c r="P4" s="2"/>
      <c r="R4" s="2" t="s">
        <v>4</v>
      </c>
      <c r="S4" s="28">
        <v>1.6557755434578665</v>
      </c>
      <c r="T4" s="28">
        <v>0.54336881134866422</v>
      </c>
      <c r="U4" s="2"/>
      <c r="AA4" s="10"/>
      <c r="AB4" s="10"/>
      <c r="AC4" s="6"/>
    </row>
    <row r="5" spans="1:52" x14ac:dyDescent="0.25">
      <c r="A5" s="26"/>
      <c r="B5" s="2"/>
      <c r="C5" s="2"/>
      <c r="D5" s="2"/>
      <c r="H5" s="2"/>
      <c r="L5" s="2"/>
      <c r="N5" s="4"/>
      <c r="O5" s="2"/>
      <c r="P5" s="2"/>
      <c r="AA5" s="10"/>
      <c r="AB5" s="10"/>
      <c r="AC5" s="6"/>
    </row>
    <row r="6" spans="1:52" s="37" customFormat="1" x14ac:dyDescent="0.25">
      <c r="A6" s="53"/>
      <c r="B6" s="112" t="s">
        <v>2</v>
      </c>
      <c r="C6" s="113"/>
      <c r="D6" s="113"/>
      <c r="E6" s="113"/>
      <c r="F6" s="113"/>
      <c r="G6" s="113"/>
      <c r="H6" s="113"/>
      <c r="I6" s="114"/>
      <c r="J6" s="109" t="s">
        <v>1429</v>
      </c>
      <c r="K6" s="110"/>
      <c r="L6" s="110"/>
      <c r="M6" s="110"/>
      <c r="N6" s="110"/>
      <c r="O6" s="110"/>
      <c r="P6" s="110"/>
      <c r="Q6" s="111"/>
      <c r="R6" s="53" t="s">
        <v>1779</v>
      </c>
      <c r="S6" s="53"/>
      <c r="T6" s="52"/>
      <c r="U6" s="52"/>
      <c r="V6" s="52"/>
      <c r="W6" s="52"/>
      <c r="X6" s="53"/>
      <c r="Y6" s="52"/>
      <c r="Z6" s="53"/>
      <c r="AA6" s="39"/>
      <c r="AB6" s="39"/>
      <c r="AC6" s="40"/>
      <c r="AD6" s="38"/>
      <c r="AE6" s="38"/>
      <c r="AN6" s="38"/>
      <c r="AO6" s="38"/>
      <c r="AP6" s="38"/>
      <c r="AQ6" s="38"/>
      <c r="AR6" s="38"/>
      <c r="AS6" s="38"/>
    </row>
    <row r="7" spans="1:52" s="37" customFormat="1" x14ac:dyDescent="0.25">
      <c r="A7" s="40"/>
      <c r="B7" s="44" t="s">
        <v>5</v>
      </c>
      <c r="C7" s="41" t="s">
        <v>6</v>
      </c>
      <c r="D7" s="41" t="s">
        <v>7</v>
      </c>
      <c r="E7" s="41" t="s">
        <v>5</v>
      </c>
      <c r="F7" s="41" t="s">
        <v>6</v>
      </c>
      <c r="G7" s="41" t="s">
        <v>7</v>
      </c>
      <c r="H7" s="105" t="s">
        <v>1782</v>
      </c>
      <c r="I7" s="115" t="s">
        <v>1783</v>
      </c>
      <c r="J7" s="44" t="s">
        <v>5</v>
      </c>
      <c r="K7" s="41" t="s">
        <v>6</v>
      </c>
      <c r="L7" s="41" t="s">
        <v>7</v>
      </c>
      <c r="M7" s="41" t="s">
        <v>5</v>
      </c>
      <c r="N7" s="41" t="s">
        <v>6</v>
      </c>
      <c r="O7" s="41" t="s">
        <v>7</v>
      </c>
      <c r="P7" s="105" t="s">
        <v>1782</v>
      </c>
      <c r="Q7" s="115" t="s">
        <v>1783</v>
      </c>
      <c r="R7" s="107" t="s">
        <v>1777</v>
      </c>
      <c r="S7" s="107" t="s">
        <v>1778</v>
      </c>
      <c r="T7" s="41"/>
      <c r="U7" s="105" t="s">
        <v>1780</v>
      </c>
      <c r="V7" s="105" t="s">
        <v>1781</v>
      </c>
      <c r="W7" s="41"/>
      <c r="X7" s="40"/>
      <c r="Y7" s="41"/>
      <c r="Z7" s="40"/>
      <c r="AA7" s="39"/>
      <c r="AB7" s="39"/>
      <c r="AC7" s="40"/>
      <c r="AD7" s="40"/>
      <c r="AE7" s="38"/>
      <c r="AN7" s="38"/>
      <c r="AO7" s="38"/>
      <c r="AP7" s="38"/>
      <c r="AQ7" s="38"/>
      <c r="AR7" s="38"/>
      <c r="AS7" s="38"/>
    </row>
    <row r="8" spans="1:52" s="37" customFormat="1" x14ac:dyDescent="0.25">
      <c r="A8" s="51"/>
      <c r="B8" s="50" t="s">
        <v>9</v>
      </c>
      <c r="C8" s="49" t="s">
        <v>9</v>
      </c>
      <c r="D8" s="49" t="s">
        <v>9</v>
      </c>
      <c r="E8" s="49" t="s">
        <v>10</v>
      </c>
      <c r="F8" s="49" t="s">
        <v>10</v>
      </c>
      <c r="G8" s="49" t="s">
        <v>10</v>
      </c>
      <c r="H8" s="106"/>
      <c r="I8" s="116"/>
      <c r="J8" s="50" t="s">
        <v>9</v>
      </c>
      <c r="K8" s="49" t="s">
        <v>9</v>
      </c>
      <c r="L8" s="49" t="s">
        <v>9</v>
      </c>
      <c r="M8" s="49" t="s">
        <v>10</v>
      </c>
      <c r="N8" s="49" t="s">
        <v>10</v>
      </c>
      <c r="O8" s="49" t="s">
        <v>10</v>
      </c>
      <c r="P8" s="106"/>
      <c r="Q8" s="116"/>
      <c r="R8" s="108"/>
      <c r="S8" s="108"/>
      <c r="T8" s="49" t="s">
        <v>11</v>
      </c>
      <c r="U8" s="106"/>
      <c r="V8" s="106"/>
      <c r="W8" s="49" t="s">
        <v>12</v>
      </c>
      <c r="X8" s="51" t="s">
        <v>1427</v>
      </c>
      <c r="Y8" s="51" t="s">
        <v>1428</v>
      </c>
      <c r="Z8" s="51"/>
      <c r="AA8" s="39"/>
      <c r="AB8" s="39"/>
      <c r="AC8" s="40"/>
      <c r="AD8" s="40"/>
      <c r="AE8" s="38"/>
      <c r="AN8" s="38"/>
      <c r="AO8" s="38"/>
      <c r="AP8" s="38"/>
      <c r="AQ8" s="38"/>
      <c r="AR8" s="38"/>
      <c r="AS8" s="38"/>
    </row>
    <row r="9" spans="1:52" s="3" customFormat="1" x14ac:dyDescent="0.25">
      <c r="A9" s="6" t="s">
        <v>17</v>
      </c>
      <c r="B9" s="45">
        <v>348.86</v>
      </c>
      <c r="C9" s="18">
        <v>211.32</v>
      </c>
      <c r="D9" s="18">
        <v>127.81</v>
      </c>
      <c r="E9" s="18">
        <v>1.58</v>
      </c>
      <c r="F9" s="18">
        <v>0.37</v>
      </c>
      <c r="G9" s="18">
        <v>0</v>
      </c>
      <c r="H9" s="18">
        <f t="shared" ref="H9:H72" si="0">AVERAGE(B9,C9,D9)</f>
        <v>229.33</v>
      </c>
      <c r="I9" s="80">
        <f t="shared" ref="I9:I72" si="1">AVERAGE(E9,F9,G9)</f>
        <v>0.65</v>
      </c>
      <c r="J9" s="45">
        <v>327.91</v>
      </c>
      <c r="K9" s="18">
        <v>241.56</v>
      </c>
      <c r="L9" s="18">
        <v>168.16</v>
      </c>
      <c r="M9" s="18">
        <v>46.23</v>
      </c>
      <c r="N9" s="18">
        <v>42.56</v>
      </c>
      <c r="O9" s="18">
        <v>36.39</v>
      </c>
      <c r="P9" s="18">
        <f t="shared" ref="P9:P72" si="2">AVERAGE(J9,K9,L9)</f>
        <v>245.87666666666667</v>
      </c>
      <c r="Q9" s="80">
        <f t="shared" ref="Q9:Q72" si="3">AVERAGE(M9,N9,O9)</f>
        <v>41.726666666666667</v>
      </c>
      <c r="R9" s="21">
        <f t="shared" ref="R9:R72" si="4">(P9+1)/(H9+1)</f>
        <v>1.0718389557012402</v>
      </c>
      <c r="S9" s="21">
        <f t="shared" ref="S9:S72" si="5">(Q9+1)/(I9+1)</f>
        <v>25.894949494949497</v>
      </c>
      <c r="T9" s="3">
        <f t="shared" ref="T9:T72" si="6">_xlfn.T.TEST(E9:G9,M9:O9,1,2)</f>
        <v>7.313340277708754E-5</v>
      </c>
      <c r="U9" s="7">
        <f>LOG(R9,2)</f>
        <v>0.10008815648156053</v>
      </c>
      <c r="V9" s="7">
        <f t="shared" ref="V9:V72" si="7">LOG(S9,2)</f>
        <v>4.6945988395520315</v>
      </c>
      <c r="W9" s="3" t="s">
        <v>17</v>
      </c>
      <c r="X9" s="6" t="s">
        <v>18</v>
      </c>
      <c r="Y9" s="6" t="s">
        <v>19</v>
      </c>
      <c r="Z9" s="6" t="s">
        <v>20</v>
      </c>
      <c r="AA9" s="6"/>
      <c r="AB9" s="6"/>
      <c r="AC9" s="6"/>
      <c r="AD9" s="6"/>
      <c r="AE9" s="6"/>
      <c r="AN9" s="6"/>
      <c r="AO9" s="6"/>
      <c r="AP9" s="6"/>
      <c r="AQ9" s="6"/>
      <c r="AR9" s="6"/>
      <c r="AS9" s="6"/>
    </row>
    <row r="10" spans="1:52" s="3" customFormat="1" x14ac:dyDescent="0.25">
      <c r="A10" s="6" t="s">
        <v>177</v>
      </c>
      <c r="B10" s="45">
        <v>54.59</v>
      </c>
      <c r="C10" s="18">
        <v>63.7</v>
      </c>
      <c r="D10" s="18">
        <v>66.94</v>
      </c>
      <c r="E10" s="18">
        <v>0</v>
      </c>
      <c r="F10" s="18">
        <v>0.37</v>
      </c>
      <c r="G10" s="18">
        <v>0.96</v>
      </c>
      <c r="H10" s="18">
        <f t="shared" si="0"/>
        <v>61.743333333333339</v>
      </c>
      <c r="I10" s="80">
        <f t="shared" si="1"/>
        <v>0.44333333333333336</v>
      </c>
      <c r="J10" s="45">
        <v>46.78</v>
      </c>
      <c r="K10" s="18">
        <v>45.15</v>
      </c>
      <c r="L10" s="18">
        <v>41.88</v>
      </c>
      <c r="M10" s="18">
        <v>15.65</v>
      </c>
      <c r="N10" s="18">
        <v>41.57</v>
      </c>
      <c r="O10" s="18">
        <v>26.12</v>
      </c>
      <c r="P10" s="18">
        <f t="shared" si="2"/>
        <v>44.603333333333332</v>
      </c>
      <c r="Q10" s="80">
        <f t="shared" si="3"/>
        <v>27.78</v>
      </c>
      <c r="R10" s="21">
        <f t="shared" si="4"/>
        <v>0.72682356691281935</v>
      </c>
      <c r="S10" s="21">
        <f t="shared" si="5"/>
        <v>19.939953810623557</v>
      </c>
      <c r="T10" s="3">
        <f t="shared" si="6"/>
        <v>1.1093095438482988E-2</v>
      </c>
      <c r="U10" s="7">
        <f t="shared" ref="U10:U72" si="8">LOG(R10,2)</f>
        <v>-0.46032289584775971</v>
      </c>
      <c r="V10" s="7">
        <f t="shared" si="7"/>
        <v>4.3175901627347297</v>
      </c>
      <c r="W10" s="3" t="s">
        <v>177</v>
      </c>
      <c r="X10" s="6" t="s">
        <v>178</v>
      </c>
      <c r="Y10" s="6" t="s">
        <v>39</v>
      </c>
      <c r="Z10" s="6" t="s">
        <v>179</v>
      </c>
      <c r="AA10" s="6"/>
      <c r="AB10" s="6"/>
      <c r="AE10" s="6"/>
      <c r="AN10" s="6"/>
      <c r="AO10" s="6"/>
      <c r="AP10" s="6"/>
      <c r="AQ10" s="6"/>
      <c r="AR10" s="6"/>
      <c r="AS10" s="6"/>
    </row>
    <row r="11" spans="1:52" s="9" customFormat="1" x14ac:dyDescent="0.25">
      <c r="A11" s="6" t="s">
        <v>93</v>
      </c>
      <c r="B11" s="45">
        <v>819.5</v>
      </c>
      <c r="C11" s="18">
        <v>818.87</v>
      </c>
      <c r="D11" s="18">
        <v>886.99</v>
      </c>
      <c r="E11" s="18">
        <v>15.21</v>
      </c>
      <c r="F11" s="18">
        <v>13.17</v>
      </c>
      <c r="G11" s="18">
        <v>3.27</v>
      </c>
      <c r="H11" s="18">
        <f t="shared" si="0"/>
        <v>841.78666666666652</v>
      </c>
      <c r="I11" s="80">
        <f t="shared" si="1"/>
        <v>10.55</v>
      </c>
      <c r="J11" s="45">
        <v>605.13</v>
      </c>
      <c r="K11" s="18">
        <v>659.94</v>
      </c>
      <c r="L11" s="18">
        <v>679.68</v>
      </c>
      <c r="M11" s="18">
        <v>104.48</v>
      </c>
      <c r="N11" s="18">
        <v>180.6</v>
      </c>
      <c r="O11" s="18">
        <v>141.94999999999999</v>
      </c>
      <c r="P11" s="18">
        <f t="shared" si="2"/>
        <v>648.25</v>
      </c>
      <c r="Q11" s="80">
        <f t="shared" si="3"/>
        <v>142.34333333333333</v>
      </c>
      <c r="R11" s="21">
        <f t="shared" si="4"/>
        <v>0.7703610245376451</v>
      </c>
      <c r="S11" s="21">
        <f t="shared" si="5"/>
        <v>12.41067821067821</v>
      </c>
      <c r="T11" s="3">
        <f t="shared" si="6"/>
        <v>2.0456434712138316E-3</v>
      </c>
      <c r="U11" s="7">
        <f t="shared" si="8"/>
        <v>-0.3763933812291832</v>
      </c>
      <c r="V11" s="7">
        <f t="shared" si="7"/>
        <v>3.6335100519710037</v>
      </c>
      <c r="W11" s="3" t="s">
        <v>93</v>
      </c>
      <c r="X11" s="6" t="s">
        <v>94</v>
      </c>
      <c r="Y11" s="6" t="s">
        <v>95</v>
      </c>
      <c r="Z11" s="6" t="s">
        <v>96</v>
      </c>
      <c r="AA11" s="6"/>
      <c r="AB11" s="6"/>
      <c r="AC11" s="6"/>
      <c r="AD11" s="6"/>
      <c r="AE11" s="6"/>
      <c r="AF11" s="3"/>
      <c r="AG11" s="3"/>
      <c r="AH11" s="3"/>
      <c r="AI11" s="3"/>
      <c r="AJ11" s="3"/>
      <c r="AK11" s="3"/>
      <c r="AL11" s="3"/>
      <c r="AM11" s="3"/>
      <c r="AN11" s="6"/>
      <c r="AO11" s="6"/>
      <c r="AP11" s="6"/>
      <c r="AQ11" s="6"/>
      <c r="AR11" s="6"/>
      <c r="AS11" s="6"/>
      <c r="AT11" s="3"/>
      <c r="AU11" s="3"/>
      <c r="AV11" s="3"/>
      <c r="AW11" s="3"/>
      <c r="AX11" s="3"/>
      <c r="AY11" s="3"/>
      <c r="AZ11" s="3"/>
    </row>
    <row r="12" spans="1:52" s="3" customFormat="1" x14ac:dyDescent="0.25">
      <c r="A12" s="6" t="s">
        <v>77</v>
      </c>
      <c r="B12" s="45">
        <v>126.22</v>
      </c>
      <c r="C12" s="18">
        <v>181.28</v>
      </c>
      <c r="D12" s="18">
        <v>170.99</v>
      </c>
      <c r="E12" s="18">
        <v>0.48</v>
      </c>
      <c r="F12" s="18">
        <v>0.19</v>
      </c>
      <c r="G12" s="18">
        <v>0.19</v>
      </c>
      <c r="H12" s="18">
        <f t="shared" si="0"/>
        <v>159.49666666666667</v>
      </c>
      <c r="I12" s="80">
        <f t="shared" si="1"/>
        <v>0.28666666666666663</v>
      </c>
      <c r="J12" s="45">
        <v>126.6</v>
      </c>
      <c r="K12" s="18">
        <v>171.85</v>
      </c>
      <c r="L12" s="18">
        <v>135.38</v>
      </c>
      <c r="M12" s="18">
        <v>16.2</v>
      </c>
      <c r="N12" s="18">
        <v>10.74</v>
      </c>
      <c r="O12" s="18">
        <v>17.829999999999998</v>
      </c>
      <c r="P12" s="18">
        <f t="shared" si="2"/>
        <v>144.60999999999999</v>
      </c>
      <c r="Q12" s="80">
        <f t="shared" si="3"/>
        <v>14.923333333333332</v>
      </c>
      <c r="R12" s="21">
        <f t="shared" si="4"/>
        <v>0.90724625641238643</v>
      </c>
      <c r="S12" s="21">
        <f t="shared" si="5"/>
        <v>12.375647668393782</v>
      </c>
      <c r="T12" s="3">
        <f t="shared" si="6"/>
        <v>1.2082298429059654E-3</v>
      </c>
      <c r="U12" s="7">
        <f t="shared" si="8"/>
        <v>-0.14043389619066474</v>
      </c>
      <c r="V12" s="7">
        <f t="shared" si="7"/>
        <v>3.6294321242031851</v>
      </c>
      <c r="W12" s="3" t="s">
        <v>77</v>
      </c>
      <c r="X12" s="6" t="s">
        <v>78</v>
      </c>
      <c r="Y12" s="6" t="s">
        <v>79</v>
      </c>
      <c r="Z12" s="6" t="s">
        <v>80</v>
      </c>
      <c r="AA12" s="6"/>
      <c r="AB12" s="6"/>
      <c r="AC12" s="6"/>
      <c r="AD12" s="6"/>
      <c r="AE12" s="6"/>
      <c r="AN12" s="6"/>
      <c r="AO12" s="6"/>
      <c r="AP12" s="6"/>
      <c r="AQ12" s="6"/>
      <c r="AR12" s="6"/>
      <c r="AS12" s="6"/>
    </row>
    <row r="13" spans="1:52" s="3" customFormat="1" x14ac:dyDescent="0.25">
      <c r="A13" s="6" t="s">
        <v>109</v>
      </c>
      <c r="B13" s="45">
        <v>2361.92</v>
      </c>
      <c r="C13" s="18">
        <v>1729.16</v>
      </c>
      <c r="D13" s="18">
        <v>1461.42</v>
      </c>
      <c r="E13" s="18">
        <v>11.25</v>
      </c>
      <c r="F13" s="18">
        <v>6.49</v>
      </c>
      <c r="G13" s="18">
        <v>7.89</v>
      </c>
      <c r="H13" s="18">
        <f t="shared" si="0"/>
        <v>1850.8333333333333</v>
      </c>
      <c r="I13" s="80">
        <f t="shared" si="1"/>
        <v>8.5433333333333348</v>
      </c>
      <c r="J13" s="45">
        <v>2102.27</v>
      </c>
      <c r="K13" s="18">
        <v>1679.78</v>
      </c>
      <c r="L13" s="18">
        <v>1327.12</v>
      </c>
      <c r="M13" s="18">
        <v>57.7</v>
      </c>
      <c r="N13" s="18">
        <v>96.27</v>
      </c>
      <c r="O13" s="18">
        <v>102.68</v>
      </c>
      <c r="P13" s="18">
        <f t="shared" si="2"/>
        <v>1703.0566666666666</v>
      </c>
      <c r="Q13" s="80">
        <f t="shared" si="3"/>
        <v>85.55</v>
      </c>
      <c r="R13" s="21">
        <f t="shared" si="4"/>
        <v>0.92019980199801998</v>
      </c>
      <c r="S13" s="21">
        <f t="shared" si="5"/>
        <v>9.069158225637441</v>
      </c>
      <c r="T13" s="3">
        <f t="shared" si="6"/>
        <v>2.7452278841006835E-3</v>
      </c>
      <c r="U13" s="7">
        <f t="shared" si="8"/>
        <v>-0.11998094887492151</v>
      </c>
      <c r="V13" s="7">
        <f t="shared" si="7"/>
        <v>3.1809686499758039</v>
      </c>
      <c r="W13" s="3" t="s">
        <v>109</v>
      </c>
      <c r="X13" s="6" t="s">
        <v>110</v>
      </c>
      <c r="Y13" s="6" t="s">
        <v>111</v>
      </c>
      <c r="Z13" s="6" t="s">
        <v>112</v>
      </c>
      <c r="AA13" s="6"/>
      <c r="AB13" s="6"/>
      <c r="AC13" s="6"/>
      <c r="AD13" s="6"/>
      <c r="AE13" s="6"/>
      <c r="AN13" s="6"/>
      <c r="AO13" s="6"/>
      <c r="AP13" s="6"/>
      <c r="AQ13" s="6"/>
      <c r="AR13" s="6"/>
      <c r="AS13" s="6"/>
    </row>
    <row r="14" spans="1:52" s="3" customFormat="1" x14ac:dyDescent="0.25">
      <c r="A14" s="6" t="s">
        <v>113</v>
      </c>
      <c r="B14" s="45">
        <v>4755.84</v>
      </c>
      <c r="C14" s="18">
        <v>5216.33</v>
      </c>
      <c r="D14" s="18">
        <v>5299.82</v>
      </c>
      <c r="E14" s="18">
        <v>10.78</v>
      </c>
      <c r="F14" s="18">
        <v>12.24</v>
      </c>
      <c r="G14" s="18">
        <v>21.73</v>
      </c>
      <c r="H14" s="18">
        <f t="shared" si="0"/>
        <v>5090.663333333333</v>
      </c>
      <c r="I14" s="80">
        <f t="shared" si="1"/>
        <v>14.916666666666666</v>
      </c>
      <c r="J14" s="45">
        <v>5884.87</v>
      </c>
      <c r="K14" s="18">
        <v>6000.69</v>
      </c>
      <c r="L14" s="18">
        <v>5499.33</v>
      </c>
      <c r="M14" s="18">
        <v>99.57</v>
      </c>
      <c r="N14" s="18">
        <v>181.79</v>
      </c>
      <c r="O14" s="18">
        <v>142.31</v>
      </c>
      <c r="P14" s="18">
        <f t="shared" si="2"/>
        <v>5794.9633333333331</v>
      </c>
      <c r="Q14" s="80">
        <f t="shared" si="3"/>
        <v>141.22333333333333</v>
      </c>
      <c r="R14" s="21">
        <f t="shared" si="4"/>
        <v>1.1383241494757117</v>
      </c>
      <c r="S14" s="21">
        <f t="shared" si="5"/>
        <v>8.9354973821989532</v>
      </c>
      <c r="T14" s="3">
        <f t="shared" si="6"/>
        <v>3.1157505360616374E-3</v>
      </c>
      <c r="U14" s="7">
        <f t="shared" si="8"/>
        <v>0.18691143835705482</v>
      </c>
      <c r="V14" s="7">
        <f t="shared" si="7"/>
        <v>3.1595480371414375</v>
      </c>
      <c r="W14" s="3" t="s">
        <v>113</v>
      </c>
      <c r="X14" s="6" t="s">
        <v>114</v>
      </c>
      <c r="Y14" s="6" t="s">
        <v>115</v>
      </c>
      <c r="Z14" s="6" t="s">
        <v>116</v>
      </c>
      <c r="AA14" s="6"/>
      <c r="AB14" s="6"/>
      <c r="AC14" s="6"/>
      <c r="AD14" s="6"/>
      <c r="AE14" s="6"/>
      <c r="AN14" s="6"/>
      <c r="AO14" s="6"/>
      <c r="AP14" s="6"/>
      <c r="AQ14" s="6"/>
      <c r="AR14" s="6"/>
      <c r="AS14" s="6"/>
    </row>
    <row r="15" spans="1:52" s="3" customFormat="1" x14ac:dyDescent="0.25">
      <c r="A15" s="6" t="s">
        <v>153</v>
      </c>
      <c r="B15" s="45">
        <v>145.55000000000001</v>
      </c>
      <c r="C15" s="18">
        <v>144</v>
      </c>
      <c r="D15" s="18">
        <v>161.86000000000001</v>
      </c>
      <c r="E15" s="18">
        <v>2.54</v>
      </c>
      <c r="F15" s="18">
        <v>0.93</v>
      </c>
      <c r="G15" s="18">
        <v>2.5</v>
      </c>
      <c r="H15" s="18">
        <f t="shared" si="0"/>
        <v>150.47</v>
      </c>
      <c r="I15" s="80">
        <f t="shared" si="1"/>
        <v>1.9900000000000002</v>
      </c>
      <c r="J15" s="45">
        <v>137.61000000000001</v>
      </c>
      <c r="K15" s="18">
        <v>211.53</v>
      </c>
      <c r="L15" s="18">
        <v>182.12</v>
      </c>
      <c r="M15" s="18">
        <v>13.11</v>
      </c>
      <c r="N15" s="18">
        <v>27.25</v>
      </c>
      <c r="O15" s="18">
        <v>30.62</v>
      </c>
      <c r="P15" s="18">
        <f t="shared" si="2"/>
        <v>177.08666666666667</v>
      </c>
      <c r="Q15" s="80">
        <f t="shared" si="3"/>
        <v>23.66</v>
      </c>
      <c r="R15" s="21">
        <f t="shared" si="4"/>
        <v>1.175722365264849</v>
      </c>
      <c r="S15" s="21">
        <f t="shared" si="5"/>
        <v>8.2474916387959869</v>
      </c>
      <c r="T15" s="3">
        <f t="shared" si="6"/>
        <v>7.9299685741606105E-3</v>
      </c>
      <c r="U15" s="7">
        <f t="shared" si="8"/>
        <v>0.2335474228070798</v>
      </c>
      <c r="V15" s="7">
        <f t="shared" si="7"/>
        <v>3.0439554102047341</v>
      </c>
      <c r="W15" s="3" t="s">
        <v>153</v>
      </c>
      <c r="X15" s="6" t="s">
        <v>154</v>
      </c>
      <c r="Y15" s="6" t="s">
        <v>155</v>
      </c>
      <c r="Z15" s="6" t="s">
        <v>156</v>
      </c>
      <c r="AA15" s="6"/>
      <c r="AB15" s="6"/>
      <c r="AE15" s="6"/>
      <c r="AN15" s="6"/>
      <c r="AO15" s="6"/>
      <c r="AP15" s="6"/>
      <c r="AQ15" s="6"/>
      <c r="AR15" s="6"/>
      <c r="AS15" s="6"/>
    </row>
    <row r="16" spans="1:52" s="3" customFormat="1" x14ac:dyDescent="0.25">
      <c r="A16" s="6" t="s">
        <v>141</v>
      </c>
      <c r="B16" s="45">
        <v>118.69</v>
      </c>
      <c r="C16" s="18">
        <v>148.83000000000001</v>
      </c>
      <c r="D16" s="18">
        <v>146.08000000000001</v>
      </c>
      <c r="E16" s="18">
        <v>3.01</v>
      </c>
      <c r="F16" s="18">
        <v>13.35</v>
      </c>
      <c r="G16" s="18">
        <v>1.73</v>
      </c>
      <c r="H16" s="18">
        <f t="shared" si="0"/>
        <v>137.86666666666667</v>
      </c>
      <c r="I16" s="80">
        <f t="shared" si="1"/>
        <v>6.03</v>
      </c>
      <c r="J16" s="45">
        <v>205.5</v>
      </c>
      <c r="K16" s="18">
        <v>213.51</v>
      </c>
      <c r="L16" s="18">
        <v>237.25</v>
      </c>
      <c r="M16" s="18">
        <v>32.76</v>
      </c>
      <c r="N16" s="18">
        <v>56.29</v>
      </c>
      <c r="O16" s="18">
        <v>68.989999999999995</v>
      </c>
      <c r="P16" s="18">
        <f t="shared" si="2"/>
        <v>218.75333333333333</v>
      </c>
      <c r="Q16" s="80">
        <f t="shared" si="3"/>
        <v>52.68</v>
      </c>
      <c r="R16" s="21">
        <f t="shared" si="4"/>
        <v>1.5824771963514161</v>
      </c>
      <c r="S16" s="21">
        <f t="shared" si="5"/>
        <v>7.6358463726884773</v>
      </c>
      <c r="T16" s="3">
        <f t="shared" si="6"/>
        <v>7.112607065698784E-3</v>
      </c>
      <c r="U16" s="7">
        <f t="shared" si="8"/>
        <v>0.66218471042912264</v>
      </c>
      <c r="V16" s="7">
        <f t="shared" si="7"/>
        <v>2.9327880771276482</v>
      </c>
      <c r="W16" s="3" t="s">
        <v>141</v>
      </c>
      <c r="X16" s="6" t="s">
        <v>142</v>
      </c>
      <c r="Y16" s="6" t="s">
        <v>143</v>
      </c>
      <c r="Z16" s="6" t="s">
        <v>144</v>
      </c>
      <c r="AA16" s="6"/>
      <c r="AB16" s="6"/>
      <c r="AC16" s="6"/>
      <c r="AD16" s="6"/>
      <c r="AE16" s="6"/>
      <c r="AF16" s="6"/>
      <c r="AG16" s="6"/>
      <c r="AH16" s="6"/>
      <c r="AI16" s="6"/>
      <c r="AJ16" s="6"/>
      <c r="AK16" s="6"/>
      <c r="AL16" s="6"/>
      <c r="AM16" s="6"/>
      <c r="AN16" s="6"/>
      <c r="AO16" s="6"/>
      <c r="AP16" s="6"/>
      <c r="AQ16" s="6"/>
      <c r="AR16" s="6"/>
      <c r="AS16" s="6"/>
    </row>
    <row r="17" spans="1:45" s="3" customFormat="1" x14ac:dyDescent="0.25">
      <c r="A17" s="6" t="s">
        <v>121</v>
      </c>
      <c r="B17" s="45">
        <v>56.1</v>
      </c>
      <c r="C17" s="18">
        <v>67.13</v>
      </c>
      <c r="D17" s="18">
        <v>49.05</v>
      </c>
      <c r="E17" s="18">
        <v>2.54</v>
      </c>
      <c r="F17" s="18">
        <v>2.97</v>
      </c>
      <c r="G17" s="18">
        <v>0.19</v>
      </c>
      <c r="H17" s="18">
        <f t="shared" si="0"/>
        <v>57.426666666666655</v>
      </c>
      <c r="I17" s="80">
        <f t="shared" si="1"/>
        <v>1.9000000000000001</v>
      </c>
      <c r="J17" s="45">
        <v>46.78</v>
      </c>
      <c r="K17" s="18">
        <v>42.17</v>
      </c>
      <c r="L17" s="18">
        <v>43.5</v>
      </c>
      <c r="M17" s="18">
        <v>12.01</v>
      </c>
      <c r="N17" s="18">
        <v>21.28</v>
      </c>
      <c r="O17" s="18">
        <v>14.41</v>
      </c>
      <c r="P17" s="18">
        <f t="shared" si="2"/>
        <v>44.15</v>
      </c>
      <c r="Q17" s="80">
        <f t="shared" si="3"/>
        <v>15.9</v>
      </c>
      <c r="R17" s="21">
        <f t="shared" si="4"/>
        <v>0.7727635782747605</v>
      </c>
      <c r="S17" s="21">
        <f t="shared" si="5"/>
        <v>5.8275862068965507</v>
      </c>
      <c r="T17" s="3">
        <f t="shared" si="6"/>
        <v>4.2845982335374296E-3</v>
      </c>
      <c r="U17" s="7">
        <f t="shared" si="8"/>
        <v>-0.37190099590084547</v>
      </c>
      <c r="V17" s="7">
        <f t="shared" si="7"/>
        <v>2.5428984411546121</v>
      </c>
      <c r="W17" s="3" t="s">
        <v>121</v>
      </c>
      <c r="X17" s="6" t="s">
        <v>122</v>
      </c>
      <c r="Y17" s="6" t="s">
        <v>123</v>
      </c>
      <c r="Z17" s="6" t="s">
        <v>124</v>
      </c>
      <c r="AA17" s="6"/>
      <c r="AB17" s="6"/>
      <c r="AC17" s="6"/>
      <c r="AD17" s="6"/>
      <c r="AE17" s="6"/>
      <c r="AN17" s="6"/>
      <c r="AO17" s="6"/>
      <c r="AP17" s="6"/>
      <c r="AQ17" s="6"/>
      <c r="AR17" s="6"/>
      <c r="AS17" s="6"/>
    </row>
    <row r="18" spans="1:45" s="3" customFormat="1" x14ac:dyDescent="0.25">
      <c r="A18" s="6" t="s">
        <v>29</v>
      </c>
      <c r="B18" s="45">
        <v>2156.7800000000002</v>
      </c>
      <c r="C18" s="18">
        <v>2520.58</v>
      </c>
      <c r="D18" s="18">
        <v>2424.1999999999998</v>
      </c>
      <c r="E18" s="18">
        <v>84.62</v>
      </c>
      <c r="F18" s="18">
        <v>82.9</v>
      </c>
      <c r="G18" s="18">
        <v>81.94</v>
      </c>
      <c r="H18" s="18">
        <f t="shared" si="0"/>
        <v>2367.186666666667</v>
      </c>
      <c r="I18" s="80">
        <f t="shared" si="1"/>
        <v>83.153333333333336</v>
      </c>
      <c r="J18" s="45">
        <v>2818.16</v>
      </c>
      <c r="K18" s="18">
        <v>2896.22</v>
      </c>
      <c r="L18" s="18">
        <v>2878.15</v>
      </c>
      <c r="M18" s="18">
        <v>397.54</v>
      </c>
      <c r="N18" s="18">
        <v>481.33</v>
      </c>
      <c r="O18" s="18">
        <v>502.78</v>
      </c>
      <c r="P18" s="18">
        <f t="shared" si="2"/>
        <v>2864.1766666666663</v>
      </c>
      <c r="Q18" s="80">
        <f t="shared" si="3"/>
        <v>460.55</v>
      </c>
      <c r="R18" s="21">
        <f t="shared" si="4"/>
        <v>1.2098609906876707</v>
      </c>
      <c r="S18" s="21">
        <f t="shared" si="5"/>
        <v>5.4846312287094987</v>
      </c>
      <c r="T18" s="3">
        <f t="shared" si="6"/>
        <v>1.5003837812230131E-4</v>
      </c>
      <c r="U18" s="7">
        <f t="shared" si="8"/>
        <v>0.27484129579220795</v>
      </c>
      <c r="V18" s="7">
        <f t="shared" si="7"/>
        <v>2.4553946211029354</v>
      </c>
      <c r="W18" s="3" t="s">
        <v>29</v>
      </c>
      <c r="X18" s="6" t="s">
        <v>30</v>
      </c>
      <c r="Y18" s="6" t="s">
        <v>31</v>
      </c>
      <c r="Z18" s="6" t="s">
        <v>32</v>
      </c>
      <c r="AA18" s="6"/>
      <c r="AB18" s="6"/>
      <c r="AC18" s="6"/>
      <c r="AD18" s="6"/>
      <c r="AE18" s="6"/>
      <c r="AN18" s="6"/>
      <c r="AO18" s="6"/>
      <c r="AP18" s="6"/>
      <c r="AQ18" s="6"/>
      <c r="AR18" s="6"/>
      <c r="AS18" s="6"/>
    </row>
    <row r="19" spans="1:45" s="3" customFormat="1" x14ac:dyDescent="0.25">
      <c r="A19" s="6" t="s">
        <v>105</v>
      </c>
      <c r="B19" s="45">
        <v>55.86</v>
      </c>
      <c r="C19" s="18">
        <v>60.18</v>
      </c>
      <c r="D19" s="18">
        <v>67.42</v>
      </c>
      <c r="E19" s="18">
        <v>5.39</v>
      </c>
      <c r="F19" s="18">
        <v>2.41</v>
      </c>
      <c r="G19" s="18">
        <v>2.69</v>
      </c>
      <c r="H19" s="18">
        <f t="shared" si="0"/>
        <v>61.153333333333329</v>
      </c>
      <c r="I19" s="80">
        <f t="shared" si="1"/>
        <v>3.4966666666666666</v>
      </c>
      <c r="J19" s="45">
        <v>61.25</v>
      </c>
      <c r="K19" s="18">
        <v>58.08</v>
      </c>
      <c r="L19" s="18">
        <v>77.010000000000005</v>
      </c>
      <c r="M19" s="18">
        <v>20.93</v>
      </c>
      <c r="N19" s="18">
        <v>30.43</v>
      </c>
      <c r="O19" s="18">
        <v>19.100000000000001</v>
      </c>
      <c r="P19" s="18">
        <f t="shared" si="2"/>
        <v>65.446666666666673</v>
      </c>
      <c r="Q19" s="80">
        <f t="shared" si="3"/>
        <v>23.486666666666668</v>
      </c>
      <c r="R19" s="21">
        <f t="shared" si="4"/>
        <v>1.0690764775286927</v>
      </c>
      <c r="S19" s="21">
        <f t="shared" si="5"/>
        <v>5.4455151964418098</v>
      </c>
      <c r="T19" s="3">
        <f t="shared" si="6"/>
        <v>2.6729250499397182E-3</v>
      </c>
      <c r="U19" s="7">
        <f t="shared" si="8"/>
        <v>9.6365061482041436E-2</v>
      </c>
      <c r="V19" s="7">
        <f t="shared" si="7"/>
        <v>2.4450685477833907</v>
      </c>
      <c r="W19" s="3" t="s">
        <v>105</v>
      </c>
      <c r="X19" s="6" t="s">
        <v>106</v>
      </c>
      <c r="Y19" s="6" t="s">
        <v>107</v>
      </c>
      <c r="Z19" s="6" t="s">
        <v>108</v>
      </c>
      <c r="AA19" s="6"/>
      <c r="AB19" s="6"/>
      <c r="AC19" s="6"/>
      <c r="AD19" s="6"/>
      <c r="AE19" s="6"/>
      <c r="AN19" s="6"/>
      <c r="AO19" s="6"/>
      <c r="AP19" s="6"/>
      <c r="AQ19" s="6"/>
      <c r="AR19" s="6"/>
      <c r="AS19" s="6"/>
    </row>
    <row r="20" spans="1:45" s="3" customFormat="1" x14ac:dyDescent="0.25">
      <c r="A20" s="6" t="s">
        <v>117</v>
      </c>
      <c r="B20" s="45">
        <v>125.82</v>
      </c>
      <c r="C20" s="18">
        <v>97.64</v>
      </c>
      <c r="D20" s="18">
        <v>165.7</v>
      </c>
      <c r="E20" s="18">
        <v>6.81</v>
      </c>
      <c r="F20" s="18">
        <v>7.23</v>
      </c>
      <c r="G20" s="18">
        <v>0.38</v>
      </c>
      <c r="H20" s="18">
        <f t="shared" si="0"/>
        <v>129.72</v>
      </c>
      <c r="I20" s="80">
        <f t="shared" si="1"/>
        <v>4.8066666666666666</v>
      </c>
      <c r="J20" s="45">
        <v>122.14</v>
      </c>
      <c r="K20" s="18">
        <v>125.21</v>
      </c>
      <c r="L20" s="18">
        <v>129.34</v>
      </c>
      <c r="M20" s="18">
        <v>34.770000000000003</v>
      </c>
      <c r="N20" s="18">
        <v>29.64</v>
      </c>
      <c r="O20" s="18">
        <v>21.26</v>
      </c>
      <c r="P20" s="18">
        <f t="shared" si="2"/>
        <v>125.56333333333333</v>
      </c>
      <c r="Q20" s="80">
        <f t="shared" si="3"/>
        <v>28.556666666666668</v>
      </c>
      <c r="R20" s="21">
        <f t="shared" si="4"/>
        <v>0.9682017543859649</v>
      </c>
      <c r="S20" s="21">
        <f t="shared" si="5"/>
        <v>5.0901262916188292</v>
      </c>
      <c r="T20" s="3">
        <f t="shared" si="6"/>
        <v>3.1354379516238995E-3</v>
      </c>
      <c r="U20" s="7">
        <f t="shared" si="8"/>
        <v>-4.6620386516275703E-2</v>
      </c>
      <c r="V20" s="7">
        <f t="shared" si="7"/>
        <v>2.3477014515921057</v>
      </c>
      <c r="W20" s="3" t="s">
        <v>117</v>
      </c>
      <c r="X20" s="6" t="s">
        <v>118</v>
      </c>
      <c r="Y20" s="6" t="s">
        <v>119</v>
      </c>
      <c r="Z20" s="6" t="s">
        <v>120</v>
      </c>
      <c r="AA20" s="6"/>
      <c r="AB20" s="6"/>
      <c r="AC20" s="6"/>
      <c r="AD20" s="6"/>
      <c r="AE20" s="6"/>
      <c r="AN20" s="6"/>
      <c r="AO20" s="6"/>
      <c r="AP20" s="6"/>
      <c r="AQ20" s="6"/>
      <c r="AR20" s="6"/>
      <c r="AS20" s="6"/>
    </row>
    <row r="21" spans="1:45" s="3" customFormat="1" x14ac:dyDescent="0.25">
      <c r="A21" s="6" t="s">
        <v>89</v>
      </c>
      <c r="B21" s="45">
        <v>198.4</v>
      </c>
      <c r="C21" s="18">
        <v>170.52</v>
      </c>
      <c r="D21" s="18">
        <v>183.88</v>
      </c>
      <c r="E21" s="18">
        <v>26.15</v>
      </c>
      <c r="F21" s="18">
        <v>7.05</v>
      </c>
      <c r="G21" s="18">
        <v>12.69</v>
      </c>
      <c r="H21" s="18">
        <f t="shared" si="0"/>
        <v>184.26666666666665</v>
      </c>
      <c r="I21" s="80">
        <f t="shared" si="1"/>
        <v>15.296666666666665</v>
      </c>
      <c r="J21" s="45">
        <v>250.55</v>
      </c>
      <c r="K21" s="18">
        <v>247.13</v>
      </c>
      <c r="L21" s="18">
        <v>179.96</v>
      </c>
      <c r="M21" s="18">
        <v>65.349999999999994</v>
      </c>
      <c r="N21" s="18">
        <v>96.07</v>
      </c>
      <c r="O21" s="18">
        <v>78.540000000000006</v>
      </c>
      <c r="P21" s="18">
        <f t="shared" si="2"/>
        <v>225.88</v>
      </c>
      <c r="Q21" s="80">
        <f t="shared" si="3"/>
        <v>79.986666666666665</v>
      </c>
      <c r="R21" s="21">
        <f t="shared" si="4"/>
        <v>1.2246131702051097</v>
      </c>
      <c r="S21" s="21">
        <f t="shared" si="5"/>
        <v>4.9695234199222744</v>
      </c>
      <c r="T21" s="3">
        <f t="shared" si="6"/>
        <v>1.7913745159871303E-3</v>
      </c>
      <c r="U21" s="7">
        <f t="shared" si="8"/>
        <v>0.29232610387274804</v>
      </c>
      <c r="V21" s="7">
        <f t="shared" si="7"/>
        <v>2.3131075031593227</v>
      </c>
      <c r="W21" s="3" t="s">
        <v>89</v>
      </c>
      <c r="X21" s="6" t="s">
        <v>90</v>
      </c>
      <c r="Y21" s="6" t="s">
        <v>91</v>
      </c>
      <c r="Z21" s="6" t="s">
        <v>92</v>
      </c>
      <c r="AA21" s="6"/>
      <c r="AB21" s="6"/>
      <c r="AC21" s="6"/>
      <c r="AD21" s="6"/>
      <c r="AE21" s="6"/>
      <c r="AN21" s="6"/>
      <c r="AO21" s="6"/>
      <c r="AP21" s="6"/>
      <c r="AQ21" s="6"/>
      <c r="AR21" s="6"/>
      <c r="AS21" s="6"/>
    </row>
    <row r="22" spans="1:45" s="3" customFormat="1" x14ac:dyDescent="0.25">
      <c r="A22" s="6" t="s">
        <v>21</v>
      </c>
      <c r="B22" s="45">
        <v>862.29</v>
      </c>
      <c r="C22" s="18">
        <v>1075.6300000000001</v>
      </c>
      <c r="D22" s="18">
        <v>1143.67</v>
      </c>
      <c r="E22" s="18">
        <v>57.52</v>
      </c>
      <c r="F22" s="18">
        <v>72.510000000000005</v>
      </c>
      <c r="G22" s="18">
        <v>63.28</v>
      </c>
      <c r="H22" s="18">
        <f t="shared" si="0"/>
        <v>1027.1966666666667</v>
      </c>
      <c r="I22" s="80">
        <f t="shared" si="1"/>
        <v>64.436666666666667</v>
      </c>
      <c r="J22" s="45">
        <v>702.79</v>
      </c>
      <c r="K22" s="18">
        <v>921.49</v>
      </c>
      <c r="L22" s="18">
        <v>839.83</v>
      </c>
      <c r="M22" s="18">
        <v>264.83999999999997</v>
      </c>
      <c r="N22" s="18">
        <v>321.61</v>
      </c>
      <c r="O22" s="18">
        <v>312.37</v>
      </c>
      <c r="P22" s="18">
        <f t="shared" si="2"/>
        <v>821.37</v>
      </c>
      <c r="Q22" s="80">
        <f t="shared" si="3"/>
        <v>299.60666666666668</v>
      </c>
      <c r="R22" s="21">
        <f t="shared" si="4"/>
        <v>0.7998178039869156</v>
      </c>
      <c r="S22" s="21">
        <f t="shared" si="5"/>
        <v>4.5938566552901028</v>
      </c>
      <c r="T22" s="3">
        <f t="shared" si="6"/>
        <v>1.0169098178151651E-4</v>
      </c>
      <c r="U22" s="7">
        <f t="shared" si="8"/>
        <v>-0.32225669891343073</v>
      </c>
      <c r="V22" s="7">
        <f t="shared" si="7"/>
        <v>2.1997058401880691</v>
      </c>
      <c r="W22" s="3" t="s">
        <v>21</v>
      </c>
      <c r="X22" s="6" t="s">
        <v>22</v>
      </c>
      <c r="Y22" s="6" t="s">
        <v>23</v>
      </c>
      <c r="Z22" s="6" t="s">
        <v>24</v>
      </c>
      <c r="AA22" s="6"/>
      <c r="AB22" s="6"/>
      <c r="AC22" s="6"/>
      <c r="AD22" s="6"/>
      <c r="AE22" s="6"/>
      <c r="AN22" s="6"/>
      <c r="AO22" s="6"/>
      <c r="AP22" s="6"/>
      <c r="AQ22" s="6"/>
      <c r="AR22" s="6"/>
      <c r="AS22" s="6"/>
    </row>
    <row r="23" spans="1:45" s="3" customFormat="1" x14ac:dyDescent="0.25">
      <c r="A23" s="6" t="s">
        <v>37</v>
      </c>
      <c r="B23" s="45">
        <v>120.75</v>
      </c>
      <c r="C23" s="18">
        <v>142.34</v>
      </c>
      <c r="D23" s="18">
        <v>143.68</v>
      </c>
      <c r="E23" s="18">
        <v>12.52</v>
      </c>
      <c r="F23" s="18">
        <v>7.79</v>
      </c>
      <c r="G23" s="18">
        <v>7.69</v>
      </c>
      <c r="H23" s="18">
        <f t="shared" si="0"/>
        <v>135.59</v>
      </c>
      <c r="I23" s="80">
        <f t="shared" si="1"/>
        <v>9.3333333333333339</v>
      </c>
      <c r="J23" s="45">
        <v>81.09</v>
      </c>
      <c r="K23" s="18">
        <v>83.14</v>
      </c>
      <c r="L23" s="18">
        <v>70.8</v>
      </c>
      <c r="M23" s="18">
        <v>39.32</v>
      </c>
      <c r="N23" s="18">
        <v>48.93</v>
      </c>
      <c r="O23" s="18">
        <v>49.9</v>
      </c>
      <c r="P23" s="18">
        <f t="shared" si="2"/>
        <v>78.343333333333348</v>
      </c>
      <c r="Q23" s="80">
        <f t="shared" si="3"/>
        <v>46.050000000000004</v>
      </c>
      <c r="R23" s="21">
        <f t="shared" si="4"/>
        <v>0.58088683895844018</v>
      </c>
      <c r="S23" s="21">
        <f t="shared" si="5"/>
        <v>4.5532258064516133</v>
      </c>
      <c r="T23" s="3">
        <f t="shared" si="6"/>
        <v>2.9985002511250458E-4</v>
      </c>
      <c r="U23" s="7">
        <f t="shared" si="8"/>
        <v>-0.78367095152308197</v>
      </c>
      <c r="V23" s="7">
        <f t="shared" si="7"/>
        <v>2.1868890081754557</v>
      </c>
      <c r="W23" s="3" t="s">
        <v>37</v>
      </c>
      <c r="X23" s="6" t="s">
        <v>38</v>
      </c>
      <c r="Y23" s="6" t="s">
        <v>39</v>
      </c>
      <c r="Z23" s="6" t="s">
        <v>40</v>
      </c>
      <c r="AA23" s="6"/>
      <c r="AB23" s="6"/>
      <c r="AC23" s="6"/>
      <c r="AD23" s="6"/>
      <c r="AE23" s="6"/>
      <c r="AN23" s="6"/>
      <c r="AO23" s="6"/>
      <c r="AP23" s="6"/>
      <c r="AQ23" s="6"/>
      <c r="AR23" s="6"/>
      <c r="AS23" s="6"/>
    </row>
    <row r="24" spans="1:45" s="3" customFormat="1" x14ac:dyDescent="0.25">
      <c r="A24" s="6" t="s">
        <v>69</v>
      </c>
      <c r="B24" s="45">
        <v>13.87</v>
      </c>
      <c r="C24" s="18">
        <v>11.22</v>
      </c>
      <c r="D24" s="18">
        <v>6.83</v>
      </c>
      <c r="E24" s="18">
        <v>1.58</v>
      </c>
      <c r="F24" s="18">
        <v>1.3</v>
      </c>
      <c r="G24" s="18">
        <v>0.38</v>
      </c>
      <c r="H24" s="18">
        <f t="shared" si="0"/>
        <v>10.64</v>
      </c>
      <c r="I24" s="80">
        <f t="shared" si="1"/>
        <v>1.0866666666666667</v>
      </c>
      <c r="J24" s="45">
        <v>15.11</v>
      </c>
      <c r="K24" s="18">
        <v>10.039999999999999</v>
      </c>
      <c r="L24" s="18">
        <v>9.5500000000000007</v>
      </c>
      <c r="M24" s="18">
        <v>9.2799999999999994</v>
      </c>
      <c r="N24" s="18">
        <v>6.56</v>
      </c>
      <c r="O24" s="18">
        <v>7.21</v>
      </c>
      <c r="P24" s="18">
        <f t="shared" si="2"/>
        <v>11.566666666666668</v>
      </c>
      <c r="Q24" s="80">
        <f t="shared" si="3"/>
        <v>7.6833333333333336</v>
      </c>
      <c r="R24" s="21">
        <f t="shared" si="4"/>
        <v>1.0796105383734251</v>
      </c>
      <c r="S24" s="21">
        <f t="shared" si="5"/>
        <v>4.1613418530351431</v>
      </c>
      <c r="T24" s="3">
        <f t="shared" si="6"/>
        <v>9.0901303525277007E-4</v>
      </c>
      <c r="U24" s="7">
        <f t="shared" si="8"/>
        <v>0.11051096452658681</v>
      </c>
      <c r="V24" s="7">
        <f t="shared" si="7"/>
        <v>2.057048810233252</v>
      </c>
      <c r="W24" s="3" t="s">
        <v>69</v>
      </c>
      <c r="X24" s="6" t="s">
        <v>70</v>
      </c>
      <c r="Y24" s="6" t="s">
        <v>71</v>
      </c>
      <c r="Z24" s="6" t="s">
        <v>72</v>
      </c>
      <c r="AA24" s="6"/>
      <c r="AB24" s="6"/>
      <c r="AC24" s="6"/>
      <c r="AD24" s="6"/>
      <c r="AE24" s="6"/>
      <c r="AN24" s="6"/>
      <c r="AO24" s="6"/>
      <c r="AP24" s="6"/>
      <c r="AQ24" s="6"/>
      <c r="AR24" s="6"/>
      <c r="AS24" s="6"/>
    </row>
    <row r="25" spans="1:45" s="3" customFormat="1" x14ac:dyDescent="0.25">
      <c r="A25" s="6" t="s">
        <v>180</v>
      </c>
      <c r="B25" s="45">
        <v>44.85</v>
      </c>
      <c r="C25" s="18">
        <v>43.67</v>
      </c>
      <c r="D25" s="18">
        <v>41.55</v>
      </c>
      <c r="E25" s="18">
        <v>0</v>
      </c>
      <c r="F25" s="18">
        <v>0</v>
      </c>
      <c r="G25" s="18">
        <v>0.57999999999999996</v>
      </c>
      <c r="H25" s="18">
        <f t="shared" si="0"/>
        <v>43.356666666666662</v>
      </c>
      <c r="I25" s="80">
        <f t="shared" si="1"/>
        <v>0.19333333333333333</v>
      </c>
      <c r="J25" s="45">
        <v>54.97</v>
      </c>
      <c r="K25" s="18">
        <v>53.3</v>
      </c>
      <c r="L25" s="18">
        <v>44.23</v>
      </c>
      <c r="M25" s="18">
        <v>5.64</v>
      </c>
      <c r="N25" s="18">
        <v>3.58</v>
      </c>
      <c r="O25" s="18">
        <v>2.16</v>
      </c>
      <c r="P25" s="18">
        <f t="shared" si="2"/>
        <v>50.833333333333336</v>
      </c>
      <c r="Q25" s="80">
        <f t="shared" si="3"/>
        <v>3.793333333333333</v>
      </c>
      <c r="R25" s="21">
        <f t="shared" si="4"/>
        <v>1.168557901856166</v>
      </c>
      <c r="S25" s="21">
        <f t="shared" si="5"/>
        <v>4.0167597765363121</v>
      </c>
      <c r="T25" s="3">
        <f t="shared" si="6"/>
        <v>1.2448014075395352E-2</v>
      </c>
      <c r="U25" s="7">
        <f t="shared" si="8"/>
        <v>0.22472922119917121</v>
      </c>
      <c r="V25" s="7">
        <f t="shared" si="7"/>
        <v>2.0060321831750412</v>
      </c>
      <c r="W25" s="3" t="s">
        <v>180</v>
      </c>
      <c r="X25" s="6" t="s">
        <v>181</v>
      </c>
      <c r="Y25" s="6" t="s">
        <v>135</v>
      </c>
      <c r="Z25" s="6" t="s">
        <v>182</v>
      </c>
      <c r="AA25" s="6"/>
      <c r="AB25" s="6"/>
      <c r="AE25" s="6"/>
      <c r="AN25" s="6"/>
      <c r="AO25" s="6"/>
      <c r="AP25" s="6"/>
      <c r="AQ25" s="6"/>
      <c r="AR25" s="6"/>
      <c r="AS25" s="6"/>
    </row>
    <row r="26" spans="1:45" s="3" customFormat="1" x14ac:dyDescent="0.25">
      <c r="A26" s="6" t="s">
        <v>33</v>
      </c>
      <c r="B26" s="45">
        <v>2565.23</v>
      </c>
      <c r="C26" s="18">
        <v>2482.38</v>
      </c>
      <c r="D26" s="18">
        <v>2336.59</v>
      </c>
      <c r="E26" s="18">
        <v>161.94999999999999</v>
      </c>
      <c r="F26" s="18">
        <v>145.4</v>
      </c>
      <c r="G26" s="18">
        <v>179.46</v>
      </c>
      <c r="H26" s="18">
        <f t="shared" si="0"/>
        <v>2461.4</v>
      </c>
      <c r="I26" s="80">
        <f t="shared" si="1"/>
        <v>162.27000000000001</v>
      </c>
      <c r="J26" s="45">
        <v>2402.7800000000002</v>
      </c>
      <c r="K26" s="18">
        <v>2730.44</v>
      </c>
      <c r="L26" s="18">
        <v>2881.21</v>
      </c>
      <c r="M26" s="18">
        <v>554.62</v>
      </c>
      <c r="N26" s="18">
        <v>658.54</v>
      </c>
      <c r="O26" s="18">
        <v>693.19</v>
      </c>
      <c r="P26" s="18">
        <f t="shared" si="2"/>
        <v>2671.4766666666669</v>
      </c>
      <c r="Q26" s="80">
        <f t="shared" si="3"/>
        <v>635.44999999999993</v>
      </c>
      <c r="R26" s="21">
        <f t="shared" si="4"/>
        <v>1.0853137860082305</v>
      </c>
      <c r="S26" s="21">
        <f t="shared" si="5"/>
        <v>3.8981441783548716</v>
      </c>
      <c r="T26" s="3">
        <f t="shared" si="6"/>
        <v>1.8996504753192761E-4</v>
      </c>
      <c r="U26" s="7">
        <f t="shared" si="8"/>
        <v>0.11811221508422048</v>
      </c>
      <c r="V26" s="7">
        <f t="shared" si="7"/>
        <v>1.9627874516914527</v>
      </c>
      <c r="W26" s="3" t="s">
        <v>33</v>
      </c>
      <c r="X26" s="6" t="s">
        <v>34</v>
      </c>
      <c r="Y26" s="6" t="s">
        <v>35</v>
      </c>
      <c r="Z26" s="6" t="s">
        <v>36</v>
      </c>
      <c r="AA26" s="6"/>
      <c r="AB26" s="6"/>
      <c r="AC26" s="6"/>
      <c r="AD26" s="6"/>
      <c r="AE26" s="6"/>
      <c r="AN26" s="6"/>
      <c r="AO26" s="6"/>
      <c r="AP26" s="6"/>
      <c r="AQ26" s="6"/>
      <c r="AR26" s="6"/>
      <c r="AS26" s="6"/>
    </row>
    <row r="27" spans="1:45" s="6" customFormat="1" x14ac:dyDescent="0.25">
      <c r="A27" s="6" t="s">
        <v>210</v>
      </c>
      <c r="B27" s="86">
        <v>514.29999999999995</v>
      </c>
      <c r="C27" s="75">
        <v>406.42</v>
      </c>
      <c r="D27" s="75">
        <v>326.31</v>
      </c>
      <c r="E27" s="75">
        <v>2.2200000000000002</v>
      </c>
      <c r="F27" s="75">
        <v>1.67</v>
      </c>
      <c r="G27" s="75">
        <v>3.85</v>
      </c>
      <c r="H27" s="75">
        <f t="shared" si="0"/>
        <v>415.67666666666668</v>
      </c>
      <c r="I27" s="80">
        <f t="shared" si="1"/>
        <v>2.58</v>
      </c>
      <c r="J27" s="86">
        <v>485</v>
      </c>
      <c r="K27" s="75">
        <v>475.66</v>
      </c>
      <c r="L27" s="75">
        <v>479.63</v>
      </c>
      <c r="M27" s="75">
        <v>20.02</v>
      </c>
      <c r="N27" s="75">
        <v>9.75</v>
      </c>
      <c r="O27" s="75">
        <v>7.03</v>
      </c>
      <c r="P27" s="75">
        <f t="shared" si="2"/>
        <v>480.09666666666664</v>
      </c>
      <c r="Q27" s="80">
        <f t="shared" si="3"/>
        <v>12.266666666666666</v>
      </c>
      <c r="R27" s="21">
        <f t="shared" si="4"/>
        <v>1.1546042894970521</v>
      </c>
      <c r="S27" s="21">
        <f t="shared" si="5"/>
        <v>3.7057728119180631</v>
      </c>
      <c r="T27" s="6">
        <f t="shared" si="6"/>
        <v>3.6534442543473114E-2</v>
      </c>
      <c r="U27" s="7">
        <f t="shared" si="8"/>
        <v>0.20739849025794529</v>
      </c>
      <c r="V27" s="7">
        <f t="shared" si="7"/>
        <v>1.8897744374455985</v>
      </c>
      <c r="W27" s="6" t="s">
        <v>210</v>
      </c>
      <c r="X27" s="6" t="s">
        <v>211</v>
      </c>
      <c r="Y27" s="6" t="s">
        <v>212</v>
      </c>
      <c r="Z27" s="6" t="s">
        <v>213</v>
      </c>
    </row>
    <row r="28" spans="1:45" s="6" customFormat="1" x14ac:dyDescent="0.25">
      <c r="A28" s="6" t="s">
        <v>65</v>
      </c>
      <c r="B28" s="86">
        <v>968.22</v>
      </c>
      <c r="C28" s="75">
        <v>766.11</v>
      </c>
      <c r="D28" s="75">
        <v>808.71</v>
      </c>
      <c r="E28" s="75">
        <v>24.56</v>
      </c>
      <c r="F28" s="75">
        <v>19.100000000000001</v>
      </c>
      <c r="G28" s="75">
        <v>30.58</v>
      </c>
      <c r="H28" s="75">
        <f t="shared" si="0"/>
        <v>847.68</v>
      </c>
      <c r="I28" s="80">
        <f t="shared" si="1"/>
        <v>24.746666666666666</v>
      </c>
      <c r="J28" s="86">
        <v>1006.04</v>
      </c>
      <c r="K28" s="75">
        <v>1054.25</v>
      </c>
      <c r="L28" s="75">
        <v>1001.6</v>
      </c>
      <c r="M28" s="75">
        <v>76.09</v>
      </c>
      <c r="N28" s="75">
        <v>102.23</v>
      </c>
      <c r="O28" s="75">
        <v>102.14</v>
      </c>
      <c r="P28" s="75">
        <f t="shared" si="2"/>
        <v>1020.63</v>
      </c>
      <c r="Q28" s="80">
        <f t="shared" si="3"/>
        <v>93.486666666666665</v>
      </c>
      <c r="R28" s="21">
        <f t="shared" si="4"/>
        <v>1.2037870575481926</v>
      </c>
      <c r="S28" s="21">
        <f t="shared" si="5"/>
        <v>3.6698601760745726</v>
      </c>
      <c r="T28" s="6">
        <f t="shared" si="6"/>
        <v>8.9646932741861696E-4</v>
      </c>
      <c r="U28" s="7">
        <f t="shared" si="8"/>
        <v>0.26758021087712031</v>
      </c>
      <c r="V28" s="7">
        <f t="shared" si="7"/>
        <v>1.8757250965489642</v>
      </c>
      <c r="W28" s="6" t="s">
        <v>65</v>
      </c>
      <c r="X28" s="6" t="s">
        <v>66</v>
      </c>
      <c r="Y28" s="6" t="s">
        <v>67</v>
      </c>
      <c r="Z28" s="6" t="s">
        <v>68</v>
      </c>
    </row>
    <row r="29" spans="1:45" s="3" customFormat="1" x14ac:dyDescent="0.25">
      <c r="A29" s="6" t="s">
        <v>97</v>
      </c>
      <c r="B29" s="45">
        <v>2072.7199999999998</v>
      </c>
      <c r="C29" s="18">
        <v>2052.2199999999998</v>
      </c>
      <c r="D29" s="18">
        <v>1992.68</v>
      </c>
      <c r="E29" s="18">
        <v>67.349999999999994</v>
      </c>
      <c r="F29" s="18">
        <v>57.86</v>
      </c>
      <c r="G29" s="18">
        <v>119.83</v>
      </c>
      <c r="H29" s="18">
        <f t="shared" si="0"/>
        <v>2039.2066666666667</v>
      </c>
      <c r="I29" s="80">
        <f t="shared" si="1"/>
        <v>81.679999999999993</v>
      </c>
      <c r="J29" s="45">
        <v>2201.92</v>
      </c>
      <c r="K29" s="18">
        <v>2118.54</v>
      </c>
      <c r="L29" s="18">
        <v>2272.33</v>
      </c>
      <c r="M29" s="18">
        <v>274.13</v>
      </c>
      <c r="N29" s="18">
        <v>263.93</v>
      </c>
      <c r="O29" s="18">
        <v>365.51</v>
      </c>
      <c r="P29" s="18">
        <f t="shared" si="2"/>
        <v>2197.5966666666668</v>
      </c>
      <c r="Q29" s="80">
        <f t="shared" si="3"/>
        <v>301.19</v>
      </c>
      <c r="R29" s="21">
        <f t="shared" si="4"/>
        <v>1.0776342919508155</v>
      </c>
      <c r="S29" s="21">
        <f t="shared" si="5"/>
        <v>3.6549346879535562</v>
      </c>
      <c r="T29" s="3">
        <f t="shared" si="6"/>
        <v>2.1470697155042615E-3</v>
      </c>
      <c r="U29" s="7">
        <f t="shared" si="8"/>
        <v>0.10786766537854188</v>
      </c>
      <c r="V29" s="7">
        <f t="shared" si="7"/>
        <v>1.8698456260936107</v>
      </c>
      <c r="W29" s="3" t="s">
        <v>97</v>
      </c>
      <c r="X29" s="6" t="s">
        <v>98</v>
      </c>
      <c r="Y29" s="6" t="s">
        <v>99</v>
      </c>
      <c r="Z29" s="6" t="s">
        <v>100</v>
      </c>
      <c r="AA29" s="6"/>
      <c r="AB29" s="6"/>
      <c r="AC29" s="6"/>
      <c r="AD29" s="6"/>
      <c r="AE29" s="6"/>
      <c r="AN29" s="6"/>
      <c r="AO29" s="6"/>
      <c r="AP29" s="6"/>
      <c r="AQ29" s="6"/>
      <c r="AR29" s="6"/>
      <c r="AS29" s="6"/>
    </row>
    <row r="30" spans="1:45" s="3" customFormat="1" x14ac:dyDescent="0.25">
      <c r="A30" s="6" t="s">
        <v>73</v>
      </c>
      <c r="B30" s="45">
        <v>855.08</v>
      </c>
      <c r="C30" s="18">
        <v>967.69</v>
      </c>
      <c r="D30" s="18">
        <v>927.09</v>
      </c>
      <c r="E30" s="18">
        <v>37.4</v>
      </c>
      <c r="F30" s="18">
        <v>30.04</v>
      </c>
      <c r="G30" s="18">
        <v>42.89</v>
      </c>
      <c r="H30" s="18">
        <f t="shared" si="0"/>
        <v>916.62</v>
      </c>
      <c r="I30" s="80">
        <f t="shared" si="1"/>
        <v>36.776666666666664</v>
      </c>
      <c r="J30" s="45">
        <v>820.28</v>
      </c>
      <c r="K30" s="18">
        <v>847.99</v>
      </c>
      <c r="L30" s="18">
        <v>760.21</v>
      </c>
      <c r="M30" s="18">
        <v>106.48</v>
      </c>
      <c r="N30" s="18">
        <v>133.66</v>
      </c>
      <c r="O30" s="18">
        <v>147.54</v>
      </c>
      <c r="P30" s="18">
        <f t="shared" si="2"/>
        <v>809.49333333333334</v>
      </c>
      <c r="Q30" s="80">
        <f t="shared" si="3"/>
        <v>129.22666666666666</v>
      </c>
      <c r="R30" s="21">
        <f t="shared" si="4"/>
        <v>0.88325595925691824</v>
      </c>
      <c r="S30" s="21">
        <f t="shared" si="5"/>
        <v>3.4472778611135624</v>
      </c>
      <c r="T30" s="3">
        <f t="shared" si="6"/>
        <v>9.2388730039866674E-4</v>
      </c>
      <c r="U30" s="7">
        <f t="shared" si="8"/>
        <v>-0.17909651699119086</v>
      </c>
      <c r="V30" s="7">
        <f t="shared" si="7"/>
        <v>1.7854575890140112</v>
      </c>
      <c r="W30" s="3" t="s">
        <v>73</v>
      </c>
      <c r="X30" s="6" t="s">
        <v>74</v>
      </c>
      <c r="Y30" s="6" t="s">
        <v>75</v>
      </c>
      <c r="Z30" s="6" t="s">
        <v>76</v>
      </c>
      <c r="AA30" s="6"/>
      <c r="AB30" s="6"/>
      <c r="AC30" s="6"/>
      <c r="AD30" s="6"/>
      <c r="AE30" s="6"/>
      <c r="AN30" s="6"/>
      <c r="AO30" s="6"/>
      <c r="AP30" s="6"/>
      <c r="AQ30" s="6"/>
      <c r="AR30" s="6"/>
      <c r="AS30" s="6"/>
    </row>
    <row r="31" spans="1:45" s="3" customFormat="1" x14ac:dyDescent="0.25">
      <c r="A31" s="6" t="s">
        <v>61</v>
      </c>
      <c r="B31" s="45">
        <v>91.2</v>
      </c>
      <c r="C31" s="18">
        <v>125</v>
      </c>
      <c r="D31" s="18">
        <v>107.33</v>
      </c>
      <c r="E31" s="18">
        <v>17.59</v>
      </c>
      <c r="F31" s="18">
        <v>9.4600000000000009</v>
      </c>
      <c r="G31" s="18">
        <v>24.62</v>
      </c>
      <c r="H31" s="18">
        <f t="shared" si="0"/>
        <v>107.84333333333332</v>
      </c>
      <c r="I31" s="80">
        <f t="shared" si="1"/>
        <v>17.223333333333333</v>
      </c>
      <c r="J31" s="45">
        <v>125.87</v>
      </c>
      <c r="K31" s="18">
        <v>135.94999999999999</v>
      </c>
      <c r="L31" s="18">
        <v>123.31</v>
      </c>
      <c r="M31" s="18">
        <v>67.349999999999994</v>
      </c>
      <c r="N31" s="18">
        <v>62.06</v>
      </c>
      <c r="O31" s="18">
        <v>54.94</v>
      </c>
      <c r="P31" s="18">
        <f t="shared" si="2"/>
        <v>128.37666666666667</v>
      </c>
      <c r="Q31" s="80">
        <f t="shared" si="3"/>
        <v>61.449999999999996</v>
      </c>
      <c r="R31" s="21">
        <f t="shared" si="4"/>
        <v>1.1886503537194133</v>
      </c>
      <c r="S31" s="21">
        <f t="shared" si="5"/>
        <v>3.4269251874885676</v>
      </c>
      <c r="T31" s="3">
        <f t="shared" si="6"/>
        <v>7.2717819320461689E-4</v>
      </c>
      <c r="U31" s="7">
        <f t="shared" si="8"/>
        <v>0.2493244029403516</v>
      </c>
      <c r="V31" s="7">
        <f t="shared" si="7"/>
        <v>1.7769146970168923</v>
      </c>
      <c r="W31" s="3" t="s">
        <v>61</v>
      </c>
      <c r="X31" s="6" t="s">
        <v>62</v>
      </c>
      <c r="Y31" s="6" t="s">
        <v>63</v>
      </c>
      <c r="Z31" s="6" t="s">
        <v>64</v>
      </c>
      <c r="AA31" s="6"/>
      <c r="AB31" s="6"/>
      <c r="AC31" s="6"/>
      <c r="AD31" s="6"/>
      <c r="AE31" s="6"/>
      <c r="AF31" s="6"/>
      <c r="AG31" s="6"/>
      <c r="AH31" s="6"/>
      <c r="AI31" s="6"/>
      <c r="AJ31" s="6"/>
      <c r="AK31" s="6"/>
      <c r="AL31" s="6"/>
      <c r="AM31" s="6"/>
      <c r="AN31" s="6"/>
      <c r="AO31" s="6"/>
      <c r="AP31" s="6"/>
      <c r="AQ31" s="6"/>
      <c r="AR31" s="6"/>
      <c r="AS31" s="6"/>
    </row>
    <row r="32" spans="1:45" s="3" customFormat="1" x14ac:dyDescent="0.25">
      <c r="A32" s="6" t="s">
        <v>45</v>
      </c>
      <c r="B32" s="45">
        <v>301.56</v>
      </c>
      <c r="C32" s="18">
        <v>340.31</v>
      </c>
      <c r="D32" s="18">
        <v>346.7</v>
      </c>
      <c r="E32" s="18">
        <v>6.34</v>
      </c>
      <c r="F32" s="18">
        <v>5.56</v>
      </c>
      <c r="G32" s="18">
        <v>10</v>
      </c>
      <c r="H32" s="18">
        <f t="shared" si="0"/>
        <v>329.52333333333331</v>
      </c>
      <c r="I32" s="80">
        <f t="shared" si="1"/>
        <v>7.3</v>
      </c>
      <c r="J32" s="45">
        <v>325.45999999999998</v>
      </c>
      <c r="K32" s="18">
        <v>323.5</v>
      </c>
      <c r="L32" s="18">
        <v>357.49</v>
      </c>
      <c r="M32" s="18">
        <v>23.12</v>
      </c>
      <c r="N32" s="18">
        <v>29.44</v>
      </c>
      <c r="O32" s="18">
        <v>27.56</v>
      </c>
      <c r="P32" s="18">
        <f t="shared" si="2"/>
        <v>335.48333333333335</v>
      </c>
      <c r="Q32" s="80">
        <f t="shared" si="3"/>
        <v>26.706666666666667</v>
      </c>
      <c r="R32" s="21">
        <f t="shared" si="4"/>
        <v>1.0180320098429765</v>
      </c>
      <c r="S32" s="21">
        <f t="shared" si="5"/>
        <v>3.3381526104417669</v>
      </c>
      <c r="T32" s="3">
        <f t="shared" si="6"/>
        <v>5.5872313456911628E-4</v>
      </c>
      <c r="U32" s="7">
        <f t="shared" si="8"/>
        <v>2.5782924592087132E-2</v>
      </c>
      <c r="V32" s="7">
        <f t="shared" si="7"/>
        <v>1.7390499119487686</v>
      </c>
      <c r="W32" s="3" t="s">
        <v>45</v>
      </c>
      <c r="X32" s="6" t="s">
        <v>46</v>
      </c>
      <c r="Y32" s="6" t="s">
        <v>47</v>
      </c>
      <c r="Z32" s="6" t="s">
        <v>48</v>
      </c>
      <c r="AA32" s="6"/>
      <c r="AB32" s="6"/>
      <c r="AC32" s="6"/>
      <c r="AD32" s="6"/>
      <c r="AE32" s="6"/>
      <c r="AN32" s="6"/>
      <c r="AO32" s="6"/>
      <c r="AP32" s="6"/>
      <c r="AQ32" s="6"/>
      <c r="AR32" s="6"/>
      <c r="AS32" s="6"/>
    </row>
    <row r="33" spans="1:45" s="3" customFormat="1" x14ac:dyDescent="0.25">
      <c r="A33" s="6" t="s">
        <v>101</v>
      </c>
      <c r="B33" s="45">
        <v>137.07</v>
      </c>
      <c r="C33" s="18">
        <v>178.13</v>
      </c>
      <c r="D33" s="18">
        <v>190.23</v>
      </c>
      <c r="E33" s="18">
        <v>4.5999999999999996</v>
      </c>
      <c r="F33" s="18">
        <v>8.16</v>
      </c>
      <c r="G33" s="18">
        <v>1.92</v>
      </c>
      <c r="H33" s="18">
        <f t="shared" si="0"/>
        <v>168.47666666666666</v>
      </c>
      <c r="I33" s="80">
        <f t="shared" si="1"/>
        <v>4.8933333333333335</v>
      </c>
      <c r="J33" s="45">
        <v>139.52000000000001</v>
      </c>
      <c r="K33" s="18">
        <v>137.93</v>
      </c>
      <c r="L33" s="18">
        <v>149.16</v>
      </c>
      <c r="M33" s="18">
        <v>14.93</v>
      </c>
      <c r="N33" s="18">
        <v>18.100000000000001</v>
      </c>
      <c r="O33" s="18">
        <v>16.03</v>
      </c>
      <c r="P33" s="18">
        <f t="shared" si="2"/>
        <v>142.20333333333335</v>
      </c>
      <c r="Q33" s="80">
        <f t="shared" si="3"/>
        <v>16.353333333333335</v>
      </c>
      <c r="R33" s="21">
        <f t="shared" si="4"/>
        <v>0.84497374269810999</v>
      </c>
      <c r="S33" s="21">
        <f t="shared" si="5"/>
        <v>2.9445701357466065</v>
      </c>
      <c r="T33" s="3">
        <f t="shared" si="6"/>
        <v>2.4337796731632049E-3</v>
      </c>
      <c r="U33" s="7">
        <f t="shared" si="8"/>
        <v>-0.24302158410531238</v>
      </c>
      <c r="V33" s="7">
        <f t="shared" si="7"/>
        <v>1.5580570370126809</v>
      </c>
      <c r="W33" s="3" t="s">
        <v>101</v>
      </c>
      <c r="X33" s="6" t="s">
        <v>102</v>
      </c>
      <c r="Y33" s="6" t="s">
        <v>103</v>
      </c>
      <c r="Z33" s="6" t="s">
        <v>104</v>
      </c>
      <c r="AA33" s="6"/>
      <c r="AB33" s="6"/>
      <c r="AC33" s="6"/>
      <c r="AD33" s="6"/>
      <c r="AE33" s="6"/>
      <c r="AN33" s="6"/>
      <c r="AO33" s="6"/>
      <c r="AP33" s="6"/>
      <c r="AQ33" s="6"/>
      <c r="AR33" s="6"/>
      <c r="AS33" s="6"/>
    </row>
    <row r="34" spans="1:45" s="3" customFormat="1" x14ac:dyDescent="0.25">
      <c r="A34" s="6" t="s">
        <v>53</v>
      </c>
      <c r="B34" s="45">
        <v>678.23</v>
      </c>
      <c r="C34" s="18">
        <v>647.88</v>
      </c>
      <c r="D34" s="18">
        <v>651.85</v>
      </c>
      <c r="E34" s="18">
        <v>152.13</v>
      </c>
      <c r="F34" s="18">
        <v>129.82</v>
      </c>
      <c r="G34" s="18">
        <v>140.03</v>
      </c>
      <c r="H34" s="18">
        <f t="shared" si="0"/>
        <v>659.32</v>
      </c>
      <c r="I34" s="80">
        <f t="shared" si="1"/>
        <v>140.66</v>
      </c>
      <c r="J34" s="45">
        <v>699.51</v>
      </c>
      <c r="K34" s="18">
        <v>721.69</v>
      </c>
      <c r="L34" s="18">
        <v>756.06</v>
      </c>
      <c r="M34" s="18">
        <v>362.04</v>
      </c>
      <c r="N34" s="18">
        <v>396.8</v>
      </c>
      <c r="O34" s="18">
        <v>472.52</v>
      </c>
      <c r="P34" s="18">
        <f t="shared" si="2"/>
        <v>725.75333333333344</v>
      </c>
      <c r="Q34" s="80">
        <f t="shared" si="3"/>
        <v>410.45333333333338</v>
      </c>
      <c r="R34" s="21">
        <f t="shared" si="4"/>
        <v>1.1006077861238996</v>
      </c>
      <c r="S34" s="21">
        <f t="shared" si="5"/>
        <v>2.9045131535601678</v>
      </c>
      <c r="T34" s="3">
        <f t="shared" si="6"/>
        <v>6.2697050694722424E-4</v>
      </c>
      <c r="U34" s="7">
        <f t="shared" si="8"/>
        <v>0.13830043999706976</v>
      </c>
      <c r="V34" s="7">
        <f t="shared" si="7"/>
        <v>1.5382963633523974</v>
      </c>
      <c r="W34" s="3" t="s">
        <v>53</v>
      </c>
      <c r="X34" s="6" t="s">
        <v>54</v>
      </c>
      <c r="Y34" s="6" t="s">
        <v>55</v>
      </c>
      <c r="Z34" s="6" t="s">
        <v>56</v>
      </c>
      <c r="AA34" s="6"/>
      <c r="AB34" s="6"/>
      <c r="AC34" s="6"/>
      <c r="AD34" s="6"/>
      <c r="AE34" s="6"/>
      <c r="AN34" s="6"/>
      <c r="AO34" s="6"/>
      <c r="AP34" s="6"/>
      <c r="AQ34" s="6"/>
      <c r="AR34" s="6"/>
      <c r="AS34" s="6"/>
    </row>
    <row r="35" spans="1:45" s="3" customFormat="1" x14ac:dyDescent="0.25">
      <c r="A35" s="6" t="s">
        <v>157</v>
      </c>
      <c r="B35" s="45">
        <v>74</v>
      </c>
      <c r="C35" s="18">
        <v>87.44</v>
      </c>
      <c r="D35" s="18">
        <v>76.17</v>
      </c>
      <c r="E35" s="18">
        <v>8.7200000000000006</v>
      </c>
      <c r="F35" s="18">
        <v>18.170000000000002</v>
      </c>
      <c r="G35" s="18">
        <v>13.66</v>
      </c>
      <c r="H35" s="18">
        <f t="shared" si="0"/>
        <v>79.203333333333333</v>
      </c>
      <c r="I35" s="80">
        <f t="shared" si="1"/>
        <v>13.516666666666666</v>
      </c>
      <c r="J35" s="45">
        <v>75.989999999999995</v>
      </c>
      <c r="K35" s="18">
        <v>108.3</v>
      </c>
      <c r="L35" s="18">
        <v>114.84</v>
      </c>
      <c r="M35" s="18">
        <v>28.94</v>
      </c>
      <c r="N35" s="18">
        <v>50.32</v>
      </c>
      <c r="O35" s="18">
        <v>42.87</v>
      </c>
      <c r="P35" s="18">
        <f t="shared" si="2"/>
        <v>99.71</v>
      </c>
      <c r="Q35" s="80">
        <f t="shared" si="3"/>
        <v>40.71</v>
      </c>
      <c r="R35" s="21">
        <f t="shared" si="4"/>
        <v>1.2556834711774241</v>
      </c>
      <c r="S35" s="21">
        <f t="shared" si="5"/>
        <v>2.873249138920781</v>
      </c>
      <c r="T35" s="3">
        <f t="shared" si="6"/>
        <v>8.2071100816955896E-3</v>
      </c>
      <c r="U35" s="7">
        <f t="shared" si="8"/>
        <v>0.32847283993508847</v>
      </c>
      <c r="V35" s="7">
        <f t="shared" si="7"/>
        <v>1.5226830941241549</v>
      </c>
      <c r="W35" s="3" t="s">
        <v>157</v>
      </c>
      <c r="X35" s="6" t="s">
        <v>158</v>
      </c>
      <c r="Y35" s="6" t="s">
        <v>159</v>
      </c>
      <c r="Z35" s="6" t="s">
        <v>160</v>
      </c>
      <c r="AA35" s="6"/>
      <c r="AB35" s="6"/>
      <c r="AE35" s="6"/>
      <c r="AN35" s="6"/>
      <c r="AO35" s="6"/>
      <c r="AP35" s="6"/>
      <c r="AQ35" s="6"/>
      <c r="AR35" s="6"/>
      <c r="AS35" s="6"/>
    </row>
    <row r="36" spans="1:45" s="3" customFormat="1" x14ac:dyDescent="0.25">
      <c r="A36" s="6" t="s">
        <v>145</v>
      </c>
      <c r="B36" s="45">
        <v>162.03</v>
      </c>
      <c r="C36" s="18">
        <v>229.87</v>
      </c>
      <c r="D36" s="18">
        <v>271.97000000000003</v>
      </c>
      <c r="E36" s="18">
        <v>33.44</v>
      </c>
      <c r="F36" s="18">
        <v>56.38</v>
      </c>
      <c r="G36" s="18">
        <v>59.43</v>
      </c>
      <c r="H36" s="18">
        <f t="shared" si="0"/>
        <v>221.29</v>
      </c>
      <c r="I36" s="80">
        <f t="shared" si="1"/>
        <v>49.75</v>
      </c>
      <c r="J36" s="45">
        <v>297.79000000000002</v>
      </c>
      <c r="K36" s="18">
        <v>369.75</v>
      </c>
      <c r="L36" s="18">
        <v>412.62</v>
      </c>
      <c r="M36" s="18">
        <v>100.84</v>
      </c>
      <c r="N36" s="18">
        <v>165.48</v>
      </c>
      <c r="O36" s="18">
        <v>167.71</v>
      </c>
      <c r="P36" s="18">
        <f t="shared" si="2"/>
        <v>360.05333333333328</v>
      </c>
      <c r="Q36" s="80">
        <f t="shared" si="3"/>
        <v>144.67666666666665</v>
      </c>
      <c r="R36" s="21">
        <f t="shared" si="4"/>
        <v>1.6242446053953543</v>
      </c>
      <c r="S36" s="21">
        <f t="shared" si="5"/>
        <v>2.87047619047619</v>
      </c>
      <c r="T36" s="3">
        <f t="shared" si="6"/>
        <v>7.708122673171538E-3</v>
      </c>
      <c r="U36" s="7">
        <f t="shared" si="8"/>
        <v>0.69976891356832405</v>
      </c>
      <c r="V36" s="7">
        <f t="shared" si="7"/>
        <v>1.5212900890443388</v>
      </c>
      <c r="W36" s="3" t="s">
        <v>145</v>
      </c>
      <c r="X36" s="6" t="s">
        <v>146</v>
      </c>
      <c r="Y36" s="6" t="s">
        <v>147</v>
      </c>
      <c r="Z36" s="6" t="s">
        <v>148</v>
      </c>
      <c r="AA36" s="6"/>
      <c r="AB36" s="6"/>
      <c r="AC36" s="6"/>
      <c r="AD36" s="6"/>
      <c r="AE36" s="6"/>
      <c r="AN36" s="6"/>
      <c r="AO36" s="6"/>
      <c r="AP36" s="6"/>
      <c r="AQ36" s="6"/>
      <c r="AR36" s="6"/>
      <c r="AS36" s="6"/>
    </row>
    <row r="37" spans="1:45" s="3" customFormat="1" x14ac:dyDescent="0.25">
      <c r="A37" s="6" t="s">
        <v>13</v>
      </c>
      <c r="B37" s="45">
        <v>1680.04</v>
      </c>
      <c r="C37" s="18">
        <v>1804.18</v>
      </c>
      <c r="D37" s="18">
        <v>1711.47</v>
      </c>
      <c r="E37" s="18">
        <v>71.63</v>
      </c>
      <c r="F37" s="18">
        <v>74.55</v>
      </c>
      <c r="G37" s="18">
        <v>73.67</v>
      </c>
      <c r="H37" s="18">
        <f t="shared" si="0"/>
        <v>1731.8966666666668</v>
      </c>
      <c r="I37" s="80">
        <f t="shared" si="1"/>
        <v>73.283333333333346</v>
      </c>
      <c r="J37" s="45">
        <v>1506.6</v>
      </c>
      <c r="K37" s="18">
        <v>1471.03</v>
      </c>
      <c r="L37" s="18">
        <v>1453.67</v>
      </c>
      <c r="M37" s="18">
        <v>196.22</v>
      </c>
      <c r="N37" s="18">
        <v>208.05</v>
      </c>
      <c r="O37" s="18">
        <v>212.75</v>
      </c>
      <c r="P37" s="18">
        <f t="shared" si="2"/>
        <v>1477.1000000000001</v>
      </c>
      <c r="Q37" s="80">
        <f t="shared" si="3"/>
        <v>205.67333333333332</v>
      </c>
      <c r="R37" s="21">
        <f t="shared" si="4"/>
        <v>0.8529648815374643</v>
      </c>
      <c r="S37" s="21">
        <f t="shared" si="5"/>
        <v>2.7822301996858867</v>
      </c>
      <c r="T37" s="3">
        <f t="shared" si="6"/>
        <v>6.0123233595847625E-6</v>
      </c>
      <c r="U37" s="7">
        <f t="shared" si="8"/>
        <v>-0.22944175108673914</v>
      </c>
      <c r="V37" s="7">
        <f t="shared" si="7"/>
        <v>1.4762417923480458</v>
      </c>
      <c r="W37" s="3" t="s">
        <v>13</v>
      </c>
      <c r="X37" s="6" t="s">
        <v>14</v>
      </c>
      <c r="Y37" s="6" t="s">
        <v>15</v>
      </c>
      <c r="Z37" s="6" t="s">
        <v>16</v>
      </c>
      <c r="AA37" s="6"/>
      <c r="AB37" s="6"/>
      <c r="AE37" s="6"/>
      <c r="AN37" s="6"/>
      <c r="AO37" s="6"/>
      <c r="AP37" s="6"/>
      <c r="AQ37" s="6"/>
      <c r="AR37" s="6"/>
      <c r="AS37" s="6"/>
    </row>
    <row r="38" spans="1:45" s="3" customFormat="1" x14ac:dyDescent="0.25">
      <c r="A38" s="6" t="s">
        <v>129</v>
      </c>
      <c r="B38" s="45">
        <v>66.95</v>
      </c>
      <c r="C38" s="18">
        <v>66.209999999999994</v>
      </c>
      <c r="D38" s="18">
        <v>70.78</v>
      </c>
      <c r="E38" s="18">
        <v>13.47</v>
      </c>
      <c r="F38" s="18">
        <v>27.82</v>
      </c>
      <c r="G38" s="18">
        <v>18.079999999999998</v>
      </c>
      <c r="H38" s="18">
        <f t="shared" si="0"/>
        <v>67.98</v>
      </c>
      <c r="I38" s="80">
        <f t="shared" si="1"/>
        <v>19.79</v>
      </c>
      <c r="J38" s="45">
        <v>73.63</v>
      </c>
      <c r="K38" s="18">
        <v>91.09</v>
      </c>
      <c r="L38" s="18">
        <v>96.83</v>
      </c>
      <c r="M38" s="18">
        <v>42.05</v>
      </c>
      <c r="N38" s="18">
        <v>52.71</v>
      </c>
      <c r="O38" s="18">
        <v>60.35</v>
      </c>
      <c r="P38" s="18">
        <f t="shared" si="2"/>
        <v>87.183333333333337</v>
      </c>
      <c r="Q38" s="80">
        <f t="shared" si="3"/>
        <v>51.703333333333326</v>
      </c>
      <c r="R38" s="21">
        <f t="shared" si="4"/>
        <v>1.2783898714603266</v>
      </c>
      <c r="S38" s="21">
        <f t="shared" si="5"/>
        <v>2.5350328683662013</v>
      </c>
      <c r="T38" s="3">
        <f t="shared" si="6"/>
        <v>4.644884596270259E-3</v>
      </c>
      <c r="U38" s="7">
        <f t="shared" si="8"/>
        <v>0.3543278831126917</v>
      </c>
      <c r="V38" s="7">
        <f t="shared" si="7"/>
        <v>1.342004452838679</v>
      </c>
      <c r="W38" s="3" t="s">
        <v>129</v>
      </c>
      <c r="X38" s="6" t="s">
        <v>130</v>
      </c>
      <c r="Y38" s="6" t="s">
        <v>131</v>
      </c>
      <c r="Z38" s="6" t="s">
        <v>132</v>
      </c>
      <c r="AA38" s="6"/>
      <c r="AB38" s="6"/>
      <c r="AC38" s="6"/>
      <c r="AD38" s="6"/>
      <c r="AE38" s="6"/>
      <c r="AN38" s="6"/>
      <c r="AO38" s="6"/>
      <c r="AP38" s="6"/>
      <c r="AQ38" s="6"/>
      <c r="AR38" s="6"/>
      <c r="AS38" s="6"/>
    </row>
    <row r="39" spans="1:45" s="3" customFormat="1" x14ac:dyDescent="0.25">
      <c r="A39" s="6" t="s">
        <v>187</v>
      </c>
      <c r="B39" s="45">
        <v>1113.53</v>
      </c>
      <c r="C39" s="18">
        <v>2353.4899999999998</v>
      </c>
      <c r="D39" s="18">
        <v>1671.08</v>
      </c>
      <c r="E39" s="18">
        <v>47.38</v>
      </c>
      <c r="F39" s="18">
        <v>69.92</v>
      </c>
      <c r="G39" s="18">
        <v>76.55</v>
      </c>
      <c r="H39" s="18">
        <f t="shared" si="0"/>
        <v>1712.6999999999998</v>
      </c>
      <c r="I39" s="80">
        <f t="shared" si="1"/>
        <v>64.616666666666674</v>
      </c>
      <c r="J39" s="45">
        <v>2036.83</v>
      </c>
      <c r="K39" s="18">
        <v>1739.64</v>
      </c>
      <c r="L39" s="18">
        <v>975.75</v>
      </c>
      <c r="M39" s="18">
        <v>105.39</v>
      </c>
      <c r="N39" s="18">
        <v>199.09</v>
      </c>
      <c r="O39" s="18">
        <v>189.69</v>
      </c>
      <c r="P39" s="18">
        <f t="shared" si="2"/>
        <v>1584.0733333333335</v>
      </c>
      <c r="Q39" s="80">
        <f t="shared" si="3"/>
        <v>164.72333333333333</v>
      </c>
      <c r="R39" s="21">
        <f t="shared" si="4"/>
        <v>0.92494213300655526</v>
      </c>
      <c r="S39" s="21">
        <f t="shared" si="5"/>
        <v>2.5256286512573021</v>
      </c>
      <c r="T39" s="3">
        <f t="shared" si="6"/>
        <v>1.6111796220353865E-2</v>
      </c>
      <c r="U39" s="7">
        <f t="shared" si="8"/>
        <v>-0.11256498551347222</v>
      </c>
      <c r="V39" s="7">
        <f t="shared" si="7"/>
        <v>1.3366425320893067</v>
      </c>
      <c r="W39" s="3" t="s">
        <v>187</v>
      </c>
      <c r="X39" s="6" t="s">
        <v>188</v>
      </c>
      <c r="Y39" s="6" t="s">
        <v>189</v>
      </c>
      <c r="Z39" s="6" t="s">
        <v>190</v>
      </c>
      <c r="AA39" s="6"/>
      <c r="AB39" s="6"/>
      <c r="AE39" s="6"/>
      <c r="AN39" s="6"/>
      <c r="AO39" s="6"/>
      <c r="AP39" s="6"/>
      <c r="AQ39" s="6"/>
      <c r="AR39" s="6"/>
      <c r="AS39" s="6"/>
    </row>
    <row r="40" spans="1:45" s="3" customFormat="1" x14ac:dyDescent="0.25">
      <c r="A40" s="6" t="s">
        <v>25</v>
      </c>
      <c r="B40" s="45">
        <v>4204.3100000000004</v>
      </c>
      <c r="C40" s="18">
        <v>3793.63</v>
      </c>
      <c r="D40" s="18">
        <v>3870.14</v>
      </c>
      <c r="E40" s="18">
        <v>280.32</v>
      </c>
      <c r="F40" s="18">
        <v>190.46</v>
      </c>
      <c r="G40" s="18">
        <v>246.01</v>
      </c>
      <c r="H40" s="18">
        <f t="shared" si="0"/>
        <v>3956.0266666666666</v>
      </c>
      <c r="I40" s="80">
        <f t="shared" si="1"/>
        <v>238.92999999999998</v>
      </c>
      <c r="J40" s="45">
        <v>3642.9</v>
      </c>
      <c r="K40" s="18">
        <v>4037.99</v>
      </c>
      <c r="L40" s="18">
        <v>3750.32</v>
      </c>
      <c r="M40" s="18">
        <v>560.80999999999995</v>
      </c>
      <c r="N40" s="18">
        <v>575.41</v>
      </c>
      <c r="O40" s="18">
        <v>575.38</v>
      </c>
      <c r="P40" s="18">
        <f t="shared" si="2"/>
        <v>3810.4033333333332</v>
      </c>
      <c r="Q40" s="80">
        <f t="shared" si="3"/>
        <v>570.5333333333333</v>
      </c>
      <c r="R40" s="21">
        <f t="shared" si="4"/>
        <v>0.96319879909831285</v>
      </c>
      <c r="S40" s="21">
        <f t="shared" si="5"/>
        <v>2.3820836632906821</v>
      </c>
      <c r="T40" s="3">
        <f t="shared" si="6"/>
        <v>1.1955831572188003E-4</v>
      </c>
      <c r="U40" s="7">
        <f t="shared" si="8"/>
        <v>-5.4094501518971487E-2</v>
      </c>
      <c r="V40" s="7">
        <f t="shared" si="7"/>
        <v>1.2522240842746255</v>
      </c>
      <c r="W40" s="3" t="s">
        <v>25</v>
      </c>
      <c r="X40" s="6" t="s">
        <v>26</v>
      </c>
      <c r="Y40" s="6" t="s">
        <v>27</v>
      </c>
      <c r="Z40" s="6" t="s">
        <v>28</v>
      </c>
      <c r="AA40" s="6"/>
      <c r="AB40" s="6"/>
      <c r="AC40" s="6"/>
      <c r="AD40" s="6"/>
      <c r="AE40" s="6"/>
      <c r="AN40" s="6"/>
      <c r="AO40" s="6"/>
      <c r="AP40" s="6"/>
      <c r="AQ40" s="6"/>
      <c r="AR40" s="6"/>
      <c r="AS40" s="6"/>
    </row>
    <row r="41" spans="1:45" s="3" customFormat="1" x14ac:dyDescent="0.25">
      <c r="A41" s="6" t="s">
        <v>41</v>
      </c>
      <c r="B41" s="45">
        <v>253.07</v>
      </c>
      <c r="C41" s="18">
        <v>289.31</v>
      </c>
      <c r="D41" s="18">
        <v>312.75</v>
      </c>
      <c r="E41" s="18">
        <v>25.67</v>
      </c>
      <c r="F41" s="18">
        <v>33.57</v>
      </c>
      <c r="G41" s="18">
        <v>38.659999999999997</v>
      </c>
      <c r="H41" s="18">
        <f t="shared" si="0"/>
        <v>285.04333333333335</v>
      </c>
      <c r="I41" s="80">
        <f t="shared" si="1"/>
        <v>32.633333333333333</v>
      </c>
      <c r="J41" s="45">
        <v>290.60000000000002</v>
      </c>
      <c r="K41" s="18">
        <v>320.72000000000003</v>
      </c>
      <c r="L41" s="18">
        <v>292.10000000000002</v>
      </c>
      <c r="M41" s="18">
        <v>71.17</v>
      </c>
      <c r="N41" s="18">
        <v>72</v>
      </c>
      <c r="O41" s="18">
        <v>76.56</v>
      </c>
      <c r="P41" s="18">
        <f t="shared" si="2"/>
        <v>301.14000000000004</v>
      </c>
      <c r="Q41" s="80">
        <f t="shared" si="3"/>
        <v>73.243333333333339</v>
      </c>
      <c r="R41" s="21">
        <f t="shared" si="4"/>
        <v>1.0562735249903861</v>
      </c>
      <c r="S41" s="21">
        <f t="shared" si="5"/>
        <v>2.2074331020812687</v>
      </c>
      <c r="T41" s="3">
        <f t="shared" si="6"/>
        <v>3.0100666380697514E-4</v>
      </c>
      <c r="U41" s="7">
        <f t="shared" si="8"/>
        <v>7.8983473000995216E-2</v>
      </c>
      <c r="V41" s="7">
        <f t="shared" si="7"/>
        <v>1.1423697165790465</v>
      </c>
      <c r="W41" s="3" t="s">
        <v>41</v>
      </c>
      <c r="X41" s="6" t="s">
        <v>42</v>
      </c>
      <c r="Y41" s="6" t="s">
        <v>43</v>
      </c>
      <c r="Z41" s="6" t="s">
        <v>44</v>
      </c>
      <c r="AA41" s="6"/>
      <c r="AB41" s="6"/>
      <c r="AC41" s="6"/>
      <c r="AD41" s="6"/>
      <c r="AE41" s="6"/>
      <c r="AN41" s="6"/>
      <c r="AO41" s="6"/>
      <c r="AP41" s="6"/>
      <c r="AQ41" s="6"/>
      <c r="AR41" s="6"/>
      <c r="AS41" s="6"/>
    </row>
    <row r="42" spans="1:45" s="3" customFormat="1" x14ac:dyDescent="0.25">
      <c r="A42" s="6" t="s">
        <v>183</v>
      </c>
      <c r="B42" s="45">
        <v>75.75</v>
      </c>
      <c r="C42" s="18">
        <v>62.13</v>
      </c>
      <c r="D42" s="18">
        <v>57.61</v>
      </c>
      <c r="E42" s="18">
        <v>4.4400000000000004</v>
      </c>
      <c r="F42" s="18">
        <v>6.31</v>
      </c>
      <c r="G42" s="18">
        <v>10.39</v>
      </c>
      <c r="H42" s="18">
        <f t="shared" si="0"/>
        <v>65.163333333333341</v>
      </c>
      <c r="I42" s="80">
        <f t="shared" si="1"/>
        <v>7.0466666666666669</v>
      </c>
      <c r="J42" s="45">
        <v>101.3</v>
      </c>
      <c r="K42" s="18">
        <v>117.65</v>
      </c>
      <c r="L42" s="18">
        <v>76.11</v>
      </c>
      <c r="M42" s="18">
        <v>18.93</v>
      </c>
      <c r="N42" s="18">
        <v>17.11</v>
      </c>
      <c r="O42" s="18">
        <v>11.89</v>
      </c>
      <c r="P42" s="18">
        <f t="shared" si="2"/>
        <v>98.353333333333339</v>
      </c>
      <c r="Q42" s="80">
        <f t="shared" si="3"/>
        <v>15.976666666666667</v>
      </c>
      <c r="R42" s="21">
        <f t="shared" si="4"/>
        <v>1.501637362083732</v>
      </c>
      <c r="S42" s="21">
        <f t="shared" si="5"/>
        <v>2.1097763048881526</v>
      </c>
      <c r="T42" s="3">
        <f t="shared" si="6"/>
        <v>1.5647373835762566E-2</v>
      </c>
      <c r="U42" s="7">
        <f t="shared" si="8"/>
        <v>0.58653645127393006</v>
      </c>
      <c r="V42" s="7">
        <f t="shared" si="7"/>
        <v>1.0770900411425122</v>
      </c>
      <c r="W42" s="3" t="s">
        <v>183</v>
      </c>
      <c r="X42" s="6" t="s">
        <v>184</v>
      </c>
      <c r="Y42" s="6" t="s">
        <v>185</v>
      </c>
      <c r="Z42" s="6" t="s">
        <v>186</v>
      </c>
      <c r="AA42" s="6"/>
      <c r="AB42" s="6"/>
      <c r="AE42" s="6"/>
      <c r="AN42" s="6"/>
      <c r="AO42" s="6"/>
      <c r="AP42" s="6"/>
      <c r="AQ42" s="6"/>
      <c r="AR42" s="6"/>
      <c r="AS42" s="6"/>
    </row>
    <row r="43" spans="1:45" s="3" customFormat="1" x14ac:dyDescent="0.25">
      <c r="A43" s="6" t="s">
        <v>85</v>
      </c>
      <c r="B43" s="45">
        <v>1844.05</v>
      </c>
      <c r="C43" s="18">
        <v>1824.49</v>
      </c>
      <c r="D43" s="18">
        <v>1738.69</v>
      </c>
      <c r="E43" s="18">
        <v>87.63</v>
      </c>
      <c r="F43" s="18">
        <v>76.59</v>
      </c>
      <c r="G43" s="18">
        <v>60.4</v>
      </c>
      <c r="H43" s="18">
        <f t="shared" si="0"/>
        <v>1802.4099999999999</v>
      </c>
      <c r="I43" s="80">
        <f t="shared" si="1"/>
        <v>74.873333333333335</v>
      </c>
      <c r="J43" s="45">
        <v>1608.08</v>
      </c>
      <c r="K43" s="18">
        <v>1640.69</v>
      </c>
      <c r="L43" s="18">
        <v>1668.4</v>
      </c>
      <c r="M43" s="18">
        <v>167.46</v>
      </c>
      <c r="N43" s="18">
        <v>169.26</v>
      </c>
      <c r="O43" s="18">
        <v>136.01</v>
      </c>
      <c r="P43" s="18">
        <f t="shared" si="2"/>
        <v>1639.0566666666666</v>
      </c>
      <c r="Q43" s="80">
        <f t="shared" si="3"/>
        <v>157.57666666666668</v>
      </c>
      <c r="R43" s="21">
        <f t="shared" si="4"/>
        <v>0.90941974740445419</v>
      </c>
      <c r="S43" s="21">
        <f t="shared" si="5"/>
        <v>2.0900184518056411</v>
      </c>
      <c r="T43" s="3">
        <f t="shared" si="6"/>
        <v>1.7412662029310097E-3</v>
      </c>
      <c r="U43" s="7">
        <f t="shared" si="8"/>
        <v>-0.13698176336576315</v>
      </c>
      <c r="V43" s="7">
        <f t="shared" si="7"/>
        <v>1.0635156792492126</v>
      </c>
      <c r="W43" s="3" t="s">
        <v>85</v>
      </c>
      <c r="X43" s="6" t="s">
        <v>86</v>
      </c>
      <c r="Y43" s="6" t="s">
        <v>87</v>
      </c>
      <c r="Z43" s="6" t="s">
        <v>88</v>
      </c>
      <c r="AA43" s="6"/>
      <c r="AB43" s="6"/>
      <c r="AC43" s="6"/>
      <c r="AD43" s="6"/>
      <c r="AE43" s="6"/>
      <c r="AN43" s="6"/>
      <c r="AO43" s="6"/>
      <c r="AP43" s="6"/>
      <c r="AQ43" s="6"/>
      <c r="AR43" s="6"/>
      <c r="AS43" s="6"/>
    </row>
    <row r="44" spans="1:45" s="3" customFormat="1" x14ac:dyDescent="0.25">
      <c r="A44" s="6" t="s">
        <v>198</v>
      </c>
      <c r="B44" s="45">
        <v>77.489999999999995</v>
      </c>
      <c r="C44" s="18">
        <v>79.19</v>
      </c>
      <c r="D44" s="18">
        <v>59.82</v>
      </c>
      <c r="E44" s="18">
        <v>9.98</v>
      </c>
      <c r="F44" s="18">
        <v>19.29</v>
      </c>
      <c r="G44" s="18">
        <v>6.54</v>
      </c>
      <c r="H44" s="18">
        <f t="shared" si="0"/>
        <v>72.166666666666671</v>
      </c>
      <c r="I44" s="80">
        <f t="shared" si="1"/>
        <v>11.936666666666667</v>
      </c>
      <c r="J44" s="45">
        <v>110.67</v>
      </c>
      <c r="K44" s="18">
        <v>108.3</v>
      </c>
      <c r="L44" s="18">
        <v>63.77</v>
      </c>
      <c r="M44" s="18">
        <v>31.31</v>
      </c>
      <c r="N44" s="18">
        <v>27.05</v>
      </c>
      <c r="O44" s="18">
        <v>18.55</v>
      </c>
      <c r="P44" s="18">
        <f t="shared" si="2"/>
        <v>94.24666666666667</v>
      </c>
      <c r="Q44" s="80">
        <f t="shared" si="3"/>
        <v>25.636666666666667</v>
      </c>
      <c r="R44" s="21">
        <f t="shared" si="4"/>
        <v>1.3017767653758541</v>
      </c>
      <c r="S44" s="21">
        <f t="shared" si="5"/>
        <v>2.0590054109765523</v>
      </c>
      <c r="T44" s="3">
        <f t="shared" si="6"/>
        <v>3.1218696967835073E-2</v>
      </c>
      <c r="U44" s="7">
        <f t="shared" si="8"/>
        <v>0.38048206978024024</v>
      </c>
      <c r="V44" s="7">
        <f t="shared" si="7"/>
        <v>1.0419476213148884</v>
      </c>
      <c r="W44" s="3" t="s">
        <v>198</v>
      </c>
      <c r="X44" s="6" t="s">
        <v>199</v>
      </c>
      <c r="Y44" s="6" t="s">
        <v>200</v>
      </c>
      <c r="Z44" s="6" t="s">
        <v>201</v>
      </c>
      <c r="AA44" s="6"/>
      <c r="AB44" s="6"/>
      <c r="AE44" s="6"/>
      <c r="AN44" s="6"/>
      <c r="AO44" s="6"/>
      <c r="AP44" s="6"/>
      <c r="AQ44" s="6"/>
      <c r="AR44" s="6"/>
      <c r="AS44" s="6"/>
    </row>
    <row r="45" spans="1:45" s="3" customFormat="1" x14ac:dyDescent="0.25">
      <c r="A45" s="6" t="s">
        <v>191</v>
      </c>
      <c r="B45" s="45">
        <v>308.13</v>
      </c>
      <c r="C45" s="18">
        <v>310.54000000000002</v>
      </c>
      <c r="D45" s="18">
        <v>317.17</v>
      </c>
      <c r="E45" s="18">
        <v>21.08</v>
      </c>
      <c r="F45" s="18">
        <v>22.81</v>
      </c>
      <c r="G45" s="18">
        <v>9.0399999999999991</v>
      </c>
      <c r="H45" s="18">
        <f t="shared" si="0"/>
        <v>311.94666666666672</v>
      </c>
      <c r="I45" s="80">
        <f t="shared" si="1"/>
        <v>17.643333333333334</v>
      </c>
      <c r="J45" s="45">
        <v>277.13</v>
      </c>
      <c r="K45" s="18">
        <v>272.29000000000002</v>
      </c>
      <c r="L45" s="18">
        <v>250.22</v>
      </c>
      <c r="M45" s="18">
        <v>27.49</v>
      </c>
      <c r="N45" s="18">
        <v>41.77</v>
      </c>
      <c r="O45" s="18">
        <v>42.15</v>
      </c>
      <c r="P45" s="18">
        <f t="shared" si="2"/>
        <v>266.54666666666668</v>
      </c>
      <c r="Q45" s="80">
        <f t="shared" si="3"/>
        <v>37.136666666666663</v>
      </c>
      <c r="R45" s="21">
        <f t="shared" si="4"/>
        <v>0.85492735716415991</v>
      </c>
      <c r="S45" s="21">
        <f t="shared" si="5"/>
        <v>2.0455927051671727</v>
      </c>
      <c r="T45" s="3">
        <f t="shared" si="6"/>
        <v>1.9837563962081851E-2</v>
      </c>
      <c r="U45" s="7">
        <f t="shared" si="8"/>
        <v>-0.22612625490211988</v>
      </c>
      <c r="V45" s="7">
        <f t="shared" si="7"/>
        <v>1.0325189208750751</v>
      </c>
      <c r="W45" s="3" t="s">
        <v>191</v>
      </c>
      <c r="X45" s="6" t="s">
        <v>192</v>
      </c>
      <c r="Y45" s="6" t="s">
        <v>43</v>
      </c>
      <c r="Z45" s="6" t="s">
        <v>193</v>
      </c>
      <c r="AA45" s="6"/>
      <c r="AB45" s="6"/>
      <c r="AE45" s="6"/>
      <c r="AN45" s="6"/>
      <c r="AO45" s="6"/>
      <c r="AP45" s="6"/>
      <c r="AQ45" s="6"/>
      <c r="AR45" s="6"/>
      <c r="AS45" s="6"/>
    </row>
    <row r="46" spans="1:45" s="3" customFormat="1" x14ac:dyDescent="0.25">
      <c r="A46" s="6" t="s">
        <v>202</v>
      </c>
      <c r="B46" s="45">
        <v>116.31</v>
      </c>
      <c r="C46" s="18">
        <v>121.38</v>
      </c>
      <c r="D46" s="18">
        <v>103.77</v>
      </c>
      <c r="E46" s="18">
        <v>17.27</v>
      </c>
      <c r="F46" s="18">
        <v>27.63</v>
      </c>
      <c r="G46" s="18">
        <v>8.08</v>
      </c>
      <c r="H46" s="18">
        <f t="shared" si="0"/>
        <v>113.82</v>
      </c>
      <c r="I46" s="80">
        <f t="shared" si="1"/>
        <v>17.66</v>
      </c>
      <c r="J46" s="45">
        <v>127.78</v>
      </c>
      <c r="K46" s="18">
        <v>125.3</v>
      </c>
      <c r="L46" s="18">
        <v>115.11</v>
      </c>
      <c r="M46" s="18">
        <v>36.4</v>
      </c>
      <c r="N46" s="18">
        <v>27.25</v>
      </c>
      <c r="O46" s="18">
        <v>44.68</v>
      </c>
      <c r="P46" s="18">
        <f t="shared" si="2"/>
        <v>122.73</v>
      </c>
      <c r="Q46" s="80">
        <f t="shared" si="3"/>
        <v>36.11</v>
      </c>
      <c r="R46" s="21">
        <f t="shared" si="4"/>
        <v>1.0775997213029089</v>
      </c>
      <c r="S46" s="21">
        <f t="shared" si="5"/>
        <v>1.9887459807073955</v>
      </c>
      <c r="T46" s="3">
        <f t="shared" si="6"/>
        <v>3.5645515462646965E-2</v>
      </c>
      <c r="U46" s="7">
        <f t="shared" si="8"/>
        <v>0.10782138279206384</v>
      </c>
      <c r="V46" s="7">
        <f t="shared" si="7"/>
        <v>0.99185901484576711</v>
      </c>
      <c r="W46" s="3" t="s">
        <v>202</v>
      </c>
      <c r="X46" s="6" t="s">
        <v>203</v>
      </c>
      <c r="Y46" s="6" t="s">
        <v>204</v>
      </c>
      <c r="Z46" s="6" t="s">
        <v>205</v>
      </c>
      <c r="AA46" s="6"/>
      <c r="AB46" s="6"/>
      <c r="AE46" s="6"/>
      <c r="AN46" s="6"/>
      <c r="AO46" s="6"/>
      <c r="AP46" s="6"/>
      <c r="AQ46" s="6"/>
      <c r="AR46" s="6"/>
      <c r="AS46" s="6"/>
    </row>
    <row r="47" spans="1:45" s="3" customFormat="1" x14ac:dyDescent="0.25">
      <c r="A47" s="6" t="s">
        <v>137</v>
      </c>
      <c r="B47" s="45">
        <v>235.48</v>
      </c>
      <c r="C47" s="18">
        <v>240.35</v>
      </c>
      <c r="D47" s="18">
        <v>257.74</v>
      </c>
      <c r="E47" s="18">
        <v>61.17</v>
      </c>
      <c r="F47" s="18">
        <v>65.09</v>
      </c>
      <c r="G47" s="18">
        <v>50.97</v>
      </c>
      <c r="H47" s="18">
        <f t="shared" si="0"/>
        <v>244.52333333333331</v>
      </c>
      <c r="I47" s="80">
        <f t="shared" si="1"/>
        <v>59.076666666666675</v>
      </c>
      <c r="J47" s="45">
        <v>235.17</v>
      </c>
      <c r="K47" s="18">
        <v>229.63</v>
      </c>
      <c r="L47" s="18">
        <v>203.74</v>
      </c>
      <c r="M47" s="18">
        <v>95.93</v>
      </c>
      <c r="N47" s="18">
        <v>140.02000000000001</v>
      </c>
      <c r="O47" s="18">
        <v>117.99</v>
      </c>
      <c r="P47" s="18">
        <f t="shared" si="2"/>
        <v>222.84666666666666</v>
      </c>
      <c r="Q47" s="80">
        <f t="shared" si="3"/>
        <v>117.98</v>
      </c>
      <c r="R47" s="21">
        <f t="shared" si="4"/>
        <v>0.91171239664933412</v>
      </c>
      <c r="S47" s="21">
        <f t="shared" si="5"/>
        <v>1.9804694002108414</v>
      </c>
      <c r="T47" s="3">
        <f t="shared" si="6"/>
        <v>5.8729305833583817E-3</v>
      </c>
      <c r="U47" s="7">
        <f t="shared" si="8"/>
        <v>-0.13334930269644735</v>
      </c>
      <c r="V47" s="7">
        <f t="shared" si="7"/>
        <v>0.98584241065676348</v>
      </c>
      <c r="W47" s="3" t="s">
        <v>137</v>
      </c>
      <c r="X47" s="6" t="s">
        <v>138</v>
      </c>
      <c r="Y47" s="6" t="s">
        <v>139</v>
      </c>
      <c r="Z47" s="6" t="s">
        <v>140</v>
      </c>
      <c r="AA47" s="6"/>
      <c r="AB47" s="6"/>
      <c r="AC47" s="6"/>
      <c r="AD47" s="6"/>
      <c r="AE47" s="6"/>
      <c r="AN47" s="6"/>
      <c r="AO47" s="6"/>
      <c r="AP47" s="6"/>
      <c r="AQ47" s="6"/>
      <c r="AR47" s="6"/>
      <c r="AS47" s="6"/>
    </row>
    <row r="48" spans="1:45" s="3" customFormat="1" x14ac:dyDescent="0.25">
      <c r="A48" s="6" t="s">
        <v>161</v>
      </c>
      <c r="B48" s="45">
        <v>488.07</v>
      </c>
      <c r="C48" s="18">
        <v>490.43</v>
      </c>
      <c r="D48" s="18">
        <v>561.74</v>
      </c>
      <c r="E48" s="18">
        <v>48.33</v>
      </c>
      <c r="F48" s="18">
        <v>59.72</v>
      </c>
      <c r="G48" s="18">
        <v>22.89</v>
      </c>
      <c r="H48" s="18">
        <f t="shared" si="0"/>
        <v>513.4133333333333</v>
      </c>
      <c r="I48" s="80">
        <f t="shared" si="1"/>
        <v>43.646666666666668</v>
      </c>
      <c r="J48" s="45">
        <v>487.73</v>
      </c>
      <c r="K48" s="18">
        <v>493.06</v>
      </c>
      <c r="L48" s="18">
        <v>441.71</v>
      </c>
      <c r="M48" s="18">
        <v>85.73</v>
      </c>
      <c r="N48" s="18">
        <v>88.71</v>
      </c>
      <c r="O48" s="18">
        <v>86.29</v>
      </c>
      <c r="P48" s="18">
        <f t="shared" si="2"/>
        <v>474.16666666666669</v>
      </c>
      <c r="Q48" s="80">
        <f t="shared" si="3"/>
        <v>86.910000000000011</v>
      </c>
      <c r="R48" s="21">
        <f t="shared" si="4"/>
        <v>0.92370596925948012</v>
      </c>
      <c r="S48" s="21">
        <f t="shared" si="5"/>
        <v>1.9690159773032703</v>
      </c>
      <c r="T48" s="3">
        <f t="shared" si="6"/>
        <v>8.3387628109092993E-3</v>
      </c>
      <c r="U48" s="7">
        <f t="shared" si="8"/>
        <v>-0.11449440363394298</v>
      </c>
      <c r="V48" s="7">
        <f t="shared" si="7"/>
        <v>0.97747481783300405</v>
      </c>
      <c r="W48" s="3" t="s">
        <v>161</v>
      </c>
      <c r="X48" s="6" t="s">
        <v>162</v>
      </c>
      <c r="Y48" s="6" t="s">
        <v>163</v>
      </c>
      <c r="Z48" s="6" t="s">
        <v>164</v>
      </c>
      <c r="AA48" s="6"/>
      <c r="AB48" s="6"/>
      <c r="AE48" s="6"/>
      <c r="AN48" s="6"/>
      <c r="AO48" s="6"/>
      <c r="AP48" s="6"/>
      <c r="AQ48" s="6"/>
      <c r="AR48" s="6"/>
      <c r="AS48" s="6"/>
    </row>
    <row r="49" spans="1:45" s="3" customFormat="1" x14ac:dyDescent="0.25">
      <c r="A49" s="6" t="s">
        <v>220</v>
      </c>
      <c r="B49" s="45">
        <v>877.58</v>
      </c>
      <c r="C49" s="18">
        <v>894.81</v>
      </c>
      <c r="D49" s="18">
        <v>943.54</v>
      </c>
      <c r="E49" s="18">
        <v>44.37</v>
      </c>
      <c r="F49" s="18">
        <v>53.97</v>
      </c>
      <c r="G49" s="18">
        <v>49.62</v>
      </c>
      <c r="H49" s="18">
        <f t="shared" si="0"/>
        <v>905.31</v>
      </c>
      <c r="I49" s="80">
        <f t="shared" si="1"/>
        <v>49.32</v>
      </c>
      <c r="J49" s="45">
        <v>753.66</v>
      </c>
      <c r="K49" s="18">
        <v>889.16</v>
      </c>
      <c r="L49" s="18">
        <v>863.34</v>
      </c>
      <c r="M49" s="18">
        <v>66.98</v>
      </c>
      <c r="N49" s="18">
        <v>87.12</v>
      </c>
      <c r="O49" s="18">
        <v>137.81</v>
      </c>
      <c r="P49" s="18">
        <f t="shared" si="2"/>
        <v>835.38666666666666</v>
      </c>
      <c r="Q49" s="80">
        <f t="shared" si="3"/>
        <v>97.303333333333342</v>
      </c>
      <c r="R49" s="21">
        <f t="shared" si="4"/>
        <v>0.92284832636367986</v>
      </c>
      <c r="S49" s="21">
        <f t="shared" si="5"/>
        <v>1.9535638579756229</v>
      </c>
      <c r="T49" s="3">
        <f t="shared" si="6"/>
        <v>4.3451057116759277E-2</v>
      </c>
      <c r="U49" s="7">
        <f t="shared" si="8"/>
        <v>-0.1158345399565288</v>
      </c>
      <c r="V49" s="7">
        <f t="shared" si="7"/>
        <v>0.96610841501941336</v>
      </c>
      <c r="W49" s="3" t="s">
        <v>220</v>
      </c>
      <c r="X49" s="6" t="s">
        <v>221</v>
      </c>
      <c r="Y49" s="6" t="s">
        <v>222</v>
      </c>
      <c r="Z49" s="6" t="s">
        <v>223</v>
      </c>
      <c r="AA49" s="6"/>
      <c r="AB49" s="6"/>
      <c r="AE49" s="6"/>
      <c r="AN49" s="6"/>
      <c r="AO49" s="6"/>
      <c r="AP49" s="6"/>
      <c r="AQ49" s="6"/>
      <c r="AR49" s="6"/>
      <c r="AS49" s="6"/>
    </row>
    <row r="50" spans="1:45" s="3" customFormat="1" x14ac:dyDescent="0.25">
      <c r="A50" s="6" t="s">
        <v>206</v>
      </c>
      <c r="B50" s="45">
        <v>73.13</v>
      </c>
      <c r="C50" s="18">
        <v>88.37</v>
      </c>
      <c r="D50" s="18">
        <v>108.48</v>
      </c>
      <c r="E50" s="18">
        <v>7.92</v>
      </c>
      <c r="F50" s="18">
        <v>14.09</v>
      </c>
      <c r="G50" s="18">
        <v>12.89</v>
      </c>
      <c r="H50" s="18">
        <f t="shared" si="0"/>
        <v>89.993333333333339</v>
      </c>
      <c r="I50" s="80">
        <f t="shared" si="1"/>
        <v>11.633333333333333</v>
      </c>
      <c r="J50" s="45">
        <v>71.44</v>
      </c>
      <c r="K50" s="18">
        <v>64.34</v>
      </c>
      <c r="L50" s="18">
        <v>92.14</v>
      </c>
      <c r="M50" s="18">
        <v>15.65</v>
      </c>
      <c r="N50" s="18">
        <v>23.67</v>
      </c>
      <c r="O50" s="18">
        <v>31.34</v>
      </c>
      <c r="P50" s="18">
        <f t="shared" si="2"/>
        <v>75.973333333333343</v>
      </c>
      <c r="Q50" s="80">
        <f t="shared" si="3"/>
        <v>23.553333333333331</v>
      </c>
      <c r="R50" s="21">
        <f t="shared" si="4"/>
        <v>0.8459227782255111</v>
      </c>
      <c r="S50" s="21">
        <f t="shared" si="5"/>
        <v>1.9435356200527703</v>
      </c>
      <c r="T50" s="3">
        <f t="shared" si="6"/>
        <v>3.6035290859885098E-2</v>
      </c>
      <c r="U50" s="7">
        <f t="shared" si="8"/>
        <v>-0.24140212487071583</v>
      </c>
      <c r="V50" s="7">
        <f t="shared" si="7"/>
        <v>0.95868354884128371</v>
      </c>
      <c r="W50" s="3" t="s">
        <v>206</v>
      </c>
      <c r="X50" s="6" t="s">
        <v>207</v>
      </c>
      <c r="Y50" s="6" t="s">
        <v>208</v>
      </c>
      <c r="Z50" s="6" t="s">
        <v>209</v>
      </c>
      <c r="AA50" s="6"/>
      <c r="AB50" s="6"/>
      <c r="AE50" s="6"/>
      <c r="AN50" s="6"/>
      <c r="AO50" s="6"/>
      <c r="AP50" s="6"/>
      <c r="AQ50" s="6"/>
      <c r="AR50" s="6"/>
      <c r="AS50" s="6"/>
    </row>
    <row r="51" spans="1:45" s="3" customFormat="1" x14ac:dyDescent="0.25">
      <c r="A51" s="6" t="s">
        <v>224</v>
      </c>
      <c r="B51" s="45">
        <v>54.91</v>
      </c>
      <c r="C51" s="18">
        <v>59.99</v>
      </c>
      <c r="D51" s="18">
        <v>68.86</v>
      </c>
      <c r="E51" s="18">
        <v>0.48</v>
      </c>
      <c r="F51" s="18">
        <v>1.85</v>
      </c>
      <c r="G51" s="18">
        <v>0.19</v>
      </c>
      <c r="H51" s="18">
        <f t="shared" si="0"/>
        <v>61.25333333333333</v>
      </c>
      <c r="I51" s="80">
        <f t="shared" si="1"/>
        <v>0.84</v>
      </c>
      <c r="J51" s="45">
        <v>32.4</v>
      </c>
      <c r="K51" s="18">
        <v>41.77</v>
      </c>
      <c r="L51" s="18">
        <v>41.7</v>
      </c>
      <c r="M51" s="18">
        <v>3.64</v>
      </c>
      <c r="N51" s="18">
        <v>2.19</v>
      </c>
      <c r="O51" s="18">
        <v>1.8</v>
      </c>
      <c r="P51" s="18">
        <f t="shared" si="2"/>
        <v>38.623333333333335</v>
      </c>
      <c r="Q51" s="80">
        <f t="shared" si="3"/>
        <v>2.5433333333333334</v>
      </c>
      <c r="R51" s="21">
        <f t="shared" si="4"/>
        <v>0.6364853287641894</v>
      </c>
      <c r="S51" s="21">
        <f t="shared" si="5"/>
        <v>1.9257246376811596</v>
      </c>
      <c r="T51" s="3">
        <f t="shared" si="6"/>
        <v>4.403907552094926E-2</v>
      </c>
      <c r="U51" s="7">
        <f t="shared" si="8"/>
        <v>-0.6518008350625194</v>
      </c>
      <c r="V51" s="7">
        <f t="shared" si="7"/>
        <v>0.94540142475293587</v>
      </c>
      <c r="W51" s="3" t="s">
        <v>224</v>
      </c>
      <c r="X51" s="6" t="s">
        <v>225</v>
      </c>
      <c r="Y51" s="6" t="s">
        <v>226</v>
      </c>
      <c r="Z51" s="6" t="s">
        <v>227</v>
      </c>
      <c r="AA51" s="6"/>
      <c r="AB51" s="6"/>
      <c r="AE51" s="6"/>
      <c r="AN51" s="6"/>
      <c r="AO51" s="6"/>
      <c r="AP51" s="6"/>
      <c r="AQ51" s="6"/>
      <c r="AR51" s="6"/>
      <c r="AS51" s="6"/>
    </row>
    <row r="52" spans="1:45" s="3" customFormat="1" x14ac:dyDescent="0.25">
      <c r="A52" s="6" t="s">
        <v>173</v>
      </c>
      <c r="B52" s="45">
        <v>364.86</v>
      </c>
      <c r="C52" s="18">
        <v>351.9</v>
      </c>
      <c r="D52" s="18">
        <v>426.33</v>
      </c>
      <c r="E52" s="18">
        <v>119.48</v>
      </c>
      <c r="F52" s="18">
        <v>150.03</v>
      </c>
      <c r="G52" s="18">
        <v>155.22</v>
      </c>
      <c r="H52" s="18">
        <f t="shared" si="0"/>
        <v>381.03</v>
      </c>
      <c r="I52" s="80">
        <f t="shared" si="1"/>
        <v>141.57666666666668</v>
      </c>
      <c r="J52" s="45">
        <v>320.36</v>
      </c>
      <c r="K52" s="18">
        <v>346.58</v>
      </c>
      <c r="L52" s="18">
        <v>376.77</v>
      </c>
      <c r="M52" s="18">
        <v>206.41</v>
      </c>
      <c r="N52" s="18">
        <v>294.37</v>
      </c>
      <c r="O52" s="18">
        <v>311.83</v>
      </c>
      <c r="P52" s="18">
        <f t="shared" si="2"/>
        <v>347.90333333333336</v>
      </c>
      <c r="Q52" s="80">
        <f t="shared" si="3"/>
        <v>270.86999999999995</v>
      </c>
      <c r="R52" s="21">
        <f t="shared" si="4"/>
        <v>0.91328778717203729</v>
      </c>
      <c r="S52" s="21">
        <f t="shared" si="5"/>
        <v>1.9068337502630157</v>
      </c>
      <c r="T52" s="3">
        <f t="shared" si="6"/>
        <v>9.9699870436305467E-3</v>
      </c>
      <c r="U52" s="7">
        <f t="shared" si="8"/>
        <v>-0.13085855373186892</v>
      </c>
      <c r="V52" s="7">
        <f t="shared" si="7"/>
        <v>0.93117906592308386</v>
      </c>
      <c r="W52" s="3" t="s">
        <v>173</v>
      </c>
      <c r="X52" s="6" t="s">
        <v>174</v>
      </c>
      <c r="Y52" s="6" t="s">
        <v>175</v>
      </c>
      <c r="Z52" s="6" t="s">
        <v>176</v>
      </c>
      <c r="AA52" s="6"/>
      <c r="AB52" s="6"/>
      <c r="AE52" s="6"/>
      <c r="AN52" s="6"/>
      <c r="AO52" s="6"/>
      <c r="AP52" s="6"/>
      <c r="AQ52" s="6"/>
      <c r="AR52" s="6"/>
      <c r="AS52" s="6"/>
    </row>
    <row r="53" spans="1:45" s="3" customFormat="1" x14ac:dyDescent="0.25">
      <c r="A53" s="6" t="s">
        <v>194</v>
      </c>
      <c r="B53" s="45">
        <v>330.64</v>
      </c>
      <c r="C53" s="18">
        <v>395.48</v>
      </c>
      <c r="D53" s="18">
        <v>351.89</v>
      </c>
      <c r="E53" s="18">
        <v>15.69</v>
      </c>
      <c r="F53" s="18">
        <v>18.920000000000002</v>
      </c>
      <c r="G53" s="18">
        <v>24.04</v>
      </c>
      <c r="H53" s="18">
        <f t="shared" si="0"/>
        <v>359.33666666666664</v>
      </c>
      <c r="I53" s="80">
        <f t="shared" si="1"/>
        <v>19.55</v>
      </c>
      <c r="J53" s="45">
        <v>312.08</v>
      </c>
      <c r="K53" s="18">
        <v>300.13</v>
      </c>
      <c r="L53" s="18">
        <v>319.12</v>
      </c>
      <c r="M53" s="18">
        <v>26.03</v>
      </c>
      <c r="N53" s="18">
        <v>37.79</v>
      </c>
      <c r="O53" s="18">
        <v>48.46</v>
      </c>
      <c r="P53" s="18">
        <f t="shared" si="2"/>
        <v>310.44333333333333</v>
      </c>
      <c r="Q53" s="80">
        <f t="shared" si="3"/>
        <v>37.426666666666669</v>
      </c>
      <c r="R53" s="21">
        <f t="shared" si="4"/>
        <v>0.8643120785191627</v>
      </c>
      <c r="S53" s="21">
        <f t="shared" si="5"/>
        <v>1.869910786699108</v>
      </c>
      <c r="T53" s="3">
        <f t="shared" si="6"/>
        <v>3.0539892635335405E-2</v>
      </c>
      <c r="U53" s="7">
        <f t="shared" si="8"/>
        <v>-0.21037577226851811</v>
      </c>
      <c r="V53" s="7">
        <f t="shared" si="7"/>
        <v>0.90296944088454634</v>
      </c>
      <c r="W53" s="3" t="s">
        <v>194</v>
      </c>
      <c r="X53" s="6" t="s">
        <v>195</v>
      </c>
      <c r="Y53" s="6" t="s">
        <v>196</v>
      </c>
      <c r="Z53" s="6" t="s">
        <v>197</v>
      </c>
      <c r="AA53" s="6"/>
      <c r="AB53" s="6"/>
      <c r="AE53" s="6"/>
      <c r="AN53" s="6"/>
      <c r="AO53" s="6"/>
      <c r="AP53" s="6"/>
      <c r="AQ53" s="6"/>
      <c r="AR53" s="6"/>
      <c r="AS53" s="6"/>
    </row>
    <row r="54" spans="1:45" s="3" customFormat="1" x14ac:dyDescent="0.25">
      <c r="A54" s="6" t="s">
        <v>217</v>
      </c>
      <c r="B54" s="45">
        <v>280.24</v>
      </c>
      <c r="C54" s="18">
        <v>279.57</v>
      </c>
      <c r="D54" s="18">
        <v>312.08</v>
      </c>
      <c r="E54" s="18">
        <v>31.22</v>
      </c>
      <c r="F54" s="18">
        <v>11.5</v>
      </c>
      <c r="G54" s="18">
        <v>20</v>
      </c>
      <c r="H54" s="18">
        <f t="shared" si="0"/>
        <v>290.62999999999994</v>
      </c>
      <c r="I54" s="80">
        <f t="shared" si="1"/>
        <v>20.906666666666666</v>
      </c>
      <c r="J54" s="45">
        <v>262.48</v>
      </c>
      <c r="K54" s="18">
        <v>289.29000000000002</v>
      </c>
      <c r="L54" s="18">
        <v>355.33</v>
      </c>
      <c r="M54" s="18">
        <v>50.78</v>
      </c>
      <c r="N54" s="18">
        <v>36</v>
      </c>
      <c r="O54" s="18">
        <v>31.53</v>
      </c>
      <c r="P54" s="18">
        <f t="shared" si="2"/>
        <v>302.36666666666662</v>
      </c>
      <c r="Q54" s="80">
        <f t="shared" si="3"/>
        <v>39.436666666666667</v>
      </c>
      <c r="R54" s="21">
        <f t="shared" si="4"/>
        <v>1.0402450593788934</v>
      </c>
      <c r="S54" s="21">
        <f t="shared" si="5"/>
        <v>1.8458612294583081</v>
      </c>
      <c r="T54" s="3">
        <f t="shared" si="6"/>
        <v>4.2710917448591991E-2</v>
      </c>
      <c r="U54" s="7">
        <f t="shared" si="8"/>
        <v>5.6923436350471916E-2</v>
      </c>
      <c r="V54" s="7">
        <f t="shared" si="7"/>
        <v>0.8842940962676995</v>
      </c>
      <c r="W54" s="3" t="s">
        <v>217</v>
      </c>
      <c r="X54" s="6" t="s">
        <v>218</v>
      </c>
      <c r="Y54" s="6" t="s">
        <v>155</v>
      </c>
      <c r="Z54" s="6" t="s">
        <v>219</v>
      </c>
      <c r="AA54" s="6"/>
      <c r="AB54" s="6"/>
      <c r="AE54" s="6"/>
      <c r="AN54" s="6"/>
      <c r="AO54" s="6"/>
      <c r="AP54" s="6"/>
      <c r="AQ54" s="6"/>
      <c r="AR54" s="6"/>
      <c r="AS54" s="6"/>
    </row>
    <row r="55" spans="1:45" s="3" customFormat="1" x14ac:dyDescent="0.25">
      <c r="A55" s="6" t="s">
        <v>133</v>
      </c>
      <c r="B55" s="45">
        <v>88.66</v>
      </c>
      <c r="C55" s="18">
        <v>109.32</v>
      </c>
      <c r="D55" s="18">
        <v>96.56</v>
      </c>
      <c r="E55" s="18">
        <v>31.53</v>
      </c>
      <c r="F55" s="18">
        <v>47.11</v>
      </c>
      <c r="G55" s="18">
        <v>57.13</v>
      </c>
      <c r="H55" s="18">
        <f t="shared" si="0"/>
        <v>98.179999999999993</v>
      </c>
      <c r="I55" s="80">
        <f t="shared" si="1"/>
        <v>45.256666666666668</v>
      </c>
      <c r="J55" s="45">
        <v>105.3</v>
      </c>
      <c r="K55" s="18">
        <v>121.72</v>
      </c>
      <c r="L55" s="18">
        <v>105.83</v>
      </c>
      <c r="M55" s="18">
        <v>82.46</v>
      </c>
      <c r="N55" s="18">
        <v>76.38</v>
      </c>
      <c r="O55" s="18">
        <v>90.79</v>
      </c>
      <c r="P55" s="18">
        <f t="shared" si="2"/>
        <v>110.94999999999999</v>
      </c>
      <c r="Q55" s="80">
        <f t="shared" si="3"/>
        <v>83.21</v>
      </c>
      <c r="R55" s="21">
        <f t="shared" si="4"/>
        <v>1.1287557975398266</v>
      </c>
      <c r="S55" s="21">
        <f t="shared" si="5"/>
        <v>1.8204943431577429</v>
      </c>
      <c r="T55" s="3">
        <f t="shared" si="6"/>
        <v>5.6466928795988391E-3</v>
      </c>
      <c r="U55" s="7">
        <f t="shared" si="8"/>
        <v>0.17473339772648991</v>
      </c>
      <c r="V55" s="7">
        <f t="shared" si="7"/>
        <v>0.8643302578870965</v>
      </c>
      <c r="W55" s="3" t="s">
        <v>133</v>
      </c>
      <c r="X55" s="6" t="s">
        <v>134</v>
      </c>
      <c r="Y55" s="6" t="s">
        <v>135</v>
      </c>
      <c r="Z55" s="6" t="s">
        <v>136</v>
      </c>
      <c r="AA55" s="6"/>
      <c r="AB55" s="6"/>
      <c r="AC55" s="6"/>
      <c r="AD55" s="6"/>
      <c r="AE55" s="6"/>
      <c r="AN55" s="6"/>
      <c r="AO55" s="6"/>
      <c r="AP55" s="6"/>
      <c r="AQ55" s="6"/>
      <c r="AR55" s="6"/>
      <c r="AS55" s="6"/>
    </row>
    <row r="56" spans="1:45" s="3" customFormat="1" x14ac:dyDescent="0.25">
      <c r="A56" s="6" t="s">
        <v>57</v>
      </c>
      <c r="B56" s="45">
        <v>6370.83</v>
      </c>
      <c r="C56" s="18">
        <v>6979.06</v>
      </c>
      <c r="D56" s="18">
        <v>6709.8</v>
      </c>
      <c r="E56" s="18">
        <v>361.93</v>
      </c>
      <c r="F56" s="18">
        <v>350.69</v>
      </c>
      <c r="G56" s="18">
        <v>361.22</v>
      </c>
      <c r="H56" s="18">
        <f t="shared" si="0"/>
        <v>6686.5633333333326</v>
      </c>
      <c r="I56" s="80">
        <f t="shared" si="1"/>
        <v>357.94666666666672</v>
      </c>
      <c r="J56" s="45">
        <v>6244.36</v>
      </c>
      <c r="K56" s="18">
        <v>6415.49</v>
      </c>
      <c r="L56" s="18">
        <v>6191.8</v>
      </c>
      <c r="M56" s="18">
        <v>605.04</v>
      </c>
      <c r="N56" s="18">
        <v>622.74</v>
      </c>
      <c r="O56" s="18">
        <v>720.21</v>
      </c>
      <c r="P56" s="18">
        <f t="shared" si="2"/>
        <v>6283.8833333333323</v>
      </c>
      <c r="Q56" s="80">
        <f t="shared" si="3"/>
        <v>649.33000000000004</v>
      </c>
      <c r="R56" s="21">
        <f t="shared" si="4"/>
        <v>0.9397867384682711</v>
      </c>
      <c r="S56" s="21">
        <f t="shared" si="5"/>
        <v>1.8117733368002673</v>
      </c>
      <c r="T56" s="3">
        <f t="shared" si="6"/>
        <v>6.3252804759804718E-4</v>
      </c>
      <c r="U56" s="7">
        <f t="shared" si="8"/>
        <v>-8.9594685183074729E-2</v>
      </c>
      <c r="V56" s="7">
        <f t="shared" si="7"/>
        <v>0.85740247727790886</v>
      </c>
      <c r="W56" s="3" t="s">
        <v>57</v>
      </c>
      <c r="X56" s="6" t="s">
        <v>58</v>
      </c>
      <c r="Y56" s="6" t="s">
        <v>59</v>
      </c>
      <c r="Z56" s="6" t="s">
        <v>60</v>
      </c>
      <c r="AA56" s="6"/>
      <c r="AB56" s="6"/>
      <c r="AC56" s="6"/>
      <c r="AD56" s="6"/>
      <c r="AE56" s="6"/>
      <c r="AN56" s="6"/>
      <c r="AO56" s="6"/>
      <c r="AP56" s="6"/>
      <c r="AQ56" s="6"/>
      <c r="AR56" s="6"/>
      <c r="AS56" s="6"/>
    </row>
    <row r="57" spans="1:45" s="3" customFormat="1" x14ac:dyDescent="0.25">
      <c r="A57" s="6" t="s">
        <v>169</v>
      </c>
      <c r="B57" s="45">
        <v>3632.01</v>
      </c>
      <c r="C57" s="18">
        <v>3564.59</v>
      </c>
      <c r="D57" s="18">
        <v>3771.18</v>
      </c>
      <c r="E57" s="18">
        <v>145.94999999999999</v>
      </c>
      <c r="F57" s="18">
        <v>114.98</v>
      </c>
      <c r="G57" s="18">
        <v>185.23</v>
      </c>
      <c r="H57" s="18">
        <f t="shared" si="0"/>
        <v>3655.9266666666667</v>
      </c>
      <c r="I57" s="80">
        <f t="shared" si="1"/>
        <v>148.72</v>
      </c>
      <c r="J57" s="45">
        <v>3570.09</v>
      </c>
      <c r="K57" s="18">
        <v>3631.94</v>
      </c>
      <c r="L57" s="18">
        <v>3321.84</v>
      </c>
      <c r="M57" s="18">
        <v>250.46</v>
      </c>
      <c r="N57" s="18">
        <v>239.47</v>
      </c>
      <c r="O57" s="18">
        <v>317.23</v>
      </c>
      <c r="P57" s="18">
        <f t="shared" si="2"/>
        <v>3507.9566666666669</v>
      </c>
      <c r="Q57" s="80">
        <f t="shared" si="3"/>
        <v>269.05333333333334</v>
      </c>
      <c r="R57" s="21">
        <f t="shared" si="4"/>
        <v>0.95953706117523097</v>
      </c>
      <c r="S57" s="21">
        <f t="shared" si="5"/>
        <v>1.8037225042301186</v>
      </c>
      <c r="T57" s="3">
        <f t="shared" si="6"/>
        <v>9.5628648019078187E-3</v>
      </c>
      <c r="U57" s="7">
        <f t="shared" si="8"/>
        <v>-5.9589564713577077E-2</v>
      </c>
      <c r="V57" s="7">
        <f t="shared" si="7"/>
        <v>0.85097740258164356</v>
      </c>
      <c r="W57" s="3" t="s">
        <v>169</v>
      </c>
      <c r="X57" s="6" t="s">
        <v>170</v>
      </c>
      <c r="Y57" s="6" t="s">
        <v>171</v>
      </c>
      <c r="Z57" s="6" t="s">
        <v>172</v>
      </c>
      <c r="AA57" s="6"/>
      <c r="AB57" s="6"/>
      <c r="AE57" s="6"/>
      <c r="AN57" s="6"/>
      <c r="AO57" s="6"/>
      <c r="AP57" s="6"/>
      <c r="AQ57" s="6"/>
      <c r="AR57" s="6"/>
      <c r="AS57" s="6"/>
    </row>
    <row r="58" spans="1:45" s="3" customFormat="1" x14ac:dyDescent="0.25">
      <c r="A58" s="6" t="s">
        <v>165</v>
      </c>
      <c r="B58" s="45">
        <v>778.22</v>
      </c>
      <c r="C58" s="18">
        <v>834.26</v>
      </c>
      <c r="D58" s="18">
        <v>798.8</v>
      </c>
      <c r="E58" s="18">
        <v>26.15</v>
      </c>
      <c r="F58" s="18">
        <v>40.99</v>
      </c>
      <c r="G58" s="18">
        <v>44.43</v>
      </c>
      <c r="H58" s="18">
        <f t="shared" si="0"/>
        <v>803.75999999999988</v>
      </c>
      <c r="I58" s="80">
        <f t="shared" si="1"/>
        <v>37.19</v>
      </c>
      <c r="J58" s="45">
        <v>698.6</v>
      </c>
      <c r="K58" s="18">
        <v>829.4</v>
      </c>
      <c r="L58" s="18">
        <v>748.77</v>
      </c>
      <c r="M58" s="18">
        <v>56.79</v>
      </c>
      <c r="N58" s="18">
        <v>69.41</v>
      </c>
      <c r="O58" s="18">
        <v>75.12</v>
      </c>
      <c r="P58" s="18">
        <f t="shared" si="2"/>
        <v>758.92333333333329</v>
      </c>
      <c r="Q58" s="80">
        <f t="shared" si="3"/>
        <v>67.106666666666669</v>
      </c>
      <c r="R58" s="21">
        <f t="shared" si="4"/>
        <v>0.94428566694832428</v>
      </c>
      <c r="S58" s="21">
        <f t="shared" si="5"/>
        <v>1.7833638823426727</v>
      </c>
      <c r="T58" s="3">
        <f t="shared" si="6"/>
        <v>9.2510852297388226E-3</v>
      </c>
      <c r="U58" s="7">
        <f t="shared" si="8"/>
        <v>-8.2704722647471723E-2</v>
      </c>
      <c r="V58" s="7">
        <f t="shared" si="7"/>
        <v>0.83460110435905366</v>
      </c>
      <c r="W58" s="3" t="s">
        <v>165</v>
      </c>
      <c r="X58" s="6" t="s">
        <v>166</v>
      </c>
      <c r="Y58" s="6" t="s">
        <v>167</v>
      </c>
      <c r="Z58" s="6" t="s">
        <v>168</v>
      </c>
      <c r="AA58" s="6"/>
      <c r="AB58" s="6"/>
      <c r="AE58" s="6"/>
      <c r="AN58" s="6"/>
      <c r="AO58" s="6"/>
      <c r="AP58" s="6"/>
      <c r="AQ58" s="6"/>
      <c r="AR58" s="6"/>
      <c r="AS58" s="6"/>
    </row>
    <row r="59" spans="1:45" s="3" customFormat="1" x14ac:dyDescent="0.25">
      <c r="A59" s="6" t="s">
        <v>228</v>
      </c>
      <c r="B59" s="45">
        <v>312.97000000000003</v>
      </c>
      <c r="C59" s="18">
        <v>332.05</v>
      </c>
      <c r="D59" s="18">
        <v>336.6</v>
      </c>
      <c r="E59" s="18">
        <v>16.16</v>
      </c>
      <c r="F59" s="18">
        <v>8.35</v>
      </c>
      <c r="G59" s="18">
        <v>13.08</v>
      </c>
      <c r="H59" s="18">
        <f t="shared" si="0"/>
        <v>327.20666666666665</v>
      </c>
      <c r="I59" s="80">
        <f t="shared" si="1"/>
        <v>12.53</v>
      </c>
      <c r="J59" s="45">
        <v>240.91</v>
      </c>
      <c r="K59" s="18">
        <v>290.79000000000002</v>
      </c>
      <c r="L59" s="18">
        <v>300.02999999999997</v>
      </c>
      <c r="M59" s="18">
        <v>18.57</v>
      </c>
      <c r="N59" s="18">
        <v>30.63</v>
      </c>
      <c r="O59" s="18">
        <v>18.73</v>
      </c>
      <c r="P59" s="18">
        <f t="shared" si="2"/>
        <v>277.24333333333334</v>
      </c>
      <c r="Q59" s="80">
        <f t="shared" si="3"/>
        <v>22.643333333333334</v>
      </c>
      <c r="R59" s="21">
        <f t="shared" si="4"/>
        <v>0.84776868233430158</v>
      </c>
      <c r="S59" s="21">
        <f t="shared" si="5"/>
        <v>1.7474747474747476</v>
      </c>
      <c r="T59" s="3">
        <f t="shared" si="6"/>
        <v>4.6260052997296401E-2</v>
      </c>
      <c r="U59" s="7">
        <f t="shared" si="8"/>
        <v>-0.23825742252068399</v>
      </c>
      <c r="V59" s="7">
        <f t="shared" si="7"/>
        <v>0.80527160755711513</v>
      </c>
      <c r="W59" s="3" t="s">
        <v>228</v>
      </c>
      <c r="X59" s="6" t="s">
        <v>229</v>
      </c>
      <c r="Y59" s="6" t="s">
        <v>230</v>
      </c>
      <c r="Z59" s="6" t="s">
        <v>231</v>
      </c>
      <c r="AA59" s="6"/>
      <c r="AB59" s="6"/>
      <c r="AE59" s="6"/>
      <c r="AN59" s="6"/>
      <c r="AO59" s="6"/>
      <c r="AP59" s="6"/>
      <c r="AQ59" s="6"/>
      <c r="AR59" s="6"/>
      <c r="AS59" s="6"/>
    </row>
    <row r="60" spans="1:45" s="3" customFormat="1" x14ac:dyDescent="0.25">
      <c r="A60" s="6" t="s">
        <v>81</v>
      </c>
      <c r="B60" s="45">
        <v>1215.9000000000001</v>
      </c>
      <c r="C60" s="18">
        <v>1327.66</v>
      </c>
      <c r="D60" s="18">
        <v>1217.05</v>
      </c>
      <c r="E60" s="18">
        <v>107.91</v>
      </c>
      <c r="F60" s="18">
        <v>113.87</v>
      </c>
      <c r="G60" s="18">
        <v>127.33</v>
      </c>
      <c r="H60" s="18">
        <f t="shared" si="0"/>
        <v>1253.5366666666669</v>
      </c>
      <c r="I60" s="80">
        <f t="shared" si="1"/>
        <v>116.37</v>
      </c>
      <c r="J60" s="45">
        <v>1074.1099999999999</v>
      </c>
      <c r="K60" s="18">
        <v>1108.6500000000001</v>
      </c>
      <c r="L60" s="18">
        <v>1076.9000000000001</v>
      </c>
      <c r="M60" s="18">
        <v>178.93</v>
      </c>
      <c r="N60" s="18">
        <v>220.38</v>
      </c>
      <c r="O60" s="18">
        <v>202.66</v>
      </c>
      <c r="P60" s="18">
        <f t="shared" si="2"/>
        <v>1086.5533333333335</v>
      </c>
      <c r="Q60" s="80">
        <f t="shared" si="3"/>
        <v>200.65666666666667</v>
      </c>
      <c r="R60" s="21">
        <f t="shared" si="4"/>
        <v>0.86689641062703093</v>
      </c>
      <c r="S60" s="21">
        <f t="shared" si="5"/>
        <v>1.7181278577717189</v>
      </c>
      <c r="T60" s="3">
        <f t="shared" si="6"/>
        <v>1.5918377285013467E-3</v>
      </c>
      <c r="U60" s="7">
        <f t="shared" si="8"/>
        <v>-0.20606848529655758</v>
      </c>
      <c r="V60" s="7">
        <f t="shared" si="7"/>
        <v>0.7808374013829914</v>
      </c>
      <c r="W60" s="3" t="s">
        <v>81</v>
      </c>
      <c r="X60" s="6" t="s">
        <v>82</v>
      </c>
      <c r="Y60" s="6" t="s">
        <v>83</v>
      </c>
      <c r="Z60" s="6" t="s">
        <v>84</v>
      </c>
      <c r="AA60" s="6"/>
      <c r="AB60" s="6"/>
      <c r="AC60" s="6"/>
      <c r="AD60" s="6"/>
      <c r="AE60" s="6"/>
      <c r="AN60" s="6"/>
      <c r="AO60" s="6"/>
      <c r="AP60" s="6"/>
      <c r="AQ60" s="6"/>
      <c r="AR60" s="6"/>
      <c r="AS60" s="6"/>
    </row>
    <row r="61" spans="1:45" s="3" customFormat="1" x14ac:dyDescent="0.25">
      <c r="A61" s="6" t="s">
        <v>49</v>
      </c>
      <c r="B61" s="45">
        <v>2351.62</v>
      </c>
      <c r="C61" s="18">
        <v>2527.63</v>
      </c>
      <c r="D61" s="18">
        <v>2536.0500000000002</v>
      </c>
      <c r="E61" s="18">
        <v>134.54</v>
      </c>
      <c r="F61" s="18">
        <v>133.9</v>
      </c>
      <c r="G61" s="18">
        <v>131.37</v>
      </c>
      <c r="H61" s="18">
        <f t="shared" si="0"/>
        <v>2471.7666666666669</v>
      </c>
      <c r="I61" s="80">
        <f t="shared" si="1"/>
        <v>133.27000000000001</v>
      </c>
      <c r="J61" s="45">
        <v>2185.54</v>
      </c>
      <c r="K61" s="18">
        <v>2257.37</v>
      </c>
      <c r="L61" s="18">
        <v>2446.35</v>
      </c>
      <c r="M61" s="18">
        <v>205.14</v>
      </c>
      <c r="N61" s="18">
        <v>242.85</v>
      </c>
      <c r="O61" s="18">
        <v>235.27</v>
      </c>
      <c r="P61" s="18">
        <f t="shared" si="2"/>
        <v>2296.42</v>
      </c>
      <c r="Q61" s="80">
        <f t="shared" si="3"/>
        <v>227.75333333333333</v>
      </c>
      <c r="R61" s="21">
        <f t="shared" si="4"/>
        <v>0.92908887480959246</v>
      </c>
      <c r="S61" s="21">
        <f t="shared" si="5"/>
        <v>1.7036816365035623</v>
      </c>
      <c r="T61" s="3">
        <f t="shared" si="6"/>
        <v>6.0948789653872371E-4</v>
      </c>
      <c r="U61" s="7">
        <f t="shared" si="8"/>
        <v>-0.10611148631574924</v>
      </c>
      <c r="V61" s="7">
        <f t="shared" si="7"/>
        <v>0.76865576728370599</v>
      </c>
      <c r="W61" s="3" t="s">
        <v>49</v>
      </c>
      <c r="X61" s="2" t="s">
        <v>50</v>
      </c>
      <c r="Y61" s="33" t="s">
        <v>51</v>
      </c>
      <c r="Z61" s="33" t="s">
        <v>52</v>
      </c>
      <c r="AA61" s="6"/>
      <c r="AB61" s="6"/>
      <c r="AC61" s="6"/>
      <c r="AD61" s="6"/>
      <c r="AE61" s="6"/>
      <c r="AN61" s="6"/>
      <c r="AO61" s="6"/>
      <c r="AP61" s="6"/>
      <c r="AQ61" s="6"/>
      <c r="AR61" s="6"/>
      <c r="AS61" s="6"/>
    </row>
    <row r="62" spans="1:45" s="3" customFormat="1" x14ac:dyDescent="0.25">
      <c r="A62" s="6" t="s">
        <v>125</v>
      </c>
      <c r="B62" s="45">
        <v>562.15</v>
      </c>
      <c r="C62" s="18">
        <v>554.69000000000005</v>
      </c>
      <c r="D62" s="18">
        <v>518.27</v>
      </c>
      <c r="E62" s="18">
        <v>224.07</v>
      </c>
      <c r="F62" s="18">
        <v>186.38</v>
      </c>
      <c r="G62" s="18">
        <v>195.61</v>
      </c>
      <c r="H62" s="18">
        <f t="shared" si="0"/>
        <v>545.03666666666675</v>
      </c>
      <c r="I62" s="80">
        <f t="shared" si="1"/>
        <v>202.01999999999998</v>
      </c>
      <c r="J62" s="45">
        <v>613.04999999999995</v>
      </c>
      <c r="K62" s="18">
        <v>615.78</v>
      </c>
      <c r="L62" s="18">
        <v>583.75</v>
      </c>
      <c r="M62" s="18">
        <v>318.54000000000002</v>
      </c>
      <c r="N62" s="18">
        <v>312.66000000000003</v>
      </c>
      <c r="O62" s="18">
        <v>397.22</v>
      </c>
      <c r="P62" s="18">
        <f t="shared" si="2"/>
        <v>604.19333333333327</v>
      </c>
      <c r="Q62" s="80">
        <f t="shared" si="3"/>
        <v>342.80666666666667</v>
      </c>
      <c r="R62" s="21">
        <f t="shared" si="4"/>
        <v>1.1083382678818881</v>
      </c>
      <c r="S62" s="21">
        <f t="shared" si="5"/>
        <v>1.6934620562834535</v>
      </c>
      <c r="T62" s="3">
        <f t="shared" si="6"/>
        <v>4.4253398674097815E-3</v>
      </c>
      <c r="U62" s="7">
        <f t="shared" si="8"/>
        <v>0.14839826308023302</v>
      </c>
      <c r="V62" s="7">
        <f t="shared" si="7"/>
        <v>0.7599756621642485</v>
      </c>
      <c r="W62" s="3" t="s">
        <v>125</v>
      </c>
      <c r="X62" s="2" t="s">
        <v>126</v>
      </c>
      <c r="Y62" s="33" t="s">
        <v>127</v>
      </c>
      <c r="Z62" s="33" t="s">
        <v>128</v>
      </c>
      <c r="AA62" s="6"/>
      <c r="AB62" s="6"/>
      <c r="AC62" s="6"/>
      <c r="AD62" s="6"/>
      <c r="AE62" s="6"/>
      <c r="AN62" s="6"/>
      <c r="AO62" s="6"/>
      <c r="AP62" s="6"/>
      <c r="AQ62" s="6"/>
      <c r="AR62" s="6"/>
      <c r="AS62" s="6"/>
    </row>
    <row r="63" spans="1:45" s="3" customFormat="1" x14ac:dyDescent="0.25">
      <c r="A63" s="6" t="s">
        <v>214</v>
      </c>
      <c r="B63" s="45">
        <v>560.09</v>
      </c>
      <c r="C63" s="18">
        <v>648.9</v>
      </c>
      <c r="D63" s="18">
        <v>651.17999999999995</v>
      </c>
      <c r="E63" s="18">
        <v>23.77</v>
      </c>
      <c r="F63" s="18">
        <v>22.81</v>
      </c>
      <c r="G63" s="18">
        <v>17.89</v>
      </c>
      <c r="H63" s="18">
        <f t="shared" si="0"/>
        <v>620.05666666666673</v>
      </c>
      <c r="I63" s="80">
        <f t="shared" si="1"/>
        <v>21.49</v>
      </c>
      <c r="J63" s="45">
        <v>404.73</v>
      </c>
      <c r="K63" s="18">
        <v>489.68</v>
      </c>
      <c r="L63" s="18">
        <v>447.57</v>
      </c>
      <c r="M63" s="18">
        <v>27.85</v>
      </c>
      <c r="N63" s="18">
        <v>33.61</v>
      </c>
      <c r="O63" s="18">
        <v>48.28</v>
      </c>
      <c r="P63" s="18">
        <f t="shared" si="2"/>
        <v>447.32666666666665</v>
      </c>
      <c r="Q63" s="80">
        <f t="shared" si="3"/>
        <v>36.580000000000005</v>
      </c>
      <c r="R63" s="21">
        <f t="shared" si="4"/>
        <v>0.72187723074115606</v>
      </c>
      <c r="S63" s="21">
        <f t="shared" si="5"/>
        <v>1.6709648732770124</v>
      </c>
      <c r="T63" s="3">
        <f t="shared" si="6"/>
        <v>3.8122151045257846E-2</v>
      </c>
      <c r="U63" s="7">
        <f t="shared" si="8"/>
        <v>-0.47017459525592015</v>
      </c>
      <c r="V63" s="7">
        <f t="shared" si="7"/>
        <v>0.74068140564223905</v>
      </c>
      <c r="W63" s="3" t="s">
        <v>214</v>
      </c>
      <c r="X63" s="2" t="s">
        <v>8</v>
      </c>
      <c r="Y63" s="33" t="s">
        <v>215</v>
      </c>
      <c r="Z63" s="33" t="s">
        <v>216</v>
      </c>
      <c r="AA63" s="6"/>
      <c r="AB63" s="6"/>
      <c r="AE63" s="6"/>
      <c r="AN63" s="6"/>
      <c r="AO63" s="6"/>
      <c r="AP63" s="6"/>
      <c r="AQ63" s="6"/>
      <c r="AR63" s="6"/>
      <c r="AS63" s="6"/>
    </row>
    <row r="64" spans="1:45" s="3" customFormat="1" x14ac:dyDescent="0.25">
      <c r="A64" s="6" t="s">
        <v>149</v>
      </c>
      <c r="B64" s="45">
        <v>476.03</v>
      </c>
      <c r="C64" s="18">
        <v>500.54</v>
      </c>
      <c r="D64" s="18">
        <v>447.68</v>
      </c>
      <c r="E64" s="18">
        <v>22.5</v>
      </c>
      <c r="F64" s="18">
        <v>18.170000000000002</v>
      </c>
      <c r="G64" s="18">
        <v>13.27</v>
      </c>
      <c r="H64" s="18">
        <f t="shared" si="0"/>
        <v>474.75</v>
      </c>
      <c r="I64" s="80">
        <f t="shared" si="1"/>
        <v>17.98</v>
      </c>
      <c r="J64" s="18">
        <v>405.64</v>
      </c>
      <c r="K64" s="18">
        <v>472.58</v>
      </c>
      <c r="L64" s="18">
        <v>477.38</v>
      </c>
      <c r="M64" s="18">
        <v>28.4</v>
      </c>
      <c r="N64" s="18">
        <v>33.81</v>
      </c>
      <c r="O64" s="18">
        <v>29.72</v>
      </c>
      <c r="P64" s="18">
        <f t="shared" si="2"/>
        <v>451.86666666666662</v>
      </c>
      <c r="Q64" s="80">
        <f t="shared" si="3"/>
        <v>30.643333333333334</v>
      </c>
      <c r="R64" s="21">
        <f t="shared" si="4"/>
        <v>0.95190050796987202</v>
      </c>
      <c r="S64" s="21">
        <f t="shared" si="5"/>
        <v>1.6671935370565507</v>
      </c>
      <c r="T64" s="3">
        <f t="shared" si="6"/>
        <v>7.7167442451442116E-3</v>
      </c>
      <c r="U64" s="7">
        <f t="shared" si="8"/>
        <v>-7.1117303034177126E-2</v>
      </c>
      <c r="V64" s="7">
        <f t="shared" si="7"/>
        <v>0.73742159007398678</v>
      </c>
      <c r="W64" s="3" t="s">
        <v>149</v>
      </c>
      <c r="X64" s="6" t="s">
        <v>150</v>
      </c>
      <c r="Y64" s="3" t="s">
        <v>151</v>
      </c>
      <c r="Z64" s="3" t="s">
        <v>152</v>
      </c>
      <c r="AA64" s="6"/>
      <c r="AB64" s="6"/>
      <c r="AC64" s="6"/>
      <c r="AD64" s="6"/>
      <c r="AE64" s="6"/>
      <c r="AN64" s="6"/>
      <c r="AO64" s="6"/>
      <c r="AP64" s="6"/>
      <c r="AQ64" s="6"/>
      <c r="AR64" s="6"/>
      <c r="AS64" s="6"/>
    </row>
    <row r="65" spans="1:45" s="3" customFormat="1" x14ac:dyDescent="0.25">
      <c r="A65" s="6" t="s">
        <v>234</v>
      </c>
      <c r="B65" s="45">
        <v>2395.4299999999998</v>
      </c>
      <c r="C65" s="18">
        <v>956.38</v>
      </c>
      <c r="D65" s="18">
        <v>1381.79</v>
      </c>
      <c r="E65" s="18">
        <v>11.73</v>
      </c>
      <c r="F65" s="18">
        <v>5.19</v>
      </c>
      <c r="G65" s="18">
        <v>8.27</v>
      </c>
      <c r="H65" s="18">
        <f t="shared" si="0"/>
        <v>1577.8666666666668</v>
      </c>
      <c r="I65" s="80">
        <f t="shared" si="1"/>
        <v>8.3966666666666665</v>
      </c>
      <c r="J65" s="18">
        <v>879.71</v>
      </c>
      <c r="K65" s="18">
        <v>1159.56</v>
      </c>
      <c r="L65" s="18">
        <v>1742.44</v>
      </c>
      <c r="M65" s="18">
        <v>9.2799999999999994</v>
      </c>
      <c r="N65" s="18">
        <v>6.76</v>
      </c>
      <c r="O65" s="18">
        <v>49.54</v>
      </c>
      <c r="P65" s="18">
        <f t="shared" si="2"/>
        <v>1260.57</v>
      </c>
      <c r="Q65" s="80">
        <f t="shared" si="3"/>
        <v>21.86</v>
      </c>
      <c r="R65" s="21">
        <f t="shared" si="4"/>
        <v>0.79903517290883741</v>
      </c>
      <c r="S65" s="21">
        <f t="shared" si="5"/>
        <v>2.4327775807023766</v>
      </c>
      <c r="T65" s="3">
        <f t="shared" si="6"/>
        <v>0.19514231979178112</v>
      </c>
      <c r="U65" s="10">
        <f t="shared" si="8"/>
        <v>-0.32366908401910899</v>
      </c>
      <c r="V65" s="10">
        <f t="shared" si="7"/>
        <v>1.2826044263652125</v>
      </c>
      <c r="W65" s="3" t="s">
        <v>534</v>
      </c>
      <c r="X65" s="6" t="s">
        <v>834</v>
      </c>
      <c r="Y65" s="3" t="s">
        <v>835</v>
      </c>
      <c r="Z65" s="3" t="s">
        <v>836</v>
      </c>
      <c r="AB65" s="6"/>
      <c r="AE65" s="6"/>
      <c r="AN65" s="6"/>
      <c r="AO65" s="6"/>
      <c r="AP65" s="6"/>
      <c r="AQ65" s="6"/>
      <c r="AR65" s="6"/>
      <c r="AS65" s="6"/>
    </row>
    <row r="66" spans="1:45" s="3" customFormat="1" x14ac:dyDescent="0.25">
      <c r="A66" s="6" t="s">
        <v>235</v>
      </c>
      <c r="B66" s="45">
        <v>13.71</v>
      </c>
      <c r="C66" s="18">
        <v>15.3</v>
      </c>
      <c r="D66" s="18">
        <v>18.75</v>
      </c>
      <c r="E66" s="18">
        <v>0.16</v>
      </c>
      <c r="F66" s="18">
        <v>0</v>
      </c>
      <c r="G66" s="18">
        <v>0</v>
      </c>
      <c r="H66" s="18">
        <f t="shared" si="0"/>
        <v>15.920000000000002</v>
      </c>
      <c r="I66" s="80">
        <f t="shared" si="1"/>
        <v>5.3333333333333337E-2</v>
      </c>
      <c r="J66" s="45">
        <v>13.74</v>
      </c>
      <c r="K66" s="18">
        <v>23.17</v>
      </c>
      <c r="L66" s="18">
        <v>14.05</v>
      </c>
      <c r="M66" s="18">
        <v>3.09</v>
      </c>
      <c r="N66" s="18">
        <v>0</v>
      </c>
      <c r="O66" s="18">
        <v>0</v>
      </c>
      <c r="P66" s="18">
        <f t="shared" si="2"/>
        <v>16.986666666666668</v>
      </c>
      <c r="Q66" s="80">
        <f t="shared" si="3"/>
        <v>1.03</v>
      </c>
      <c r="R66" s="21">
        <f t="shared" si="4"/>
        <v>1.0630417651694246</v>
      </c>
      <c r="S66" s="21">
        <f t="shared" si="5"/>
        <v>1.9272151898734182</v>
      </c>
      <c r="T66" s="3">
        <f t="shared" si="6"/>
        <v>0.19864207847802595</v>
      </c>
      <c r="U66" s="10">
        <f t="shared" si="8"/>
        <v>8.8198279107161465E-2</v>
      </c>
      <c r="V66" s="10">
        <f t="shared" si="7"/>
        <v>0.9465176697292299</v>
      </c>
      <c r="W66" s="30" t="s">
        <v>535</v>
      </c>
      <c r="X66" s="2" t="s">
        <v>908</v>
      </c>
      <c r="Y66" s="30" t="s">
        <v>909</v>
      </c>
      <c r="Z66" s="30" t="s">
        <v>910</v>
      </c>
      <c r="AB66" s="6"/>
      <c r="AE66" s="6"/>
      <c r="AN66" s="6"/>
      <c r="AO66" s="6"/>
      <c r="AP66" s="6"/>
      <c r="AQ66" s="6"/>
      <c r="AR66" s="6"/>
      <c r="AS66" s="6"/>
    </row>
    <row r="67" spans="1:45" s="3" customFormat="1" x14ac:dyDescent="0.25">
      <c r="A67" s="6" t="s">
        <v>233</v>
      </c>
      <c r="B67" s="45">
        <v>471.59</v>
      </c>
      <c r="C67" s="18">
        <v>463.45</v>
      </c>
      <c r="D67" s="18">
        <v>615.69000000000005</v>
      </c>
      <c r="E67" s="18">
        <v>5.39</v>
      </c>
      <c r="F67" s="18">
        <v>5.56</v>
      </c>
      <c r="G67" s="18">
        <v>3.85</v>
      </c>
      <c r="H67" s="18">
        <f t="shared" si="0"/>
        <v>516.91</v>
      </c>
      <c r="I67" s="80">
        <f t="shared" si="1"/>
        <v>4.9333333333333327</v>
      </c>
      <c r="J67" s="45">
        <v>375.69</v>
      </c>
      <c r="K67" s="18">
        <v>415.1</v>
      </c>
      <c r="L67" s="18">
        <v>424.6</v>
      </c>
      <c r="M67" s="18">
        <v>5.28</v>
      </c>
      <c r="N67" s="18">
        <v>5.57</v>
      </c>
      <c r="O67" s="18">
        <v>16.39</v>
      </c>
      <c r="P67" s="18">
        <f t="shared" si="2"/>
        <v>405.12999999999994</v>
      </c>
      <c r="Q67" s="80">
        <f t="shared" si="3"/>
        <v>9.08</v>
      </c>
      <c r="R67" s="21">
        <f t="shared" si="4"/>
        <v>0.78417099496051434</v>
      </c>
      <c r="S67" s="21">
        <f t="shared" si="5"/>
        <v>1.6988764044943823</v>
      </c>
      <c r="T67" s="3">
        <f t="shared" si="6"/>
        <v>0.16235377368840959</v>
      </c>
      <c r="U67" s="10">
        <f t="shared" si="8"/>
        <v>-0.35075981467594824</v>
      </c>
      <c r="V67" s="10">
        <f t="shared" si="7"/>
        <v>0.76458089836731269</v>
      </c>
      <c r="W67" s="30" t="s">
        <v>533</v>
      </c>
      <c r="X67" s="2" t="s">
        <v>533</v>
      </c>
      <c r="Y67" s="30" t="s">
        <v>764</v>
      </c>
      <c r="Z67" s="30" t="s">
        <v>765</v>
      </c>
      <c r="AB67" s="6"/>
      <c r="AE67" s="6"/>
      <c r="AN67" s="6"/>
      <c r="AO67" s="6"/>
      <c r="AP67" s="6"/>
      <c r="AQ67" s="6"/>
      <c r="AR67" s="6"/>
      <c r="AS67" s="6"/>
    </row>
    <row r="68" spans="1:45" s="3" customFormat="1" x14ac:dyDescent="0.25">
      <c r="A68" s="6" t="s">
        <v>232</v>
      </c>
      <c r="B68" s="45">
        <v>1007.84</v>
      </c>
      <c r="C68" s="18">
        <v>1012.39</v>
      </c>
      <c r="D68" s="18">
        <v>990.95</v>
      </c>
      <c r="E68" s="18">
        <v>26.94</v>
      </c>
      <c r="F68" s="18">
        <v>16.690000000000001</v>
      </c>
      <c r="G68" s="18">
        <v>30.01</v>
      </c>
      <c r="H68" s="18">
        <f t="shared" si="0"/>
        <v>1003.7266666666668</v>
      </c>
      <c r="I68" s="80">
        <f t="shared" si="1"/>
        <v>24.546666666666667</v>
      </c>
      <c r="J68" s="45">
        <v>909.47</v>
      </c>
      <c r="K68" s="18">
        <v>997.96</v>
      </c>
      <c r="L68" s="18">
        <v>935.94</v>
      </c>
      <c r="M68" s="18">
        <v>30.03</v>
      </c>
      <c r="N68" s="18">
        <v>36.4</v>
      </c>
      <c r="O68" s="18">
        <v>58.37</v>
      </c>
      <c r="P68" s="18">
        <f t="shared" si="2"/>
        <v>947.79</v>
      </c>
      <c r="Q68" s="80">
        <f t="shared" si="3"/>
        <v>41.6</v>
      </c>
      <c r="R68" s="21">
        <f t="shared" si="4"/>
        <v>0.94432648348804638</v>
      </c>
      <c r="S68" s="21">
        <f t="shared" si="5"/>
        <v>1.6675365344467641</v>
      </c>
      <c r="T68" s="3">
        <f t="shared" si="6"/>
        <v>7.3246062941894119E-2</v>
      </c>
      <c r="U68" s="10">
        <f t="shared" si="8"/>
        <v>-8.2642363820182724E-2</v>
      </c>
      <c r="V68" s="10">
        <f t="shared" si="7"/>
        <v>0.73771837009817665</v>
      </c>
      <c r="W68" s="30" t="s">
        <v>532</v>
      </c>
      <c r="X68" s="2" t="s">
        <v>998</v>
      </c>
      <c r="Y68" s="30" t="s">
        <v>999</v>
      </c>
      <c r="Z68" s="30" t="s">
        <v>1000</v>
      </c>
      <c r="AB68" s="6"/>
      <c r="AE68" s="6"/>
      <c r="AN68" s="6"/>
      <c r="AO68" s="6"/>
      <c r="AP68" s="6"/>
      <c r="AQ68" s="6"/>
      <c r="AR68" s="6"/>
      <c r="AS68" s="6"/>
    </row>
    <row r="69" spans="1:45" s="3" customFormat="1" x14ac:dyDescent="0.25">
      <c r="A69" s="6" t="s">
        <v>236</v>
      </c>
      <c r="B69" s="45">
        <v>157.51</v>
      </c>
      <c r="C69" s="18">
        <v>168.85</v>
      </c>
      <c r="D69" s="18">
        <v>194.56</v>
      </c>
      <c r="E69" s="18">
        <v>27.41</v>
      </c>
      <c r="F69" s="18">
        <v>33.94</v>
      </c>
      <c r="G69" s="18">
        <v>60.4</v>
      </c>
      <c r="H69" s="18">
        <f t="shared" si="0"/>
        <v>173.64000000000001</v>
      </c>
      <c r="I69" s="80">
        <f t="shared" si="1"/>
        <v>40.583333333333336</v>
      </c>
      <c r="J69" s="45">
        <v>151.26</v>
      </c>
      <c r="K69" s="18">
        <v>203.57</v>
      </c>
      <c r="L69" s="18">
        <v>220.59</v>
      </c>
      <c r="M69" s="18">
        <v>70.260000000000005</v>
      </c>
      <c r="N69" s="18">
        <v>64.64</v>
      </c>
      <c r="O69" s="18">
        <v>68.45</v>
      </c>
      <c r="P69" s="18">
        <f t="shared" si="2"/>
        <v>191.80666666666664</v>
      </c>
      <c r="Q69" s="80">
        <f t="shared" si="3"/>
        <v>67.783333333333346</v>
      </c>
      <c r="R69" s="21">
        <f t="shared" si="4"/>
        <v>1.104023515040464</v>
      </c>
      <c r="S69" s="21">
        <f t="shared" si="5"/>
        <v>1.654108216432866</v>
      </c>
      <c r="T69" s="3">
        <f t="shared" si="6"/>
        <v>2.8161331420743219E-2</v>
      </c>
      <c r="U69" s="10">
        <f t="shared" si="8"/>
        <v>0.14277090098471404</v>
      </c>
      <c r="V69" s="10">
        <f t="shared" si="7"/>
        <v>0.72605362278241203</v>
      </c>
      <c r="W69" s="30" t="s">
        <v>536</v>
      </c>
      <c r="X69" s="2" t="s">
        <v>536</v>
      </c>
      <c r="Y69" s="30" t="s">
        <v>935</v>
      </c>
      <c r="Z69" s="30" t="s">
        <v>936</v>
      </c>
      <c r="AB69" s="6"/>
      <c r="AE69" s="6"/>
      <c r="AN69" s="6"/>
      <c r="AO69" s="6"/>
      <c r="AP69" s="6"/>
      <c r="AQ69" s="6"/>
      <c r="AR69" s="6"/>
      <c r="AS69" s="6"/>
    </row>
    <row r="70" spans="1:45" s="3" customFormat="1" x14ac:dyDescent="0.25">
      <c r="A70" s="6" t="s">
        <v>237</v>
      </c>
      <c r="B70" s="45">
        <v>261.31</v>
      </c>
      <c r="C70" s="18">
        <v>319.81</v>
      </c>
      <c r="D70" s="18">
        <v>322.45999999999998</v>
      </c>
      <c r="E70" s="18">
        <v>12.36</v>
      </c>
      <c r="F70" s="18">
        <v>24.29</v>
      </c>
      <c r="G70" s="18">
        <v>38.08</v>
      </c>
      <c r="H70" s="18">
        <f t="shared" si="0"/>
        <v>301.19333333333333</v>
      </c>
      <c r="I70" s="80">
        <f t="shared" si="1"/>
        <v>24.909999999999997</v>
      </c>
      <c r="J70" s="45">
        <v>288.95999999999998</v>
      </c>
      <c r="K70" s="18">
        <v>341.11</v>
      </c>
      <c r="L70" s="18">
        <v>312.91000000000003</v>
      </c>
      <c r="M70" s="18">
        <v>46.23</v>
      </c>
      <c r="N70" s="18">
        <v>40.57</v>
      </c>
      <c r="O70" s="18">
        <v>37.83</v>
      </c>
      <c r="P70" s="18">
        <f t="shared" si="2"/>
        <v>314.32666666666665</v>
      </c>
      <c r="Q70" s="80">
        <f t="shared" si="3"/>
        <v>41.543333333333329</v>
      </c>
      <c r="R70" s="21">
        <f t="shared" si="4"/>
        <v>1.0434600366211475</v>
      </c>
      <c r="S70" s="21">
        <f t="shared" si="5"/>
        <v>1.6419657789785154</v>
      </c>
      <c r="T70" s="3">
        <f t="shared" si="6"/>
        <v>5.0455921542695202E-2</v>
      </c>
      <c r="U70" s="10">
        <f t="shared" si="8"/>
        <v>6.1375347912664413E-2</v>
      </c>
      <c r="V70" s="10">
        <f t="shared" si="7"/>
        <v>0.71542405950763988</v>
      </c>
      <c r="W70" s="30" t="s">
        <v>537</v>
      </c>
      <c r="X70" s="2" t="s">
        <v>991</v>
      </c>
      <c r="Y70" s="30" t="s">
        <v>992</v>
      </c>
      <c r="Z70" s="30" t="s">
        <v>993</v>
      </c>
      <c r="AB70" s="6"/>
      <c r="AE70" s="6"/>
      <c r="AN70" s="6"/>
      <c r="AO70" s="6"/>
      <c r="AP70" s="6"/>
      <c r="AQ70" s="6"/>
      <c r="AR70" s="6"/>
      <c r="AS70" s="6"/>
    </row>
    <row r="71" spans="1:45" s="3" customFormat="1" x14ac:dyDescent="0.25">
      <c r="A71" s="6" t="s">
        <v>238</v>
      </c>
      <c r="B71" s="45">
        <v>132.32</v>
      </c>
      <c r="C71" s="18">
        <v>115.07</v>
      </c>
      <c r="D71" s="18">
        <v>123.97</v>
      </c>
      <c r="E71" s="18">
        <v>3.33</v>
      </c>
      <c r="F71" s="18">
        <v>1.1100000000000001</v>
      </c>
      <c r="G71" s="18">
        <v>5</v>
      </c>
      <c r="H71" s="18">
        <f t="shared" si="0"/>
        <v>123.78666666666668</v>
      </c>
      <c r="I71" s="80">
        <f t="shared" si="1"/>
        <v>3.1466666666666669</v>
      </c>
      <c r="J71" s="45">
        <v>103.39</v>
      </c>
      <c r="K71" s="18">
        <v>116.25</v>
      </c>
      <c r="L71" s="18">
        <v>81.599999999999994</v>
      </c>
      <c r="M71" s="18">
        <v>6.01</v>
      </c>
      <c r="N71" s="18">
        <v>2.39</v>
      </c>
      <c r="O71" s="18">
        <v>9.01</v>
      </c>
      <c r="P71" s="18">
        <f t="shared" si="2"/>
        <v>100.41333333333334</v>
      </c>
      <c r="Q71" s="80">
        <f t="shared" si="3"/>
        <v>5.8033333333333337</v>
      </c>
      <c r="R71" s="21">
        <f t="shared" si="4"/>
        <v>0.8126936638529757</v>
      </c>
      <c r="S71" s="21">
        <f t="shared" si="5"/>
        <v>1.6406752411575565</v>
      </c>
      <c r="T71" s="3">
        <f t="shared" si="6"/>
        <v>0.14882986273657375</v>
      </c>
      <c r="U71" s="10">
        <f t="shared" si="8"/>
        <v>-0.29921644852036583</v>
      </c>
      <c r="V71" s="10">
        <f t="shared" si="7"/>
        <v>0.71428969690211686</v>
      </c>
      <c r="W71" s="30" t="s">
        <v>538</v>
      </c>
      <c r="X71" s="2" t="s">
        <v>1023</v>
      </c>
      <c r="Y71" s="30" t="s">
        <v>1024</v>
      </c>
      <c r="Z71" s="30" t="s">
        <v>1025</v>
      </c>
      <c r="AB71" s="6"/>
      <c r="AE71" s="6"/>
      <c r="AN71" s="6"/>
      <c r="AO71" s="6"/>
      <c r="AP71" s="6"/>
      <c r="AQ71" s="6"/>
      <c r="AR71" s="6"/>
      <c r="AS71" s="6"/>
    </row>
    <row r="72" spans="1:45" s="3" customFormat="1" x14ac:dyDescent="0.25">
      <c r="A72" s="6" t="s">
        <v>239</v>
      </c>
      <c r="B72" s="45">
        <v>440.21</v>
      </c>
      <c r="C72" s="18">
        <v>453.25</v>
      </c>
      <c r="D72" s="18">
        <v>505.48</v>
      </c>
      <c r="E72" s="18">
        <v>142.62</v>
      </c>
      <c r="F72" s="18">
        <v>136.12</v>
      </c>
      <c r="G72" s="18">
        <v>131.94999999999999</v>
      </c>
      <c r="H72" s="18">
        <f t="shared" si="0"/>
        <v>466.31333333333333</v>
      </c>
      <c r="I72" s="80">
        <f t="shared" si="1"/>
        <v>136.89666666666668</v>
      </c>
      <c r="J72" s="45">
        <v>354.12</v>
      </c>
      <c r="K72" s="18">
        <v>402.17</v>
      </c>
      <c r="L72" s="18">
        <v>327.41000000000003</v>
      </c>
      <c r="M72" s="18">
        <v>201.32</v>
      </c>
      <c r="N72" s="18">
        <v>228.73</v>
      </c>
      <c r="O72" s="18">
        <v>235.09</v>
      </c>
      <c r="P72" s="18">
        <f t="shared" si="2"/>
        <v>361.23333333333335</v>
      </c>
      <c r="Q72" s="80">
        <f t="shared" si="3"/>
        <v>221.71333333333334</v>
      </c>
      <c r="R72" s="21">
        <f t="shared" si="4"/>
        <v>0.77514016291710064</v>
      </c>
      <c r="S72" s="21">
        <f t="shared" si="5"/>
        <v>1.6150740892939157</v>
      </c>
      <c r="T72" s="3">
        <f t="shared" si="6"/>
        <v>7.1409182139046761E-4</v>
      </c>
      <c r="U72" s="10">
        <f t="shared" si="8"/>
        <v>-0.36747088893658131</v>
      </c>
      <c r="V72" s="10">
        <f t="shared" si="7"/>
        <v>0.69160034808031601</v>
      </c>
      <c r="W72" s="30" t="s">
        <v>539</v>
      </c>
      <c r="X72" s="2" t="s">
        <v>798</v>
      </c>
      <c r="Y72" s="30" t="s">
        <v>799</v>
      </c>
      <c r="Z72" s="30" t="s">
        <v>800</v>
      </c>
      <c r="AB72" s="6"/>
      <c r="AC72" s="6"/>
      <c r="AD72" s="6"/>
      <c r="AE72" s="6"/>
      <c r="AN72" s="6"/>
      <c r="AO72" s="6"/>
      <c r="AP72" s="6"/>
      <c r="AQ72" s="6"/>
      <c r="AR72" s="6"/>
      <c r="AS72" s="6"/>
    </row>
    <row r="73" spans="1:45" s="3" customFormat="1" x14ac:dyDescent="0.25">
      <c r="A73" s="6" t="s">
        <v>240</v>
      </c>
      <c r="B73" s="45">
        <v>164.72</v>
      </c>
      <c r="C73" s="18">
        <v>177.57</v>
      </c>
      <c r="D73" s="18">
        <v>156.57</v>
      </c>
      <c r="E73" s="18">
        <v>48.97</v>
      </c>
      <c r="F73" s="18">
        <v>19.29</v>
      </c>
      <c r="G73" s="18">
        <v>32.51</v>
      </c>
      <c r="H73" s="18">
        <f t="shared" ref="H73:H136" si="9">AVERAGE(B73,C73,D73)</f>
        <v>166.28666666666666</v>
      </c>
      <c r="I73" s="80">
        <f t="shared" ref="I73:I136" si="10">AVERAGE(E73,F73,G73)</f>
        <v>33.589999999999996</v>
      </c>
      <c r="J73" s="45">
        <v>155.63</v>
      </c>
      <c r="K73" s="18">
        <v>133.06</v>
      </c>
      <c r="L73" s="18">
        <v>160.51</v>
      </c>
      <c r="M73" s="18">
        <v>59.16</v>
      </c>
      <c r="N73" s="18">
        <v>49.13</v>
      </c>
      <c r="O73" s="18">
        <v>55.3</v>
      </c>
      <c r="P73" s="18">
        <f t="shared" ref="P73:P136" si="11">AVERAGE(J73,K73,L73)</f>
        <v>149.73333333333332</v>
      </c>
      <c r="Q73" s="80">
        <f t="shared" ref="Q73:Q136" si="12">AVERAGE(M73,N73,O73)</f>
        <v>54.529999999999994</v>
      </c>
      <c r="R73" s="21">
        <f t="shared" ref="R73:R136" si="13">(P73+1)/(H73+1)</f>
        <v>0.90104810106404176</v>
      </c>
      <c r="S73" s="21">
        <f t="shared" ref="S73:S136" si="14">(Q73+1)/(I73+1)</f>
        <v>1.6053772766695578</v>
      </c>
      <c r="T73" s="3">
        <f t="shared" ref="T73:T136" si="15">_xlfn.T.TEST(E73:G73,M73:O73,1,2)</f>
        <v>4.1053330570900125E-2</v>
      </c>
      <c r="U73" s="10">
        <f t="shared" ref="U73:U136" si="16">LOG(R73,2)</f>
        <v>-0.15032397074172874</v>
      </c>
      <c r="V73" s="10">
        <f t="shared" ref="V73:V136" si="17">LOG(S73,2)</f>
        <v>0.68291238221880235</v>
      </c>
      <c r="W73" s="30" t="s">
        <v>540</v>
      </c>
      <c r="X73" s="2" t="s">
        <v>855</v>
      </c>
      <c r="Y73" s="30" t="s">
        <v>856</v>
      </c>
      <c r="Z73" s="30" t="s">
        <v>857</v>
      </c>
      <c r="AB73" s="6"/>
      <c r="AC73" s="6"/>
      <c r="AD73" s="6"/>
      <c r="AE73" s="6"/>
      <c r="AN73" s="6"/>
      <c r="AO73" s="6"/>
      <c r="AP73" s="6"/>
      <c r="AQ73" s="6"/>
      <c r="AR73" s="6"/>
      <c r="AS73" s="6"/>
    </row>
    <row r="74" spans="1:45" s="3" customFormat="1" x14ac:dyDescent="0.25">
      <c r="A74" s="6" t="s">
        <v>241</v>
      </c>
      <c r="B74" s="45">
        <v>210.44</v>
      </c>
      <c r="C74" s="18">
        <v>178.31</v>
      </c>
      <c r="D74" s="18">
        <v>133.58000000000001</v>
      </c>
      <c r="E74" s="18">
        <v>21.08</v>
      </c>
      <c r="F74" s="18">
        <v>22.63</v>
      </c>
      <c r="G74" s="18">
        <v>15.96</v>
      </c>
      <c r="H74" s="18">
        <f t="shared" si="9"/>
        <v>174.11</v>
      </c>
      <c r="I74" s="80">
        <f t="shared" si="10"/>
        <v>19.889999999999997</v>
      </c>
      <c r="J74" s="45">
        <v>163.63999999999999</v>
      </c>
      <c r="K74" s="18">
        <v>137.54</v>
      </c>
      <c r="L74" s="18">
        <v>120.88</v>
      </c>
      <c r="M74" s="18">
        <v>31.31</v>
      </c>
      <c r="N74" s="18">
        <v>36.799999999999997</v>
      </c>
      <c r="O74" s="18">
        <v>29</v>
      </c>
      <c r="P74" s="18">
        <f t="shared" si="11"/>
        <v>140.68666666666664</v>
      </c>
      <c r="Q74" s="80">
        <f t="shared" si="12"/>
        <v>32.369999999999997</v>
      </c>
      <c r="R74" s="21">
        <f t="shared" si="13"/>
        <v>0.80912949955266189</v>
      </c>
      <c r="S74" s="21">
        <f t="shared" si="14"/>
        <v>1.5974150311153663</v>
      </c>
      <c r="T74" s="3">
        <f t="shared" si="15"/>
        <v>7.6248822094719532E-3</v>
      </c>
      <c r="U74" s="10">
        <f t="shared" si="16"/>
        <v>-0.3055574733064324</v>
      </c>
      <c r="V74" s="10">
        <f t="shared" si="17"/>
        <v>0.67573919411521133</v>
      </c>
      <c r="W74" s="30" t="s">
        <v>541</v>
      </c>
      <c r="X74" s="2" t="s">
        <v>541</v>
      </c>
      <c r="Y74" s="30" t="s">
        <v>902</v>
      </c>
      <c r="Z74" s="30" t="s">
        <v>903</v>
      </c>
      <c r="AB74" s="6"/>
      <c r="AC74" s="6"/>
      <c r="AD74" s="6"/>
      <c r="AE74" s="6"/>
      <c r="AN74" s="6"/>
      <c r="AO74" s="6"/>
      <c r="AP74" s="6"/>
      <c r="AQ74" s="6"/>
      <c r="AR74" s="6"/>
      <c r="AS74" s="6"/>
    </row>
    <row r="75" spans="1:45" s="3" customFormat="1" x14ac:dyDescent="0.25">
      <c r="A75" s="6" t="s">
        <v>242</v>
      </c>
      <c r="B75" s="45">
        <v>177.16</v>
      </c>
      <c r="C75" s="18">
        <v>153.93</v>
      </c>
      <c r="D75" s="18">
        <v>157.05000000000001</v>
      </c>
      <c r="E75" s="18">
        <v>22.03</v>
      </c>
      <c r="F75" s="18">
        <v>37.28</v>
      </c>
      <c r="G75" s="18">
        <v>62.7</v>
      </c>
      <c r="H75" s="18">
        <f t="shared" si="9"/>
        <v>162.71333333333334</v>
      </c>
      <c r="I75" s="80">
        <f t="shared" si="10"/>
        <v>40.67</v>
      </c>
      <c r="J75" s="45">
        <v>203.05</v>
      </c>
      <c r="K75" s="18">
        <v>236.98</v>
      </c>
      <c r="L75" s="18">
        <v>233.65</v>
      </c>
      <c r="M75" s="18">
        <v>46.6</v>
      </c>
      <c r="N75" s="18">
        <v>82.14</v>
      </c>
      <c r="O75" s="18">
        <v>67.73</v>
      </c>
      <c r="P75" s="18">
        <f t="shared" si="11"/>
        <v>224.55999999999997</v>
      </c>
      <c r="Q75" s="80">
        <f t="shared" si="12"/>
        <v>65.490000000000009</v>
      </c>
      <c r="R75" s="21">
        <f t="shared" si="13"/>
        <v>1.3777741580811986</v>
      </c>
      <c r="S75" s="21">
        <f t="shared" si="14"/>
        <v>1.5956323494120472</v>
      </c>
      <c r="T75" s="3">
        <f t="shared" si="15"/>
        <v>9.4790904300376427E-2</v>
      </c>
      <c r="U75" s="10">
        <f t="shared" si="16"/>
        <v>0.46233942380506532</v>
      </c>
      <c r="V75" s="10">
        <f t="shared" si="17"/>
        <v>0.67412827763726402</v>
      </c>
      <c r="W75" s="30" t="s">
        <v>542</v>
      </c>
      <c r="X75" s="2" t="s">
        <v>542</v>
      </c>
      <c r="Y75" s="30" t="s">
        <v>1135</v>
      </c>
      <c r="Z75" s="30" t="s">
        <v>1136</v>
      </c>
      <c r="AB75" s="6"/>
      <c r="AC75" s="6"/>
      <c r="AD75" s="6"/>
      <c r="AE75" s="6"/>
      <c r="AN75" s="6"/>
      <c r="AO75" s="6"/>
      <c r="AP75" s="6"/>
      <c r="AQ75" s="6"/>
      <c r="AR75" s="6"/>
      <c r="AS75" s="6"/>
    </row>
    <row r="76" spans="1:45" s="3" customFormat="1" x14ac:dyDescent="0.25">
      <c r="A76" s="6" t="s">
        <v>243</v>
      </c>
      <c r="B76" s="45">
        <v>222.33</v>
      </c>
      <c r="C76" s="18">
        <v>191.85</v>
      </c>
      <c r="D76" s="18">
        <v>265.63</v>
      </c>
      <c r="E76" s="18">
        <v>112.83</v>
      </c>
      <c r="F76" s="18">
        <v>100.52</v>
      </c>
      <c r="G76" s="18">
        <v>126.56</v>
      </c>
      <c r="H76" s="18">
        <f t="shared" si="9"/>
        <v>226.60333333333332</v>
      </c>
      <c r="I76" s="80">
        <f t="shared" si="10"/>
        <v>113.30333333333333</v>
      </c>
      <c r="J76" s="45">
        <v>256.2</v>
      </c>
      <c r="K76" s="18">
        <v>304.20999999999998</v>
      </c>
      <c r="L76" s="18">
        <v>295.98</v>
      </c>
      <c r="M76" s="18">
        <v>175.47</v>
      </c>
      <c r="N76" s="18">
        <v>181.19</v>
      </c>
      <c r="O76" s="18">
        <v>185.37</v>
      </c>
      <c r="P76" s="18">
        <f t="shared" si="11"/>
        <v>285.46333333333331</v>
      </c>
      <c r="Q76" s="80">
        <f t="shared" si="12"/>
        <v>180.67666666666665</v>
      </c>
      <c r="R76" s="21">
        <f t="shared" si="13"/>
        <v>1.2586078118363819</v>
      </c>
      <c r="S76" s="21">
        <f t="shared" si="14"/>
        <v>1.5894257968563179</v>
      </c>
      <c r="T76" s="3">
        <f t="shared" si="15"/>
        <v>5.5722195655412952E-4</v>
      </c>
      <c r="U76" s="10">
        <f t="shared" si="16"/>
        <v>0.33182880246613705</v>
      </c>
      <c r="V76" s="10">
        <f t="shared" si="17"/>
        <v>0.66850566510358977</v>
      </c>
      <c r="W76" s="30" t="s">
        <v>543</v>
      </c>
      <c r="X76" s="2" t="s">
        <v>803</v>
      </c>
      <c r="Y76" s="30" t="s">
        <v>804</v>
      </c>
      <c r="Z76" s="30" t="s">
        <v>805</v>
      </c>
      <c r="AB76" s="6"/>
      <c r="AC76" s="6"/>
      <c r="AD76" s="6"/>
      <c r="AE76" s="6"/>
      <c r="AN76" s="6"/>
      <c r="AO76" s="6"/>
      <c r="AP76" s="6"/>
      <c r="AQ76" s="6"/>
      <c r="AR76" s="6"/>
      <c r="AS76" s="6"/>
    </row>
    <row r="77" spans="1:45" s="3" customFormat="1" x14ac:dyDescent="0.25">
      <c r="A77" s="6" t="s">
        <v>244</v>
      </c>
      <c r="B77" s="45">
        <v>241.98</v>
      </c>
      <c r="C77" s="18">
        <v>216.33</v>
      </c>
      <c r="D77" s="18">
        <v>201.96</v>
      </c>
      <c r="E77" s="18">
        <v>32.96</v>
      </c>
      <c r="F77" s="18">
        <v>40.43</v>
      </c>
      <c r="G77" s="18">
        <v>27.89</v>
      </c>
      <c r="H77" s="18">
        <f t="shared" si="9"/>
        <v>220.09</v>
      </c>
      <c r="I77" s="80">
        <f t="shared" si="10"/>
        <v>33.76</v>
      </c>
      <c r="J77" s="45">
        <v>227.44</v>
      </c>
      <c r="K77" s="18">
        <v>240.07</v>
      </c>
      <c r="L77" s="18">
        <v>224.46</v>
      </c>
      <c r="M77" s="18">
        <v>48.6</v>
      </c>
      <c r="N77" s="18">
        <v>63.25</v>
      </c>
      <c r="O77" s="18">
        <v>50.8</v>
      </c>
      <c r="P77" s="18">
        <f t="shared" si="11"/>
        <v>230.65666666666667</v>
      </c>
      <c r="Q77" s="80">
        <f t="shared" si="12"/>
        <v>54.216666666666661</v>
      </c>
      <c r="R77" s="21">
        <f t="shared" si="13"/>
        <v>1.0477935079228671</v>
      </c>
      <c r="S77" s="21">
        <f t="shared" si="14"/>
        <v>1.588511699271193</v>
      </c>
      <c r="T77" s="3">
        <f t="shared" si="15"/>
        <v>1.2394211636281419E-2</v>
      </c>
      <c r="U77" s="10">
        <f t="shared" si="16"/>
        <v>6.7354428279659206E-2</v>
      </c>
      <c r="V77" s="10">
        <f t="shared" si="17"/>
        <v>0.66767571543282056</v>
      </c>
      <c r="W77" s="30" t="s">
        <v>544</v>
      </c>
      <c r="X77" s="2" t="s">
        <v>1210</v>
      </c>
      <c r="Y77" s="30" t="s">
        <v>1211</v>
      </c>
      <c r="Z77" s="30" t="s">
        <v>1212</v>
      </c>
      <c r="AB77" s="6"/>
      <c r="AC77" s="6"/>
      <c r="AD77" s="6"/>
      <c r="AE77" s="6"/>
      <c r="AN77" s="6"/>
      <c r="AO77" s="6"/>
      <c r="AP77" s="6"/>
      <c r="AQ77" s="6"/>
      <c r="AR77" s="6"/>
      <c r="AS77" s="6"/>
    </row>
    <row r="78" spans="1:45" s="3" customFormat="1" x14ac:dyDescent="0.25">
      <c r="A78" s="6" t="s">
        <v>245</v>
      </c>
      <c r="B78" s="45">
        <v>401.55</v>
      </c>
      <c r="C78" s="18">
        <v>398.54</v>
      </c>
      <c r="D78" s="18">
        <v>408.06</v>
      </c>
      <c r="E78" s="18">
        <v>14.1</v>
      </c>
      <c r="F78" s="18">
        <v>33.75</v>
      </c>
      <c r="G78" s="18">
        <v>26.16</v>
      </c>
      <c r="H78" s="18">
        <f t="shared" si="9"/>
        <v>402.7166666666667</v>
      </c>
      <c r="I78" s="80">
        <f t="shared" si="10"/>
        <v>24.67</v>
      </c>
      <c r="J78" s="45">
        <v>413.1</v>
      </c>
      <c r="K78" s="18">
        <v>385.46</v>
      </c>
      <c r="L78" s="18">
        <v>393.97</v>
      </c>
      <c r="M78" s="18">
        <v>47.33</v>
      </c>
      <c r="N78" s="18">
        <v>36.6</v>
      </c>
      <c r="O78" s="18">
        <v>34.590000000000003</v>
      </c>
      <c r="P78" s="18">
        <f t="shared" si="11"/>
        <v>397.51</v>
      </c>
      <c r="Q78" s="80">
        <f t="shared" si="12"/>
        <v>39.506666666666668</v>
      </c>
      <c r="R78" s="21">
        <f t="shared" si="13"/>
        <v>0.98710316641208762</v>
      </c>
      <c r="S78" s="21">
        <f t="shared" si="14"/>
        <v>1.5779768861186858</v>
      </c>
      <c r="T78" s="3">
        <f t="shared" si="15"/>
        <v>4.9919012196783803E-2</v>
      </c>
      <c r="U78" s="10">
        <f t="shared" si="16"/>
        <v>-1.8727220040542013E-2</v>
      </c>
      <c r="V78" s="10">
        <f t="shared" si="17"/>
        <v>0.65807607320550887</v>
      </c>
      <c r="W78" s="30" t="s">
        <v>545</v>
      </c>
      <c r="X78" s="2" t="s">
        <v>545</v>
      </c>
      <c r="Y78" s="30" t="s">
        <v>911</v>
      </c>
      <c r="Z78" s="30" t="s">
        <v>912</v>
      </c>
      <c r="AB78" s="6"/>
      <c r="AC78" s="6"/>
      <c r="AD78" s="6"/>
      <c r="AE78" s="6"/>
      <c r="AN78" s="6"/>
      <c r="AO78" s="6"/>
      <c r="AP78" s="6"/>
      <c r="AQ78" s="6"/>
      <c r="AR78" s="6"/>
      <c r="AS78" s="6"/>
    </row>
    <row r="79" spans="1:45" s="3" customFormat="1" x14ac:dyDescent="0.25">
      <c r="A79" s="6" t="s">
        <v>246</v>
      </c>
      <c r="B79" s="45">
        <v>39.700000000000003</v>
      </c>
      <c r="C79" s="18">
        <v>46.83</v>
      </c>
      <c r="D79" s="18">
        <v>52.99</v>
      </c>
      <c r="E79" s="18">
        <v>9.51</v>
      </c>
      <c r="F79" s="18">
        <v>13.72</v>
      </c>
      <c r="G79" s="18">
        <v>3.46</v>
      </c>
      <c r="H79" s="18">
        <f t="shared" si="9"/>
        <v>46.506666666666668</v>
      </c>
      <c r="I79" s="80">
        <f t="shared" si="10"/>
        <v>8.8966666666666665</v>
      </c>
      <c r="J79" s="45">
        <v>28.85</v>
      </c>
      <c r="K79" s="18">
        <v>34.71</v>
      </c>
      <c r="L79" s="18">
        <v>44.05</v>
      </c>
      <c r="M79" s="18">
        <v>9.65</v>
      </c>
      <c r="N79" s="18">
        <v>14.72</v>
      </c>
      <c r="O79" s="18">
        <v>19.46</v>
      </c>
      <c r="P79" s="18">
        <f t="shared" si="11"/>
        <v>35.869999999999997</v>
      </c>
      <c r="Q79" s="80">
        <f t="shared" si="12"/>
        <v>14.61</v>
      </c>
      <c r="R79" s="21">
        <f t="shared" si="13"/>
        <v>0.77610159977547</v>
      </c>
      <c r="S79" s="21">
        <f t="shared" si="14"/>
        <v>1.5772987537891545</v>
      </c>
      <c r="T79" s="3">
        <f t="shared" si="15"/>
        <v>0.11840987767300147</v>
      </c>
      <c r="U79" s="10">
        <f t="shared" si="16"/>
        <v>-0.36568256631832557</v>
      </c>
      <c r="V79" s="10">
        <f t="shared" si="17"/>
        <v>0.65745594471240953</v>
      </c>
      <c r="W79" s="30" t="s">
        <v>546</v>
      </c>
      <c r="X79" s="2" t="s">
        <v>945</v>
      </c>
      <c r="Y79" s="30" t="s">
        <v>946</v>
      </c>
      <c r="Z79" s="30" t="s">
        <v>947</v>
      </c>
      <c r="AB79" s="6"/>
      <c r="AC79" s="6"/>
      <c r="AD79" s="6"/>
      <c r="AE79" s="6"/>
      <c r="AN79" s="6"/>
      <c r="AO79" s="6"/>
      <c r="AP79" s="6"/>
      <c r="AQ79" s="6"/>
      <c r="AR79" s="6"/>
      <c r="AS79" s="6"/>
    </row>
    <row r="80" spans="1:45" s="3" customFormat="1" x14ac:dyDescent="0.25">
      <c r="A80" s="6" t="s">
        <v>247</v>
      </c>
      <c r="B80" s="45">
        <v>356.78</v>
      </c>
      <c r="C80" s="18">
        <v>381.01</v>
      </c>
      <c r="D80" s="18">
        <v>424.31</v>
      </c>
      <c r="E80" s="18">
        <v>21.39</v>
      </c>
      <c r="F80" s="18">
        <v>25.78</v>
      </c>
      <c r="G80" s="18">
        <v>35.200000000000003</v>
      </c>
      <c r="H80" s="18">
        <f t="shared" si="9"/>
        <v>387.36666666666662</v>
      </c>
      <c r="I80" s="80">
        <f t="shared" si="10"/>
        <v>27.456666666666667</v>
      </c>
      <c r="J80" s="45">
        <v>385.8</v>
      </c>
      <c r="K80" s="18">
        <v>380.99</v>
      </c>
      <c r="L80" s="18">
        <v>351.37</v>
      </c>
      <c r="M80" s="18">
        <v>49.51</v>
      </c>
      <c r="N80" s="18">
        <v>35.799999999999997</v>
      </c>
      <c r="O80" s="18">
        <v>45.94</v>
      </c>
      <c r="P80" s="18">
        <f t="shared" si="11"/>
        <v>372.71999999999997</v>
      </c>
      <c r="Q80" s="80">
        <f t="shared" si="12"/>
        <v>43.75</v>
      </c>
      <c r="R80" s="21">
        <f t="shared" si="13"/>
        <v>0.96228649901296026</v>
      </c>
      <c r="S80" s="21">
        <f t="shared" si="14"/>
        <v>1.5725664753426263</v>
      </c>
      <c r="T80" s="3">
        <f t="shared" si="15"/>
        <v>2.399186012196599E-2</v>
      </c>
      <c r="U80" s="10">
        <f t="shared" si="16"/>
        <v>-5.5461607161087195E-2</v>
      </c>
      <c r="V80" s="10">
        <f t="shared" si="17"/>
        <v>0.65312100382641258</v>
      </c>
      <c r="W80" s="30" t="s">
        <v>547</v>
      </c>
      <c r="X80" s="2" t="s">
        <v>837</v>
      </c>
      <c r="Y80" s="30" t="s">
        <v>838</v>
      </c>
      <c r="Z80" s="30" t="s">
        <v>839</v>
      </c>
      <c r="AB80" s="6"/>
      <c r="AC80" s="6"/>
      <c r="AD80" s="6"/>
      <c r="AE80" s="6"/>
      <c r="AN80" s="6"/>
      <c r="AO80" s="6"/>
      <c r="AP80" s="6"/>
      <c r="AQ80" s="6"/>
      <c r="AR80" s="6"/>
      <c r="AS80" s="6"/>
    </row>
    <row r="81" spans="1:45" s="3" customFormat="1" x14ac:dyDescent="0.25">
      <c r="A81" s="6" t="s">
        <v>248</v>
      </c>
      <c r="B81" s="45">
        <v>1119.32</v>
      </c>
      <c r="C81" s="18">
        <v>1071.08</v>
      </c>
      <c r="D81" s="18">
        <v>1017.3</v>
      </c>
      <c r="E81" s="18">
        <v>41.52</v>
      </c>
      <c r="F81" s="18">
        <v>30.79</v>
      </c>
      <c r="G81" s="18">
        <v>38.85</v>
      </c>
      <c r="H81" s="18">
        <f t="shared" si="9"/>
        <v>1069.2333333333333</v>
      </c>
      <c r="I81" s="80">
        <f t="shared" si="10"/>
        <v>37.053333333333335</v>
      </c>
      <c r="J81" s="45">
        <v>1101.69</v>
      </c>
      <c r="K81" s="18">
        <v>1040.52</v>
      </c>
      <c r="L81" s="18">
        <v>863.52</v>
      </c>
      <c r="M81" s="18">
        <v>43.5</v>
      </c>
      <c r="N81" s="18">
        <v>55.09</v>
      </c>
      <c r="O81" s="18">
        <v>77.64</v>
      </c>
      <c r="P81" s="18">
        <f t="shared" si="11"/>
        <v>1001.91</v>
      </c>
      <c r="Q81" s="80">
        <f t="shared" si="12"/>
        <v>58.743333333333339</v>
      </c>
      <c r="R81" s="21">
        <f t="shared" si="13"/>
        <v>0.93709471454822935</v>
      </c>
      <c r="S81" s="21">
        <f t="shared" si="14"/>
        <v>1.5699894884372811</v>
      </c>
      <c r="T81" s="3">
        <f t="shared" si="15"/>
        <v>5.4228512928785139E-2</v>
      </c>
      <c r="U81" s="10">
        <f t="shared" si="16"/>
        <v>-9.373322277311491E-2</v>
      </c>
      <c r="V81" s="10">
        <f t="shared" si="17"/>
        <v>0.65075489986201474</v>
      </c>
      <c r="W81" s="30" t="s">
        <v>548</v>
      </c>
      <c r="X81" s="2" t="s">
        <v>1129</v>
      </c>
      <c r="Y81" s="30" t="s">
        <v>1130</v>
      </c>
      <c r="Z81" s="30" t="s">
        <v>1131</v>
      </c>
      <c r="AB81" s="6"/>
      <c r="AC81" s="6"/>
      <c r="AD81" s="6"/>
      <c r="AE81" s="6"/>
      <c r="AN81" s="6"/>
      <c r="AO81" s="6"/>
      <c r="AP81" s="6"/>
      <c r="AQ81" s="6"/>
      <c r="AR81" s="6"/>
      <c r="AS81" s="6"/>
    </row>
    <row r="82" spans="1:45" s="3" customFormat="1" x14ac:dyDescent="0.25">
      <c r="A82" s="6" t="s">
        <v>249</v>
      </c>
      <c r="B82" s="45">
        <v>328.1</v>
      </c>
      <c r="C82" s="18">
        <v>315.45999999999998</v>
      </c>
      <c r="D82" s="18">
        <v>341.51</v>
      </c>
      <c r="E82" s="18">
        <v>12.84</v>
      </c>
      <c r="F82" s="18">
        <v>11.5</v>
      </c>
      <c r="G82" s="18">
        <v>7.5</v>
      </c>
      <c r="H82" s="18">
        <f t="shared" si="9"/>
        <v>328.35666666666663</v>
      </c>
      <c r="I82" s="80">
        <f t="shared" si="10"/>
        <v>10.613333333333333</v>
      </c>
      <c r="J82" s="45">
        <v>389.98</v>
      </c>
      <c r="K82" s="18">
        <v>380.09</v>
      </c>
      <c r="L82" s="18">
        <v>367.04</v>
      </c>
      <c r="M82" s="18">
        <v>10.74</v>
      </c>
      <c r="N82" s="18">
        <v>14.92</v>
      </c>
      <c r="O82" s="18">
        <v>25.22</v>
      </c>
      <c r="P82" s="18">
        <f t="shared" si="11"/>
        <v>379.03666666666663</v>
      </c>
      <c r="Q82" s="80">
        <f t="shared" si="12"/>
        <v>16.959999999999997</v>
      </c>
      <c r="R82" s="21">
        <f t="shared" si="13"/>
        <v>1.1538757375489592</v>
      </c>
      <c r="S82" s="21">
        <f t="shared" si="14"/>
        <v>1.5464982778415612</v>
      </c>
      <c r="T82" s="3">
        <f t="shared" si="15"/>
        <v>0.1195483221462257</v>
      </c>
      <c r="U82" s="10">
        <f t="shared" si="16"/>
        <v>0.20648786655306095</v>
      </c>
      <c r="V82" s="10">
        <f t="shared" si="17"/>
        <v>0.6290052268634384</v>
      </c>
      <c r="W82" s="30" t="s">
        <v>549</v>
      </c>
      <c r="X82" s="2" t="s">
        <v>1204</v>
      </c>
      <c r="Y82" s="30" t="s">
        <v>1205</v>
      </c>
      <c r="Z82" s="30" t="s">
        <v>1206</v>
      </c>
      <c r="AB82" s="6"/>
      <c r="AC82" s="6"/>
      <c r="AD82" s="6"/>
      <c r="AE82" s="6"/>
      <c r="AN82" s="6"/>
      <c r="AO82" s="6"/>
      <c r="AP82" s="6"/>
      <c r="AQ82" s="6"/>
      <c r="AR82" s="6"/>
      <c r="AS82" s="6"/>
    </row>
    <row r="83" spans="1:45" s="3" customFormat="1" x14ac:dyDescent="0.25">
      <c r="A83" s="6" t="s">
        <v>250</v>
      </c>
      <c r="B83" s="45">
        <v>537.51</v>
      </c>
      <c r="C83" s="18">
        <v>522.79</v>
      </c>
      <c r="D83" s="18">
        <v>640.6</v>
      </c>
      <c r="E83" s="18">
        <v>54.35</v>
      </c>
      <c r="F83" s="18">
        <v>49.52</v>
      </c>
      <c r="G83" s="18">
        <v>72.510000000000005</v>
      </c>
      <c r="H83" s="18">
        <f t="shared" si="9"/>
        <v>566.9666666666667</v>
      </c>
      <c r="I83" s="80">
        <f t="shared" si="10"/>
        <v>58.793333333333329</v>
      </c>
      <c r="J83" s="45">
        <v>513.66999999999996</v>
      </c>
      <c r="K83" s="18">
        <v>509.27</v>
      </c>
      <c r="L83" s="18">
        <v>558.16999999999996</v>
      </c>
      <c r="M83" s="18">
        <v>91.19</v>
      </c>
      <c r="N83" s="18">
        <v>80.16</v>
      </c>
      <c r="O83" s="18">
        <v>101.06</v>
      </c>
      <c r="P83" s="18">
        <f t="shared" si="11"/>
        <v>527.03666666666663</v>
      </c>
      <c r="Q83" s="80">
        <f t="shared" si="12"/>
        <v>90.803333333333327</v>
      </c>
      <c r="R83" s="21">
        <f t="shared" si="13"/>
        <v>0.92969657843770159</v>
      </c>
      <c r="S83" s="21">
        <f t="shared" si="14"/>
        <v>1.5353439625376297</v>
      </c>
      <c r="T83" s="3">
        <f t="shared" si="15"/>
        <v>1.2868400252738841E-2</v>
      </c>
      <c r="U83" s="10">
        <f t="shared" si="16"/>
        <v>-0.10516814878283634</v>
      </c>
      <c r="V83" s="10">
        <f t="shared" si="17"/>
        <v>0.61856189823889829</v>
      </c>
      <c r="W83" s="30" t="s">
        <v>550</v>
      </c>
      <c r="X83" s="2" t="s">
        <v>828</v>
      </c>
      <c r="Y83" s="30" t="s">
        <v>829</v>
      </c>
      <c r="Z83" s="30" t="s">
        <v>830</v>
      </c>
      <c r="AB83" s="6"/>
      <c r="AC83" s="6"/>
      <c r="AD83" s="6"/>
      <c r="AE83" s="6"/>
      <c r="AN83" s="6"/>
      <c r="AO83" s="6"/>
      <c r="AP83" s="6"/>
      <c r="AQ83" s="6"/>
      <c r="AR83" s="6"/>
      <c r="AS83" s="6"/>
    </row>
    <row r="84" spans="1:45" s="3" customFormat="1" x14ac:dyDescent="0.25">
      <c r="A84" s="6" t="s">
        <v>251</v>
      </c>
      <c r="B84" s="45">
        <v>1257.81</v>
      </c>
      <c r="C84" s="18">
        <v>1317.92</v>
      </c>
      <c r="D84" s="18">
        <v>1266.3900000000001</v>
      </c>
      <c r="E84" s="18">
        <v>176.53</v>
      </c>
      <c r="F84" s="18">
        <v>201.22</v>
      </c>
      <c r="G84" s="18">
        <v>258.32</v>
      </c>
      <c r="H84" s="18">
        <f t="shared" si="9"/>
        <v>1280.7066666666667</v>
      </c>
      <c r="I84" s="80">
        <f t="shared" si="10"/>
        <v>212.02333333333331</v>
      </c>
      <c r="J84" s="45">
        <v>1301.9100000000001</v>
      </c>
      <c r="K84" s="18">
        <v>1302.47</v>
      </c>
      <c r="L84" s="18">
        <v>1364.59</v>
      </c>
      <c r="M84" s="18">
        <v>289.23</v>
      </c>
      <c r="N84" s="18">
        <v>334.54</v>
      </c>
      <c r="O84" s="18">
        <v>337.59</v>
      </c>
      <c r="P84" s="18">
        <f t="shared" si="11"/>
        <v>1322.99</v>
      </c>
      <c r="Q84" s="80">
        <f t="shared" si="12"/>
        <v>320.45333333333332</v>
      </c>
      <c r="R84" s="21">
        <f t="shared" si="13"/>
        <v>1.0329898676764313</v>
      </c>
      <c r="S84" s="21">
        <f t="shared" si="14"/>
        <v>1.5090052732877464</v>
      </c>
      <c r="T84" s="3">
        <f t="shared" si="15"/>
        <v>9.8782974954702892E-3</v>
      </c>
      <c r="U84" s="10">
        <f t="shared" si="16"/>
        <v>4.6826103259452315E-2</v>
      </c>
      <c r="V84" s="10">
        <f t="shared" si="17"/>
        <v>0.59359784743702038</v>
      </c>
      <c r="W84" s="30" t="s">
        <v>551</v>
      </c>
      <c r="X84" s="2" t="s">
        <v>551</v>
      </c>
      <c r="Y84" s="30" t="s">
        <v>930</v>
      </c>
      <c r="Z84" s="30" t="s">
        <v>931</v>
      </c>
      <c r="AB84" s="6"/>
      <c r="AC84" s="6"/>
      <c r="AD84" s="6"/>
      <c r="AE84" s="6"/>
      <c r="AN84" s="6"/>
      <c r="AO84" s="6"/>
      <c r="AP84" s="6"/>
      <c r="AQ84" s="6"/>
      <c r="AR84" s="6"/>
      <c r="AS84" s="6"/>
    </row>
    <row r="85" spans="1:45" s="3" customFormat="1" x14ac:dyDescent="0.25">
      <c r="A85" s="6" t="s">
        <v>252</v>
      </c>
      <c r="B85" s="45">
        <v>81.61</v>
      </c>
      <c r="C85" s="18">
        <v>85.96</v>
      </c>
      <c r="D85" s="18">
        <v>82.71</v>
      </c>
      <c r="E85" s="18">
        <v>38.03</v>
      </c>
      <c r="F85" s="18">
        <v>23.18</v>
      </c>
      <c r="G85" s="18">
        <v>41.93</v>
      </c>
      <c r="H85" s="18">
        <f t="shared" si="9"/>
        <v>83.426666666666662</v>
      </c>
      <c r="I85" s="80">
        <f t="shared" si="10"/>
        <v>34.380000000000003</v>
      </c>
      <c r="J85" s="45">
        <v>101.66</v>
      </c>
      <c r="K85" s="18">
        <v>92.09</v>
      </c>
      <c r="L85" s="18">
        <v>73.14</v>
      </c>
      <c r="M85" s="18">
        <v>45.87</v>
      </c>
      <c r="N85" s="18">
        <v>52.91</v>
      </c>
      <c r="O85" s="18">
        <v>58.19</v>
      </c>
      <c r="P85" s="18">
        <f t="shared" si="11"/>
        <v>88.963333333333324</v>
      </c>
      <c r="Q85" s="80">
        <f t="shared" si="12"/>
        <v>52.323333333333331</v>
      </c>
      <c r="R85" s="21">
        <f t="shared" si="13"/>
        <v>1.0655795957043588</v>
      </c>
      <c r="S85" s="21">
        <f t="shared" si="14"/>
        <v>1.5071603542491048</v>
      </c>
      <c r="T85" s="3">
        <f t="shared" si="15"/>
        <v>2.8073858950116385E-2</v>
      </c>
      <c r="U85" s="10">
        <f t="shared" si="16"/>
        <v>9.1638362279721802E-2</v>
      </c>
      <c r="V85" s="10">
        <f t="shared" si="17"/>
        <v>0.59183292056726144</v>
      </c>
      <c r="W85" s="30" t="s">
        <v>552</v>
      </c>
      <c r="X85" s="2" t="s">
        <v>1199</v>
      </c>
      <c r="Y85" s="30" t="s">
        <v>1200</v>
      </c>
      <c r="Z85" s="30" t="s">
        <v>1201</v>
      </c>
      <c r="AB85" s="6"/>
      <c r="AC85" s="6"/>
      <c r="AD85" s="6"/>
      <c r="AE85" s="6"/>
      <c r="AN85" s="6"/>
      <c r="AO85" s="6"/>
      <c r="AP85" s="6"/>
      <c r="AQ85" s="6"/>
      <c r="AR85" s="6"/>
      <c r="AS85" s="6"/>
    </row>
    <row r="86" spans="1:45" s="3" customFormat="1" x14ac:dyDescent="0.25">
      <c r="A86" s="6" t="s">
        <v>253</v>
      </c>
      <c r="B86" s="45">
        <v>1017.03</v>
      </c>
      <c r="C86" s="18">
        <v>1154.07</v>
      </c>
      <c r="D86" s="18">
        <v>1052.5</v>
      </c>
      <c r="E86" s="18">
        <v>151.33000000000001</v>
      </c>
      <c r="F86" s="18">
        <v>134.44999999999999</v>
      </c>
      <c r="G86" s="18">
        <v>157.53</v>
      </c>
      <c r="H86" s="18">
        <f t="shared" si="9"/>
        <v>1074.5333333333333</v>
      </c>
      <c r="I86" s="80">
        <f t="shared" si="10"/>
        <v>147.76999999999998</v>
      </c>
      <c r="J86" s="45">
        <v>1050.9100000000001</v>
      </c>
      <c r="K86" s="18">
        <v>1083.49</v>
      </c>
      <c r="L86" s="18">
        <v>988.63</v>
      </c>
      <c r="M86" s="18">
        <v>203.86</v>
      </c>
      <c r="N86" s="18">
        <v>238.87</v>
      </c>
      <c r="O86" s="18">
        <v>224.1</v>
      </c>
      <c r="P86" s="18">
        <f t="shared" si="11"/>
        <v>1041.01</v>
      </c>
      <c r="Q86" s="80">
        <f t="shared" si="12"/>
        <v>222.27666666666667</v>
      </c>
      <c r="R86" s="21">
        <f t="shared" si="13"/>
        <v>0.96883096758197484</v>
      </c>
      <c r="S86" s="21">
        <f t="shared" si="14"/>
        <v>1.5008178172122517</v>
      </c>
      <c r="T86" s="3">
        <f t="shared" si="15"/>
        <v>1.8573694934157028E-3</v>
      </c>
      <c r="U86" s="10">
        <f t="shared" si="16"/>
        <v>-4.5683115009007326E-2</v>
      </c>
      <c r="V86" s="10">
        <f t="shared" si="17"/>
        <v>0.585748860265486</v>
      </c>
      <c r="W86" s="30" t="s">
        <v>553</v>
      </c>
      <c r="X86" s="2" t="s">
        <v>553</v>
      </c>
      <c r="Y86" s="30" t="s">
        <v>791</v>
      </c>
      <c r="Z86" s="30" t="s">
        <v>792</v>
      </c>
      <c r="AB86" s="6"/>
      <c r="AC86" s="6"/>
      <c r="AD86" s="6"/>
      <c r="AE86" s="6"/>
      <c r="AN86" s="6"/>
      <c r="AO86" s="6"/>
      <c r="AP86" s="6"/>
      <c r="AQ86" s="6"/>
      <c r="AR86" s="6"/>
      <c r="AS86" s="6"/>
    </row>
    <row r="87" spans="1:45" s="3" customFormat="1" x14ac:dyDescent="0.25">
      <c r="A87" s="6" t="s">
        <v>254</v>
      </c>
      <c r="B87" s="45">
        <v>30.27</v>
      </c>
      <c r="C87" s="18">
        <v>24.29</v>
      </c>
      <c r="D87" s="18">
        <v>24.62</v>
      </c>
      <c r="E87" s="18">
        <v>2.85</v>
      </c>
      <c r="F87" s="18">
        <v>3.52</v>
      </c>
      <c r="G87" s="18">
        <v>0.38</v>
      </c>
      <c r="H87" s="18">
        <f t="shared" si="9"/>
        <v>26.393333333333334</v>
      </c>
      <c r="I87" s="80">
        <f t="shared" si="10"/>
        <v>2.25</v>
      </c>
      <c r="J87" s="45">
        <v>38.04</v>
      </c>
      <c r="K87" s="18">
        <v>41.97</v>
      </c>
      <c r="L87" s="18">
        <v>37.29</v>
      </c>
      <c r="M87" s="18">
        <v>3.28</v>
      </c>
      <c r="N87" s="18">
        <v>4.57</v>
      </c>
      <c r="O87" s="18">
        <v>3.78</v>
      </c>
      <c r="P87" s="18">
        <f t="shared" si="11"/>
        <v>39.099999999999994</v>
      </c>
      <c r="Q87" s="80">
        <f t="shared" si="12"/>
        <v>3.8766666666666665</v>
      </c>
      <c r="R87" s="21">
        <f t="shared" si="13"/>
        <v>1.4638598199075199</v>
      </c>
      <c r="S87" s="21">
        <f t="shared" si="14"/>
        <v>1.5005128205128206</v>
      </c>
      <c r="T87" s="3">
        <f t="shared" si="15"/>
        <v>9.4020718323287622E-2</v>
      </c>
      <c r="U87" s="10">
        <f t="shared" si="16"/>
        <v>0.54977740689578236</v>
      </c>
      <c r="V87" s="10">
        <f t="shared" si="17"/>
        <v>0.58545564550151397</v>
      </c>
      <c r="W87" s="30" t="s">
        <v>554</v>
      </c>
      <c r="X87" s="2" t="s">
        <v>806</v>
      </c>
      <c r="Y87" s="30" t="s">
        <v>807</v>
      </c>
      <c r="Z87" s="30" t="s">
        <v>808</v>
      </c>
      <c r="AB87" s="6"/>
      <c r="AC87" s="6"/>
      <c r="AD87" s="6"/>
      <c r="AE87" s="6"/>
      <c r="AN87" s="6"/>
      <c r="AO87" s="6"/>
      <c r="AP87" s="6"/>
      <c r="AQ87" s="6"/>
      <c r="AR87" s="6"/>
      <c r="AS87" s="6"/>
    </row>
    <row r="88" spans="1:45" s="3" customFormat="1" x14ac:dyDescent="0.25">
      <c r="A88" s="6" t="s">
        <v>255</v>
      </c>
      <c r="B88" s="45">
        <v>212.5</v>
      </c>
      <c r="C88" s="18">
        <v>197.79</v>
      </c>
      <c r="D88" s="18">
        <v>221</v>
      </c>
      <c r="E88" s="18">
        <v>8.56</v>
      </c>
      <c r="F88" s="18">
        <v>6.31</v>
      </c>
      <c r="G88" s="18">
        <v>3.46</v>
      </c>
      <c r="H88" s="18">
        <f t="shared" si="9"/>
        <v>210.42999999999998</v>
      </c>
      <c r="I88" s="80">
        <f t="shared" si="10"/>
        <v>6.11</v>
      </c>
      <c r="J88" s="45">
        <v>175.92</v>
      </c>
      <c r="K88" s="18">
        <v>165.68</v>
      </c>
      <c r="L88" s="18">
        <v>162.31</v>
      </c>
      <c r="M88" s="18">
        <v>7.46</v>
      </c>
      <c r="N88" s="18">
        <v>10.14</v>
      </c>
      <c r="O88" s="18">
        <v>11.35</v>
      </c>
      <c r="P88" s="18">
        <f t="shared" si="11"/>
        <v>167.97</v>
      </c>
      <c r="Q88" s="80">
        <f t="shared" si="12"/>
        <v>9.65</v>
      </c>
      <c r="R88" s="21">
        <f t="shared" si="13"/>
        <v>0.79917703258761774</v>
      </c>
      <c r="S88" s="21">
        <f t="shared" si="14"/>
        <v>1.4978902953586497</v>
      </c>
      <c r="T88" s="3">
        <f t="shared" si="15"/>
        <v>6.5677375036836391E-2</v>
      </c>
      <c r="U88" s="10">
        <f t="shared" si="16"/>
        <v>-0.32341297252789131</v>
      </c>
      <c r="V88" s="10">
        <f t="shared" si="17"/>
        <v>0.58293196549378523</v>
      </c>
      <c r="W88" s="30" t="s">
        <v>555</v>
      </c>
      <c r="X88" s="2" t="s">
        <v>555</v>
      </c>
      <c r="Y88" s="30" t="s">
        <v>846</v>
      </c>
      <c r="Z88" s="30" t="s">
        <v>1026</v>
      </c>
      <c r="AB88" s="6"/>
      <c r="AC88" s="6"/>
      <c r="AD88" s="6"/>
      <c r="AE88" s="6"/>
      <c r="AN88" s="6"/>
      <c r="AO88" s="6"/>
      <c r="AP88" s="6"/>
      <c r="AQ88" s="6"/>
      <c r="AR88" s="6"/>
      <c r="AS88" s="6"/>
    </row>
    <row r="89" spans="1:45" s="3" customFormat="1" x14ac:dyDescent="0.25">
      <c r="A89" s="6" t="s">
        <v>256</v>
      </c>
      <c r="B89" s="45">
        <v>1326.11</v>
      </c>
      <c r="C89" s="18">
        <v>1776.83</v>
      </c>
      <c r="D89" s="18">
        <v>1824.38</v>
      </c>
      <c r="E89" s="18">
        <v>123.76</v>
      </c>
      <c r="F89" s="18">
        <v>137.41999999999999</v>
      </c>
      <c r="G89" s="18">
        <v>154.63999999999999</v>
      </c>
      <c r="H89" s="18">
        <f t="shared" si="9"/>
        <v>1642.4399999999998</v>
      </c>
      <c r="I89" s="80">
        <f t="shared" si="10"/>
        <v>138.60666666666665</v>
      </c>
      <c r="J89" s="45">
        <v>1718.75</v>
      </c>
      <c r="K89" s="18">
        <v>1685.94</v>
      </c>
      <c r="L89" s="18">
        <v>1337.11</v>
      </c>
      <c r="M89" s="18">
        <v>178.02</v>
      </c>
      <c r="N89" s="18">
        <v>223.76</v>
      </c>
      <c r="O89" s="18">
        <v>221.04</v>
      </c>
      <c r="P89" s="18">
        <f t="shared" si="11"/>
        <v>1580.6000000000001</v>
      </c>
      <c r="Q89" s="80">
        <f t="shared" si="12"/>
        <v>207.60666666666665</v>
      </c>
      <c r="R89" s="21">
        <f t="shared" si="13"/>
        <v>0.96237161076765831</v>
      </c>
      <c r="S89" s="21">
        <f t="shared" si="14"/>
        <v>1.4942457380258822</v>
      </c>
      <c r="T89" s="3">
        <f t="shared" si="15"/>
        <v>8.1424056246725135E-3</v>
      </c>
      <c r="U89" s="10">
        <f t="shared" si="16"/>
        <v>-5.5334010154761464E-2</v>
      </c>
      <c r="V89" s="10">
        <f t="shared" si="17"/>
        <v>0.57941742783114902</v>
      </c>
      <c r="W89" s="30" t="s">
        <v>556</v>
      </c>
      <c r="X89" s="2" t="s">
        <v>927</v>
      </c>
      <c r="Y89" s="30" t="s">
        <v>928</v>
      </c>
      <c r="Z89" s="30" t="s">
        <v>929</v>
      </c>
      <c r="AB89" s="6"/>
      <c r="AC89" s="6"/>
      <c r="AD89" s="6"/>
      <c r="AE89" s="6"/>
      <c r="AN89" s="6"/>
      <c r="AO89" s="6"/>
      <c r="AP89" s="6"/>
      <c r="AQ89" s="6"/>
      <c r="AR89" s="6"/>
      <c r="AS89" s="6"/>
    </row>
    <row r="90" spans="1:45" s="3" customFormat="1" x14ac:dyDescent="0.25">
      <c r="A90" s="6" t="s">
        <v>257</v>
      </c>
      <c r="B90" s="45">
        <v>241.74</v>
      </c>
      <c r="C90" s="18">
        <v>296.45</v>
      </c>
      <c r="D90" s="18">
        <v>286.69</v>
      </c>
      <c r="E90" s="18">
        <v>18.54</v>
      </c>
      <c r="F90" s="18">
        <v>17.62</v>
      </c>
      <c r="G90" s="18">
        <v>5.58</v>
      </c>
      <c r="H90" s="18">
        <f t="shared" si="9"/>
        <v>274.96000000000004</v>
      </c>
      <c r="I90" s="80">
        <f t="shared" si="10"/>
        <v>13.913333333333332</v>
      </c>
      <c r="J90" s="45">
        <v>285.77</v>
      </c>
      <c r="K90" s="18">
        <v>337.33</v>
      </c>
      <c r="L90" s="18">
        <v>350.83</v>
      </c>
      <c r="M90" s="18">
        <v>26.03</v>
      </c>
      <c r="N90" s="18">
        <v>19.690000000000001</v>
      </c>
      <c r="O90" s="18">
        <v>17.649999999999999</v>
      </c>
      <c r="P90" s="18">
        <f t="shared" si="11"/>
        <v>324.64333333333326</v>
      </c>
      <c r="Q90" s="80">
        <f t="shared" si="12"/>
        <v>21.123333333333331</v>
      </c>
      <c r="R90" s="21">
        <f t="shared" si="13"/>
        <v>1.18003816978306</v>
      </c>
      <c r="S90" s="21">
        <f t="shared" si="14"/>
        <v>1.4834599910594546</v>
      </c>
      <c r="T90" s="3">
        <f t="shared" si="15"/>
        <v>0.10674055962543331</v>
      </c>
      <c r="U90" s="10">
        <f t="shared" si="16"/>
        <v>0.23883352608382183</v>
      </c>
      <c r="V90" s="10">
        <f t="shared" si="17"/>
        <v>0.56896601783370193</v>
      </c>
      <c r="W90" s="30" t="s">
        <v>557</v>
      </c>
      <c r="X90" s="2" t="s">
        <v>1094</v>
      </c>
      <c r="Y90" s="30" t="s">
        <v>1095</v>
      </c>
      <c r="Z90" s="30" t="s">
        <v>1096</v>
      </c>
      <c r="AB90" s="6"/>
      <c r="AE90" s="6"/>
      <c r="AN90" s="6"/>
      <c r="AO90" s="6"/>
      <c r="AP90" s="6"/>
      <c r="AQ90" s="6"/>
      <c r="AR90" s="6"/>
      <c r="AS90" s="6"/>
    </row>
    <row r="91" spans="1:45" s="3" customFormat="1" x14ac:dyDescent="0.25">
      <c r="A91" s="6" t="s">
        <v>258</v>
      </c>
      <c r="B91" s="45">
        <v>99.6</v>
      </c>
      <c r="C91" s="18">
        <v>120.08</v>
      </c>
      <c r="D91" s="18">
        <v>103.1</v>
      </c>
      <c r="E91" s="18">
        <v>0.63</v>
      </c>
      <c r="F91" s="18">
        <v>0.19</v>
      </c>
      <c r="G91" s="18">
        <v>0.77</v>
      </c>
      <c r="H91" s="18">
        <f t="shared" si="9"/>
        <v>107.59333333333332</v>
      </c>
      <c r="I91" s="80">
        <f t="shared" si="10"/>
        <v>0.53</v>
      </c>
      <c r="J91" s="45">
        <v>127.42</v>
      </c>
      <c r="K91" s="18">
        <v>115.46</v>
      </c>
      <c r="L91" s="18">
        <v>142.31</v>
      </c>
      <c r="M91" s="18">
        <v>0.36</v>
      </c>
      <c r="N91" s="18">
        <v>0.2</v>
      </c>
      <c r="O91" s="18">
        <v>3.24</v>
      </c>
      <c r="P91" s="18">
        <f t="shared" si="11"/>
        <v>128.39666666666668</v>
      </c>
      <c r="Q91" s="80">
        <f t="shared" si="12"/>
        <v>1.2666666666666668</v>
      </c>
      <c r="R91" s="21">
        <f t="shared" si="13"/>
        <v>1.191570998833569</v>
      </c>
      <c r="S91" s="21">
        <f t="shared" si="14"/>
        <v>1.4814814814814814</v>
      </c>
      <c r="T91" s="3">
        <f t="shared" si="15"/>
        <v>0.25171638344737535</v>
      </c>
      <c r="U91" s="10">
        <f t="shared" si="16"/>
        <v>0.25286491595406912</v>
      </c>
      <c r="V91" s="10">
        <f t="shared" si="17"/>
        <v>0.56704059272389373</v>
      </c>
      <c r="W91" s="30" t="s">
        <v>558</v>
      </c>
      <c r="X91" s="2" t="s">
        <v>897</v>
      </c>
      <c r="Y91" s="30" t="s">
        <v>898</v>
      </c>
      <c r="Z91" s="30" t="s">
        <v>899</v>
      </c>
      <c r="AB91" s="6"/>
      <c r="AE91" s="6"/>
      <c r="AN91" s="6"/>
      <c r="AO91" s="6"/>
      <c r="AP91" s="6"/>
      <c r="AQ91" s="6"/>
      <c r="AR91" s="6"/>
      <c r="AS91" s="6"/>
    </row>
    <row r="92" spans="1:45" s="3" customFormat="1" x14ac:dyDescent="0.25">
      <c r="A92" s="6" t="s">
        <v>259</v>
      </c>
      <c r="B92" s="45">
        <v>149.27000000000001</v>
      </c>
      <c r="C92" s="18">
        <v>122.4</v>
      </c>
      <c r="D92" s="18">
        <v>133.97</v>
      </c>
      <c r="E92" s="18">
        <v>15.05</v>
      </c>
      <c r="F92" s="18">
        <v>18.920000000000002</v>
      </c>
      <c r="G92" s="18">
        <v>8.85</v>
      </c>
      <c r="H92" s="18">
        <f t="shared" si="9"/>
        <v>135.21333333333334</v>
      </c>
      <c r="I92" s="80">
        <f t="shared" si="10"/>
        <v>14.273333333333333</v>
      </c>
      <c r="J92" s="45">
        <v>127.6</v>
      </c>
      <c r="K92" s="18">
        <v>138.83000000000001</v>
      </c>
      <c r="L92" s="18">
        <v>127.9</v>
      </c>
      <c r="M92" s="18">
        <v>14.02</v>
      </c>
      <c r="N92" s="18">
        <v>23.47</v>
      </c>
      <c r="O92" s="18">
        <v>27.38</v>
      </c>
      <c r="P92" s="18">
        <f t="shared" si="11"/>
        <v>131.44333333333336</v>
      </c>
      <c r="Q92" s="80">
        <f t="shared" si="12"/>
        <v>21.623333333333331</v>
      </c>
      <c r="R92" s="21">
        <f t="shared" si="13"/>
        <v>0.97232282693813643</v>
      </c>
      <c r="S92" s="21">
        <f t="shared" si="14"/>
        <v>1.4812309035355737</v>
      </c>
      <c r="T92" s="3">
        <f t="shared" si="15"/>
        <v>0.10521535214019408</v>
      </c>
      <c r="U92" s="10">
        <f t="shared" si="16"/>
        <v>-4.0492703384078163E-2</v>
      </c>
      <c r="V92" s="10">
        <f t="shared" si="17"/>
        <v>0.56679655448203992</v>
      </c>
      <c r="W92" s="30" t="s">
        <v>559</v>
      </c>
      <c r="X92" s="2" t="s">
        <v>559</v>
      </c>
      <c r="Y92" s="30" t="s">
        <v>773</v>
      </c>
      <c r="Z92" s="30" t="s">
        <v>774</v>
      </c>
      <c r="AB92" s="6"/>
      <c r="AE92" s="6"/>
      <c r="AN92" s="6"/>
      <c r="AO92" s="6"/>
      <c r="AP92" s="6"/>
      <c r="AQ92" s="6"/>
      <c r="AR92" s="6"/>
      <c r="AS92" s="6"/>
    </row>
    <row r="93" spans="1:45" s="3" customFormat="1" x14ac:dyDescent="0.25">
      <c r="A93" s="6" t="s">
        <v>260</v>
      </c>
      <c r="B93" s="45">
        <v>910.7</v>
      </c>
      <c r="C93" s="18">
        <v>848.91</v>
      </c>
      <c r="D93" s="18">
        <v>875.45</v>
      </c>
      <c r="E93" s="18">
        <v>87.16</v>
      </c>
      <c r="F93" s="18">
        <v>85.12</v>
      </c>
      <c r="G93" s="18">
        <v>64.05</v>
      </c>
      <c r="H93" s="18">
        <f t="shared" si="9"/>
        <v>878.35333333333347</v>
      </c>
      <c r="I93" s="80">
        <f t="shared" si="10"/>
        <v>78.776666666666657</v>
      </c>
      <c r="J93" s="45">
        <v>730.09</v>
      </c>
      <c r="K93" s="18">
        <v>901.69</v>
      </c>
      <c r="L93" s="18">
        <v>933.14</v>
      </c>
      <c r="M93" s="18">
        <v>97.02</v>
      </c>
      <c r="N93" s="18">
        <v>124.91</v>
      </c>
      <c r="O93" s="18">
        <v>128.08000000000001</v>
      </c>
      <c r="P93" s="18">
        <f t="shared" si="11"/>
        <v>854.97333333333336</v>
      </c>
      <c r="Q93" s="80">
        <f t="shared" si="12"/>
        <v>116.67</v>
      </c>
      <c r="R93" s="21">
        <f t="shared" si="13"/>
        <v>0.97341228023623405</v>
      </c>
      <c r="S93" s="21">
        <f t="shared" si="14"/>
        <v>1.4749926879204447</v>
      </c>
      <c r="T93" s="3">
        <f t="shared" si="15"/>
        <v>1.8569845087226346E-2</v>
      </c>
      <c r="U93" s="10">
        <f t="shared" si="16"/>
        <v>-3.8877119609182401E-2</v>
      </c>
      <c r="V93" s="10">
        <f t="shared" si="17"/>
        <v>0.56070780252392927</v>
      </c>
      <c r="W93" s="30" t="s">
        <v>560</v>
      </c>
      <c r="X93" s="2" t="s">
        <v>560</v>
      </c>
      <c r="Y93" s="30" t="s">
        <v>965</v>
      </c>
      <c r="Z93" s="30" t="s">
        <v>966</v>
      </c>
      <c r="AB93" s="6"/>
      <c r="AE93" s="6"/>
      <c r="AN93" s="6"/>
      <c r="AO93" s="6"/>
      <c r="AP93" s="6"/>
      <c r="AQ93" s="6"/>
      <c r="AR93" s="6"/>
      <c r="AS93" s="6"/>
    </row>
    <row r="94" spans="1:45" s="3" customFormat="1" x14ac:dyDescent="0.25">
      <c r="A94" s="6" t="s">
        <v>261</v>
      </c>
      <c r="B94" s="45">
        <v>76.930000000000007</v>
      </c>
      <c r="C94" s="18">
        <v>85.59</v>
      </c>
      <c r="D94" s="18">
        <v>101.46</v>
      </c>
      <c r="E94" s="18">
        <v>4.5999999999999996</v>
      </c>
      <c r="F94" s="18">
        <v>2.6</v>
      </c>
      <c r="G94" s="18">
        <v>4.8099999999999996</v>
      </c>
      <c r="H94" s="18">
        <f t="shared" si="9"/>
        <v>87.993333333333339</v>
      </c>
      <c r="I94" s="80">
        <f t="shared" si="10"/>
        <v>4.003333333333333</v>
      </c>
      <c r="J94" s="45">
        <v>58.98</v>
      </c>
      <c r="K94" s="18">
        <v>74.09</v>
      </c>
      <c r="L94" s="18">
        <v>64.489999999999995</v>
      </c>
      <c r="M94" s="18">
        <v>6.55</v>
      </c>
      <c r="N94" s="18">
        <v>7.36</v>
      </c>
      <c r="O94" s="18">
        <v>5.22</v>
      </c>
      <c r="P94" s="18">
        <f t="shared" si="11"/>
        <v>65.853333333333339</v>
      </c>
      <c r="Q94" s="80">
        <f t="shared" si="12"/>
        <v>6.376666666666666</v>
      </c>
      <c r="R94" s="21">
        <f t="shared" si="13"/>
        <v>0.75121731964941196</v>
      </c>
      <c r="S94" s="21">
        <f t="shared" si="14"/>
        <v>1.4743504330446369</v>
      </c>
      <c r="T94" s="3">
        <f t="shared" si="15"/>
        <v>3.2587895024054764E-2</v>
      </c>
      <c r="U94" s="10">
        <f t="shared" si="16"/>
        <v>-0.41269776953642107</v>
      </c>
      <c r="V94" s="10">
        <f t="shared" si="17"/>
        <v>0.56007947418032311</v>
      </c>
      <c r="W94" s="30" t="s">
        <v>561</v>
      </c>
      <c r="X94" s="2" t="s">
        <v>561</v>
      </c>
      <c r="Y94" s="30" t="s">
        <v>809</v>
      </c>
      <c r="Z94" s="30" t="s">
        <v>1049</v>
      </c>
      <c r="AB94" s="6"/>
      <c r="AE94" s="6"/>
      <c r="AN94" s="6"/>
      <c r="AO94" s="6"/>
      <c r="AP94" s="6"/>
      <c r="AQ94" s="6"/>
      <c r="AR94" s="6"/>
      <c r="AS94" s="6"/>
    </row>
    <row r="95" spans="1:45" s="3" customFormat="1" x14ac:dyDescent="0.25">
      <c r="A95" s="6" t="s">
        <v>262</v>
      </c>
      <c r="B95" s="45">
        <v>3694.29</v>
      </c>
      <c r="C95" s="18">
        <v>3822.65</v>
      </c>
      <c r="D95" s="18">
        <v>3964.77</v>
      </c>
      <c r="E95" s="18">
        <v>160.84</v>
      </c>
      <c r="F95" s="18">
        <v>145.94999999999999</v>
      </c>
      <c r="G95" s="18">
        <v>143.68</v>
      </c>
      <c r="H95" s="18">
        <f t="shared" si="9"/>
        <v>3827.2366666666671</v>
      </c>
      <c r="I95" s="80">
        <f t="shared" si="10"/>
        <v>150.15666666666667</v>
      </c>
      <c r="J95" s="45">
        <v>3621.7</v>
      </c>
      <c r="K95" s="18">
        <v>3730.89</v>
      </c>
      <c r="L95" s="18">
        <v>3686.36</v>
      </c>
      <c r="M95" s="18">
        <v>192.76</v>
      </c>
      <c r="N95" s="18">
        <v>222.56</v>
      </c>
      <c r="O95" s="18">
        <v>246.26</v>
      </c>
      <c r="P95" s="18">
        <f t="shared" si="11"/>
        <v>3679.65</v>
      </c>
      <c r="Q95" s="80">
        <f t="shared" si="12"/>
        <v>220.52666666666664</v>
      </c>
      <c r="R95" s="21">
        <f t="shared" si="13"/>
        <v>0.96144787286749067</v>
      </c>
      <c r="S95" s="21">
        <f t="shared" si="14"/>
        <v>1.4655434758638939</v>
      </c>
      <c r="T95" s="3">
        <f t="shared" si="15"/>
        <v>6.3509518075031074E-3</v>
      </c>
      <c r="U95" s="10">
        <f t="shared" si="16"/>
        <v>-5.6719454268833583E-2</v>
      </c>
      <c r="V95" s="10">
        <f t="shared" si="17"/>
        <v>0.55143576671929173</v>
      </c>
      <c r="W95" s="30" t="s">
        <v>562</v>
      </c>
      <c r="X95" s="2" t="s">
        <v>863</v>
      </c>
      <c r="Y95" s="30" t="s">
        <v>864</v>
      </c>
      <c r="Z95" s="30" t="s">
        <v>865</v>
      </c>
      <c r="AB95" s="6"/>
      <c r="AE95" s="6"/>
      <c r="AN95" s="6"/>
      <c r="AO95" s="6"/>
      <c r="AP95" s="6"/>
      <c r="AQ95" s="6"/>
      <c r="AR95" s="6"/>
      <c r="AS95" s="6"/>
    </row>
    <row r="96" spans="1:45" s="3" customFormat="1" x14ac:dyDescent="0.25">
      <c r="A96" s="6" t="s">
        <v>263</v>
      </c>
      <c r="B96" s="45">
        <v>340.94</v>
      </c>
      <c r="C96" s="18">
        <v>391.03</v>
      </c>
      <c r="D96" s="18">
        <v>442.39</v>
      </c>
      <c r="E96" s="18">
        <v>18.86</v>
      </c>
      <c r="F96" s="18">
        <v>21.51</v>
      </c>
      <c r="G96" s="18">
        <v>17.12</v>
      </c>
      <c r="H96" s="18">
        <f t="shared" si="9"/>
        <v>391.45333333333338</v>
      </c>
      <c r="I96" s="80">
        <f t="shared" si="10"/>
        <v>19.163333333333338</v>
      </c>
      <c r="J96" s="45">
        <v>340.75</v>
      </c>
      <c r="K96" s="18">
        <v>376.61</v>
      </c>
      <c r="L96" s="18">
        <v>351.64</v>
      </c>
      <c r="M96" s="18">
        <v>22.93</v>
      </c>
      <c r="N96" s="18">
        <v>33.22</v>
      </c>
      <c r="O96" s="18">
        <v>29.36</v>
      </c>
      <c r="P96" s="18">
        <f t="shared" si="11"/>
        <v>356.33333333333331</v>
      </c>
      <c r="Q96" s="80">
        <f t="shared" si="12"/>
        <v>28.50333333333333</v>
      </c>
      <c r="R96" s="21">
        <f t="shared" si="13"/>
        <v>0.91051165319018812</v>
      </c>
      <c r="S96" s="21">
        <f t="shared" si="14"/>
        <v>1.463217060671185</v>
      </c>
      <c r="T96" s="3">
        <f t="shared" si="15"/>
        <v>2.2875054133857587E-2</v>
      </c>
      <c r="U96" s="10">
        <f t="shared" si="16"/>
        <v>-0.13525061322384271</v>
      </c>
      <c r="V96" s="10">
        <f t="shared" si="17"/>
        <v>0.54914380168793586</v>
      </c>
      <c r="W96" s="30" t="s">
        <v>563</v>
      </c>
      <c r="X96" s="2" t="s">
        <v>563</v>
      </c>
      <c r="Y96" s="30" t="s">
        <v>1194</v>
      </c>
      <c r="Z96" s="30" t="s">
        <v>1195</v>
      </c>
      <c r="AB96" s="6"/>
      <c r="AE96" s="6"/>
      <c r="AN96" s="6"/>
      <c r="AO96" s="6"/>
      <c r="AP96" s="6"/>
      <c r="AQ96" s="6"/>
      <c r="AR96" s="6"/>
      <c r="AS96" s="6"/>
    </row>
    <row r="97" spans="1:45" s="3" customFormat="1" x14ac:dyDescent="0.25">
      <c r="A97" s="6" t="s">
        <v>264</v>
      </c>
      <c r="B97" s="45">
        <v>677.99</v>
      </c>
      <c r="C97" s="18">
        <v>765.64</v>
      </c>
      <c r="D97" s="18">
        <v>733.6</v>
      </c>
      <c r="E97" s="18">
        <v>56.89</v>
      </c>
      <c r="F97" s="18">
        <v>66.02</v>
      </c>
      <c r="G97" s="18">
        <v>65.97</v>
      </c>
      <c r="H97" s="18">
        <f t="shared" si="9"/>
        <v>725.74333333333334</v>
      </c>
      <c r="I97" s="80">
        <f t="shared" si="10"/>
        <v>62.96</v>
      </c>
      <c r="J97" s="45">
        <v>645.45000000000005</v>
      </c>
      <c r="K97" s="18">
        <v>658.35</v>
      </c>
      <c r="L97" s="18">
        <v>698.87</v>
      </c>
      <c r="M97" s="18">
        <v>89.19</v>
      </c>
      <c r="N97" s="18">
        <v>83.14</v>
      </c>
      <c r="O97" s="18">
        <v>105.38</v>
      </c>
      <c r="P97" s="18">
        <f t="shared" si="11"/>
        <v>667.55666666666673</v>
      </c>
      <c r="Q97" s="80">
        <f t="shared" si="12"/>
        <v>92.57</v>
      </c>
      <c r="R97" s="21">
        <f t="shared" si="13"/>
        <v>0.91993505272379528</v>
      </c>
      <c r="S97" s="21">
        <f t="shared" si="14"/>
        <v>1.4629455909943714</v>
      </c>
      <c r="T97" s="3">
        <f t="shared" si="15"/>
        <v>7.6975932616229065E-3</v>
      </c>
      <c r="U97" s="10">
        <f t="shared" si="16"/>
        <v>-0.1203960841750962</v>
      </c>
      <c r="V97" s="10">
        <f t="shared" si="17"/>
        <v>0.54887611461497599</v>
      </c>
      <c r="W97" s="30" t="s">
        <v>564</v>
      </c>
      <c r="X97" s="2" t="s">
        <v>1030</v>
      </c>
      <c r="Y97" s="30" t="s">
        <v>1031</v>
      </c>
      <c r="Z97" s="30" t="s">
        <v>1032</v>
      </c>
      <c r="AB97" s="6"/>
      <c r="AE97" s="6"/>
      <c r="AN97" s="6"/>
      <c r="AO97" s="6"/>
      <c r="AP97" s="6"/>
      <c r="AQ97" s="6"/>
      <c r="AR97" s="6"/>
      <c r="AS97" s="6"/>
    </row>
    <row r="98" spans="1:45" s="3" customFormat="1" x14ac:dyDescent="0.25">
      <c r="A98" s="6" t="s">
        <v>265</v>
      </c>
      <c r="B98" s="45">
        <v>194.52</v>
      </c>
      <c r="C98" s="18">
        <v>212.34</v>
      </c>
      <c r="D98" s="18">
        <v>233.99</v>
      </c>
      <c r="E98" s="18">
        <v>48.33</v>
      </c>
      <c r="F98" s="18">
        <v>42.28</v>
      </c>
      <c r="G98" s="18">
        <v>39.619999999999997</v>
      </c>
      <c r="H98" s="18">
        <f t="shared" si="9"/>
        <v>213.61666666666667</v>
      </c>
      <c r="I98" s="80">
        <f t="shared" si="10"/>
        <v>43.41</v>
      </c>
      <c r="J98" s="45">
        <v>227.07</v>
      </c>
      <c r="K98" s="18">
        <v>234.3</v>
      </c>
      <c r="L98" s="18">
        <v>212.93</v>
      </c>
      <c r="M98" s="18">
        <v>51.51</v>
      </c>
      <c r="N98" s="18">
        <v>56.49</v>
      </c>
      <c r="O98" s="18">
        <v>83.77</v>
      </c>
      <c r="P98" s="18">
        <f t="shared" si="11"/>
        <v>224.76666666666665</v>
      </c>
      <c r="Q98" s="80">
        <f t="shared" si="12"/>
        <v>63.923333333333325</v>
      </c>
      <c r="R98" s="21">
        <f t="shared" si="13"/>
        <v>1.0519530946649063</v>
      </c>
      <c r="S98" s="21">
        <f t="shared" si="14"/>
        <v>1.4619079786834794</v>
      </c>
      <c r="T98" s="3">
        <f t="shared" si="15"/>
        <v>5.9303794842064661E-2</v>
      </c>
      <c r="U98" s="10">
        <f t="shared" si="16"/>
        <v>7.3070378011419718E-2</v>
      </c>
      <c r="V98" s="10">
        <f t="shared" si="17"/>
        <v>0.5478525022101659</v>
      </c>
      <c r="W98" s="30" t="s">
        <v>565</v>
      </c>
      <c r="X98" s="2" t="s">
        <v>565</v>
      </c>
      <c r="Y98" s="30" t="s">
        <v>844</v>
      </c>
      <c r="Z98" s="30" t="s">
        <v>845</v>
      </c>
      <c r="AB98" s="6"/>
      <c r="AE98" s="6"/>
      <c r="AN98" s="6"/>
      <c r="AO98" s="6"/>
      <c r="AP98" s="6"/>
      <c r="AQ98" s="6"/>
      <c r="AR98" s="6"/>
      <c r="AS98" s="6"/>
    </row>
    <row r="99" spans="1:45" s="3" customFormat="1" x14ac:dyDescent="0.25">
      <c r="A99" s="6" t="s">
        <v>266</v>
      </c>
      <c r="B99" s="45">
        <v>712.38</v>
      </c>
      <c r="C99" s="18">
        <v>766.66</v>
      </c>
      <c r="D99" s="18">
        <v>729.46</v>
      </c>
      <c r="E99" s="18">
        <v>52.77</v>
      </c>
      <c r="F99" s="18">
        <v>52.85</v>
      </c>
      <c r="G99" s="18">
        <v>45.97</v>
      </c>
      <c r="H99" s="18">
        <f t="shared" si="9"/>
        <v>736.16666666666663</v>
      </c>
      <c r="I99" s="80">
        <f t="shared" si="10"/>
        <v>50.53</v>
      </c>
      <c r="J99" s="45">
        <v>605.41</v>
      </c>
      <c r="K99" s="18">
        <v>632.29</v>
      </c>
      <c r="L99" s="18">
        <v>623.57000000000005</v>
      </c>
      <c r="M99" s="18">
        <v>81</v>
      </c>
      <c r="N99" s="18">
        <v>56.09</v>
      </c>
      <c r="O99" s="18">
        <v>84.85</v>
      </c>
      <c r="P99" s="18">
        <f t="shared" si="11"/>
        <v>620.42333333333329</v>
      </c>
      <c r="Q99" s="80">
        <f t="shared" si="12"/>
        <v>73.98</v>
      </c>
      <c r="R99" s="21">
        <f t="shared" si="13"/>
        <v>0.84298892154646166</v>
      </c>
      <c r="S99" s="21">
        <f t="shared" si="14"/>
        <v>1.4550747137589755</v>
      </c>
      <c r="T99" s="3">
        <f t="shared" si="15"/>
        <v>3.2604322852277601E-2</v>
      </c>
      <c r="U99" s="10">
        <f t="shared" si="16"/>
        <v>-0.24641442331075469</v>
      </c>
      <c r="V99" s="10">
        <f t="shared" si="17"/>
        <v>0.54109323313506164</v>
      </c>
      <c r="W99" s="30" t="s">
        <v>566</v>
      </c>
      <c r="X99" s="2" t="s">
        <v>981</v>
      </c>
      <c r="Y99" s="30" t="s">
        <v>982</v>
      </c>
      <c r="Z99" s="30" t="s">
        <v>983</v>
      </c>
      <c r="AB99" s="6"/>
      <c r="AE99" s="6"/>
      <c r="AN99" s="6"/>
      <c r="AO99" s="6"/>
      <c r="AP99" s="6"/>
      <c r="AQ99" s="6"/>
      <c r="AR99" s="6"/>
      <c r="AS99" s="6"/>
    </row>
    <row r="100" spans="1:45" s="3" customFormat="1" x14ac:dyDescent="0.25">
      <c r="A100" s="6" t="s">
        <v>267</v>
      </c>
      <c r="B100" s="45">
        <v>682.11</v>
      </c>
      <c r="C100" s="18">
        <v>750.16</v>
      </c>
      <c r="D100" s="18">
        <v>668.78</v>
      </c>
      <c r="E100" s="18">
        <v>23.61</v>
      </c>
      <c r="F100" s="18">
        <v>28</v>
      </c>
      <c r="G100" s="18">
        <v>12.89</v>
      </c>
      <c r="H100" s="18">
        <f t="shared" si="9"/>
        <v>700.35</v>
      </c>
      <c r="I100" s="80">
        <f t="shared" si="10"/>
        <v>21.5</v>
      </c>
      <c r="J100" s="45">
        <v>681.04</v>
      </c>
      <c r="K100" s="18">
        <v>677.64</v>
      </c>
      <c r="L100" s="18">
        <v>618.52</v>
      </c>
      <c r="M100" s="18">
        <v>35.86</v>
      </c>
      <c r="N100" s="18">
        <v>23.87</v>
      </c>
      <c r="O100" s="18">
        <v>35.130000000000003</v>
      </c>
      <c r="P100" s="18">
        <f t="shared" si="11"/>
        <v>659.06666666666661</v>
      </c>
      <c r="Q100" s="80">
        <f t="shared" si="12"/>
        <v>31.620000000000005</v>
      </c>
      <c r="R100" s="21">
        <f t="shared" si="13"/>
        <v>0.94113733038663516</v>
      </c>
      <c r="S100" s="21">
        <f t="shared" si="14"/>
        <v>1.4497777777777781</v>
      </c>
      <c r="T100" s="3">
        <f t="shared" si="15"/>
        <v>8.162586231681844E-2</v>
      </c>
      <c r="U100" s="10">
        <f t="shared" si="16"/>
        <v>-8.7522839083566575E-2</v>
      </c>
      <c r="V100" s="10">
        <f t="shared" si="17"/>
        <v>0.53583178060748515</v>
      </c>
      <c r="W100" s="30" t="s">
        <v>567</v>
      </c>
      <c r="X100" s="2" t="s">
        <v>795</v>
      </c>
      <c r="Y100" s="30" t="s">
        <v>796</v>
      </c>
      <c r="Z100" s="30" t="s">
        <v>797</v>
      </c>
      <c r="AB100" s="6"/>
      <c r="AE100" s="6"/>
      <c r="AN100" s="6"/>
      <c r="AO100" s="6"/>
      <c r="AP100" s="6"/>
      <c r="AQ100" s="6"/>
      <c r="AR100" s="6"/>
      <c r="AS100" s="6"/>
    </row>
    <row r="101" spans="1:45" s="3" customFormat="1" x14ac:dyDescent="0.25">
      <c r="A101" s="6" t="s">
        <v>268</v>
      </c>
      <c r="B101" s="45">
        <v>299.5</v>
      </c>
      <c r="C101" s="18">
        <v>311.38</v>
      </c>
      <c r="D101" s="18">
        <v>311.31</v>
      </c>
      <c r="E101" s="18">
        <v>45.8</v>
      </c>
      <c r="F101" s="18">
        <v>56.56</v>
      </c>
      <c r="G101" s="18">
        <v>61.17</v>
      </c>
      <c r="H101" s="18">
        <f t="shared" si="9"/>
        <v>307.3966666666667</v>
      </c>
      <c r="I101" s="80">
        <f t="shared" si="10"/>
        <v>54.51</v>
      </c>
      <c r="J101" s="45">
        <v>355.49</v>
      </c>
      <c r="K101" s="18">
        <v>377.5</v>
      </c>
      <c r="L101" s="18">
        <v>341.82</v>
      </c>
      <c r="M101" s="18">
        <v>72.08</v>
      </c>
      <c r="N101" s="18">
        <v>77.17</v>
      </c>
      <c r="O101" s="18">
        <v>86.29</v>
      </c>
      <c r="P101" s="18">
        <f t="shared" si="11"/>
        <v>358.27</v>
      </c>
      <c r="Q101" s="80">
        <f t="shared" si="12"/>
        <v>78.513333333333335</v>
      </c>
      <c r="R101" s="21">
        <f t="shared" si="13"/>
        <v>1.1649607107729221</v>
      </c>
      <c r="S101" s="21">
        <f t="shared" si="14"/>
        <v>1.4324145799555636</v>
      </c>
      <c r="T101" s="3">
        <f t="shared" si="15"/>
        <v>8.8222757888528399E-3</v>
      </c>
      <c r="U101" s="10">
        <f t="shared" si="16"/>
        <v>0.22028129966162938</v>
      </c>
      <c r="V101" s="10">
        <f t="shared" si="17"/>
        <v>0.51844910844193337</v>
      </c>
      <c r="W101" s="30" t="s">
        <v>568</v>
      </c>
      <c r="X101" s="2" t="s">
        <v>568</v>
      </c>
      <c r="Y101" s="30" t="s">
        <v>771</v>
      </c>
      <c r="Z101" s="30" t="s">
        <v>772</v>
      </c>
      <c r="AB101" s="6"/>
      <c r="AE101" s="6"/>
      <c r="AN101" s="6"/>
      <c r="AO101" s="6"/>
      <c r="AP101" s="6"/>
      <c r="AQ101" s="6"/>
      <c r="AR101" s="6"/>
      <c r="AS101" s="6"/>
    </row>
    <row r="102" spans="1:45" s="3" customFormat="1" x14ac:dyDescent="0.25">
      <c r="A102" s="6" t="s">
        <v>269</v>
      </c>
      <c r="B102" s="45">
        <v>1298.22</v>
      </c>
      <c r="C102" s="18">
        <v>1274.43</v>
      </c>
      <c r="D102" s="18">
        <v>1350.44</v>
      </c>
      <c r="E102" s="18">
        <v>117.74</v>
      </c>
      <c r="F102" s="18">
        <v>146.13999999999999</v>
      </c>
      <c r="G102" s="18">
        <v>158.30000000000001</v>
      </c>
      <c r="H102" s="18">
        <f t="shared" si="9"/>
        <v>1307.6966666666667</v>
      </c>
      <c r="I102" s="80">
        <f t="shared" si="10"/>
        <v>140.72666666666666</v>
      </c>
      <c r="J102" s="45">
        <v>1228.92</v>
      </c>
      <c r="K102" s="18">
        <v>1239.1199999999999</v>
      </c>
      <c r="L102" s="18">
        <v>1353.6</v>
      </c>
      <c r="M102" s="18">
        <v>164.55</v>
      </c>
      <c r="N102" s="18">
        <v>214.41</v>
      </c>
      <c r="O102" s="18">
        <v>222.12</v>
      </c>
      <c r="P102" s="18">
        <f t="shared" si="11"/>
        <v>1273.8799999999999</v>
      </c>
      <c r="Q102" s="80">
        <f t="shared" si="12"/>
        <v>200.36</v>
      </c>
      <c r="R102" s="21">
        <f t="shared" si="13"/>
        <v>0.97416004217936913</v>
      </c>
      <c r="S102" s="21">
        <f t="shared" si="14"/>
        <v>1.4207629709769982</v>
      </c>
      <c r="T102" s="3">
        <f t="shared" si="15"/>
        <v>2.5666290233494638E-2</v>
      </c>
      <c r="U102" s="10">
        <f t="shared" si="16"/>
        <v>-3.7769286551873144E-2</v>
      </c>
      <c r="V102" s="10">
        <f t="shared" si="17"/>
        <v>0.50666588665707202</v>
      </c>
      <c r="W102" s="30" t="s">
        <v>569</v>
      </c>
      <c r="X102" s="2" t="s">
        <v>569</v>
      </c>
      <c r="Y102" s="30" t="s">
        <v>868</v>
      </c>
      <c r="Z102" s="30" t="s">
        <v>869</v>
      </c>
      <c r="AB102" s="6"/>
      <c r="AE102" s="6"/>
      <c r="AN102" s="6"/>
      <c r="AO102" s="6"/>
      <c r="AP102" s="6"/>
      <c r="AQ102" s="6"/>
      <c r="AR102" s="6"/>
      <c r="AS102" s="6"/>
    </row>
    <row r="103" spans="1:45" s="3" customFormat="1" x14ac:dyDescent="0.25">
      <c r="A103" s="6" t="s">
        <v>270</v>
      </c>
      <c r="B103" s="45">
        <v>449.72</v>
      </c>
      <c r="C103" s="18">
        <v>383.7</v>
      </c>
      <c r="D103" s="18">
        <v>456.14</v>
      </c>
      <c r="E103" s="18">
        <v>35.97</v>
      </c>
      <c r="F103" s="18">
        <v>21.7</v>
      </c>
      <c r="G103" s="18">
        <v>17.7</v>
      </c>
      <c r="H103" s="18">
        <f t="shared" si="9"/>
        <v>429.8533333333333</v>
      </c>
      <c r="I103" s="80">
        <f t="shared" si="10"/>
        <v>25.123333333333335</v>
      </c>
      <c r="J103" s="45">
        <v>421.93</v>
      </c>
      <c r="K103" s="18">
        <v>423.15</v>
      </c>
      <c r="L103" s="18">
        <v>425.95</v>
      </c>
      <c r="M103" s="18">
        <v>24.94</v>
      </c>
      <c r="N103" s="18">
        <v>45.55</v>
      </c>
      <c r="O103" s="18">
        <v>36.93</v>
      </c>
      <c r="P103" s="18">
        <f t="shared" si="11"/>
        <v>423.67666666666668</v>
      </c>
      <c r="Q103" s="80">
        <f t="shared" si="12"/>
        <v>35.806666666666665</v>
      </c>
      <c r="R103" s="21">
        <f t="shared" si="13"/>
        <v>0.98566410843597219</v>
      </c>
      <c r="S103" s="21">
        <f t="shared" si="14"/>
        <v>1.4089575092509887</v>
      </c>
      <c r="T103" s="3">
        <f t="shared" si="15"/>
        <v>0.13010738878461822</v>
      </c>
      <c r="U103" s="10">
        <f t="shared" si="16"/>
        <v>-2.0832001684487435E-2</v>
      </c>
      <c r="V103" s="10">
        <f t="shared" si="17"/>
        <v>0.4946281041122616</v>
      </c>
      <c r="W103" s="30" t="s">
        <v>570</v>
      </c>
      <c r="X103" s="2" t="s">
        <v>570</v>
      </c>
      <c r="Y103" s="30" t="s">
        <v>913</v>
      </c>
      <c r="Z103" s="30" t="s">
        <v>914</v>
      </c>
      <c r="AB103" s="6"/>
      <c r="AE103" s="6"/>
      <c r="AN103" s="6"/>
      <c r="AO103" s="6"/>
      <c r="AP103" s="6"/>
      <c r="AQ103" s="6"/>
      <c r="AR103" s="6"/>
      <c r="AS103" s="6"/>
    </row>
    <row r="104" spans="1:45" s="3" customFormat="1" x14ac:dyDescent="0.25">
      <c r="A104" s="6" t="s">
        <v>271</v>
      </c>
      <c r="B104" s="45">
        <v>201.33</v>
      </c>
      <c r="C104" s="18">
        <v>233.21</v>
      </c>
      <c r="D104" s="18">
        <v>261.2</v>
      </c>
      <c r="E104" s="18">
        <v>134.54</v>
      </c>
      <c r="F104" s="18">
        <v>147.25</v>
      </c>
      <c r="G104" s="18">
        <v>172.15</v>
      </c>
      <c r="H104" s="18">
        <f t="shared" si="9"/>
        <v>231.91333333333333</v>
      </c>
      <c r="I104" s="80">
        <f t="shared" si="10"/>
        <v>151.3133333333333</v>
      </c>
      <c r="J104" s="45">
        <v>342.2</v>
      </c>
      <c r="K104" s="18">
        <v>332.55</v>
      </c>
      <c r="L104" s="18">
        <v>327.77</v>
      </c>
      <c r="M104" s="18">
        <v>221.89</v>
      </c>
      <c r="N104" s="18">
        <v>210.23</v>
      </c>
      <c r="O104" s="18">
        <v>208.61</v>
      </c>
      <c r="P104" s="18">
        <f t="shared" si="11"/>
        <v>334.17333333333335</v>
      </c>
      <c r="Q104" s="80">
        <f t="shared" si="12"/>
        <v>213.57666666666668</v>
      </c>
      <c r="R104" s="21">
        <f t="shared" si="13"/>
        <v>1.4390474282279533</v>
      </c>
      <c r="S104" s="21">
        <f t="shared" si="14"/>
        <v>1.4087845231321403</v>
      </c>
      <c r="T104" s="3">
        <f t="shared" si="15"/>
        <v>3.1026382790766594E-3</v>
      </c>
      <c r="U104" s="10">
        <f t="shared" si="16"/>
        <v>0.52511414130801259</v>
      </c>
      <c r="V104" s="10">
        <f t="shared" si="17"/>
        <v>0.49445096496094781</v>
      </c>
      <c r="W104" s="30" t="s">
        <v>571</v>
      </c>
      <c r="X104" s="2" t="s">
        <v>571</v>
      </c>
      <c r="Y104" s="30" t="s">
        <v>115</v>
      </c>
      <c r="Z104" s="30" t="s">
        <v>956</v>
      </c>
      <c r="AB104" s="6"/>
      <c r="AE104" s="6"/>
      <c r="AN104" s="6"/>
      <c r="AO104" s="6"/>
      <c r="AP104" s="6"/>
      <c r="AQ104" s="6"/>
      <c r="AR104" s="6"/>
      <c r="AS104" s="6"/>
    </row>
    <row r="105" spans="1:45" s="3" customFormat="1" x14ac:dyDescent="0.25">
      <c r="A105" s="6" t="s">
        <v>272</v>
      </c>
      <c r="B105" s="45">
        <v>218.44</v>
      </c>
      <c r="C105" s="18">
        <v>165.89</v>
      </c>
      <c r="D105" s="18">
        <v>199.17</v>
      </c>
      <c r="E105" s="18">
        <v>22.5</v>
      </c>
      <c r="F105" s="18">
        <v>26.71</v>
      </c>
      <c r="G105" s="18">
        <v>21.35</v>
      </c>
      <c r="H105" s="18">
        <f t="shared" si="9"/>
        <v>194.5</v>
      </c>
      <c r="I105" s="80">
        <f t="shared" si="10"/>
        <v>23.52</v>
      </c>
      <c r="J105" s="45">
        <v>204.05</v>
      </c>
      <c r="K105" s="18">
        <v>208.94</v>
      </c>
      <c r="L105" s="18">
        <v>204.64</v>
      </c>
      <c r="M105" s="18">
        <v>40.770000000000003</v>
      </c>
      <c r="N105" s="18">
        <v>35.6</v>
      </c>
      <c r="O105" s="18">
        <v>23.24</v>
      </c>
      <c r="P105" s="18">
        <f t="shared" si="11"/>
        <v>205.87666666666667</v>
      </c>
      <c r="Q105" s="80">
        <f t="shared" si="12"/>
        <v>33.203333333333333</v>
      </c>
      <c r="R105" s="21">
        <f t="shared" si="13"/>
        <v>1.0581926683716965</v>
      </c>
      <c r="S105" s="21">
        <f t="shared" si="14"/>
        <v>1.394915715062534</v>
      </c>
      <c r="T105" s="3">
        <f t="shared" si="15"/>
        <v>7.5115348462739304E-2</v>
      </c>
      <c r="U105" s="10">
        <f t="shared" si="16"/>
        <v>8.1602327261181051E-2</v>
      </c>
      <c r="V105" s="10">
        <f t="shared" si="17"/>
        <v>0.48017795278215519</v>
      </c>
      <c r="W105" s="30" t="s">
        <v>572</v>
      </c>
      <c r="X105" s="2" t="s">
        <v>1011</v>
      </c>
      <c r="Y105" s="30" t="s">
        <v>1012</v>
      </c>
      <c r="Z105" s="30" t="s">
        <v>1013</v>
      </c>
      <c r="AB105" s="6"/>
      <c r="AE105" s="6"/>
      <c r="AN105" s="6"/>
      <c r="AO105" s="6"/>
      <c r="AP105" s="6"/>
      <c r="AQ105" s="6"/>
      <c r="AR105" s="6"/>
      <c r="AS105" s="6"/>
    </row>
    <row r="106" spans="1:45" s="3" customFormat="1" x14ac:dyDescent="0.25">
      <c r="A106" s="6" t="s">
        <v>273</v>
      </c>
      <c r="B106" s="45">
        <v>199.82</v>
      </c>
      <c r="C106" s="18">
        <v>150.12</v>
      </c>
      <c r="D106" s="18">
        <v>138.01</v>
      </c>
      <c r="E106" s="18">
        <v>30.58</v>
      </c>
      <c r="F106" s="18">
        <v>19.84</v>
      </c>
      <c r="G106" s="18">
        <v>39.619999999999997</v>
      </c>
      <c r="H106" s="18">
        <f t="shared" si="9"/>
        <v>162.65</v>
      </c>
      <c r="I106" s="80">
        <f t="shared" si="10"/>
        <v>30.013333333333332</v>
      </c>
      <c r="J106" s="45">
        <v>146.44</v>
      </c>
      <c r="K106" s="18">
        <v>153.44999999999999</v>
      </c>
      <c r="L106" s="18">
        <v>155.82</v>
      </c>
      <c r="M106" s="18">
        <v>46.05</v>
      </c>
      <c r="N106" s="18">
        <v>34.01</v>
      </c>
      <c r="O106" s="18">
        <v>45.4</v>
      </c>
      <c r="P106" s="18">
        <f t="shared" si="11"/>
        <v>151.90333333333334</v>
      </c>
      <c r="Q106" s="80">
        <f t="shared" si="12"/>
        <v>41.82</v>
      </c>
      <c r="R106" s="21">
        <f t="shared" si="13"/>
        <v>0.93433139830940015</v>
      </c>
      <c r="S106" s="21">
        <f t="shared" si="14"/>
        <v>1.3806964746345658</v>
      </c>
      <c r="T106" s="3">
        <f t="shared" si="15"/>
        <v>8.1725760887002424E-2</v>
      </c>
      <c r="U106" s="10">
        <f t="shared" si="16"/>
        <v>-9.7993744205536928E-2</v>
      </c>
      <c r="V106" s="10">
        <f t="shared" si="17"/>
        <v>0.46539619963344736</v>
      </c>
      <c r="W106" s="30" t="s">
        <v>573</v>
      </c>
      <c r="X106" s="2" t="s">
        <v>573</v>
      </c>
      <c r="Y106" s="30" t="s">
        <v>801</v>
      </c>
      <c r="Z106" s="30" t="s">
        <v>1157</v>
      </c>
      <c r="AB106" s="6"/>
      <c r="AE106" s="6"/>
      <c r="AN106" s="6"/>
      <c r="AO106" s="6"/>
      <c r="AP106" s="6"/>
      <c r="AQ106" s="6"/>
      <c r="AR106" s="6"/>
      <c r="AS106" s="6"/>
    </row>
    <row r="107" spans="1:45" s="3" customFormat="1" x14ac:dyDescent="0.25">
      <c r="A107" s="6" t="s">
        <v>274</v>
      </c>
      <c r="B107" s="45">
        <v>105.62</v>
      </c>
      <c r="C107" s="18">
        <v>214.11</v>
      </c>
      <c r="D107" s="18">
        <v>135.41</v>
      </c>
      <c r="E107" s="18">
        <v>2.54</v>
      </c>
      <c r="F107" s="18">
        <v>2.41</v>
      </c>
      <c r="G107" s="18">
        <v>3.27</v>
      </c>
      <c r="H107" s="18">
        <f t="shared" si="9"/>
        <v>151.71333333333334</v>
      </c>
      <c r="I107" s="80">
        <f t="shared" si="10"/>
        <v>2.74</v>
      </c>
      <c r="J107" s="45">
        <v>42.68</v>
      </c>
      <c r="K107" s="18">
        <v>155.44</v>
      </c>
      <c r="L107" s="18">
        <v>52.96</v>
      </c>
      <c r="M107" s="18">
        <v>3.64</v>
      </c>
      <c r="N107" s="18">
        <v>7.36</v>
      </c>
      <c r="O107" s="18">
        <v>1.44</v>
      </c>
      <c r="P107" s="18">
        <f t="shared" si="11"/>
        <v>83.693333333333342</v>
      </c>
      <c r="Q107" s="80">
        <f t="shared" si="12"/>
        <v>4.1466666666666665</v>
      </c>
      <c r="R107" s="21">
        <f t="shared" si="13"/>
        <v>0.55459029990832498</v>
      </c>
      <c r="S107" s="21">
        <f t="shared" si="14"/>
        <v>1.3761140819964348</v>
      </c>
      <c r="T107" s="3">
        <f t="shared" si="15"/>
        <v>0.23307087749132382</v>
      </c>
      <c r="U107" s="10">
        <f t="shared" si="16"/>
        <v>-0.85050571182504253</v>
      </c>
      <c r="V107" s="10">
        <f t="shared" si="17"/>
        <v>0.46060007665928748</v>
      </c>
      <c r="W107" s="30" t="s">
        <v>574</v>
      </c>
      <c r="X107" s="2" t="s">
        <v>574</v>
      </c>
      <c r="Y107" s="30" t="s">
        <v>809</v>
      </c>
      <c r="Z107" s="30" t="s">
        <v>1217</v>
      </c>
      <c r="AB107" s="6"/>
      <c r="AE107" s="6"/>
      <c r="AN107" s="6"/>
      <c r="AO107" s="6"/>
      <c r="AP107" s="6"/>
      <c r="AQ107" s="6"/>
      <c r="AR107" s="6"/>
      <c r="AS107" s="6"/>
    </row>
    <row r="108" spans="1:45" s="3" customFormat="1" x14ac:dyDescent="0.25">
      <c r="A108" s="6" t="s">
        <v>275</v>
      </c>
      <c r="B108" s="45">
        <v>144.76</v>
      </c>
      <c r="C108" s="18">
        <v>159.86000000000001</v>
      </c>
      <c r="D108" s="18">
        <v>131.37</v>
      </c>
      <c r="E108" s="18">
        <v>3.33</v>
      </c>
      <c r="F108" s="18">
        <v>9.64</v>
      </c>
      <c r="G108" s="18">
        <v>9.81</v>
      </c>
      <c r="H108" s="18">
        <f t="shared" si="9"/>
        <v>145.33000000000001</v>
      </c>
      <c r="I108" s="80">
        <f t="shared" si="10"/>
        <v>7.5933333333333337</v>
      </c>
      <c r="J108" s="45">
        <v>131.15</v>
      </c>
      <c r="K108" s="18">
        <v>147.88</v>
      </c>
      <c r="L108" s="18">
        <v>174.65</v>
      </c>
      <c r="M108" s="18">
        <v>11.47</v>
      </c>
      <c r="N108" s="18">
        <v>8.15</v>
      </c>
      <c r="O108" s="18">
        <v>12.79</v>
      </c>
      <c r="P108" s="18">
        <f t="shared" si="11"/>
        <v>151.22666666666666</v>
      </c>
      <c r="Q108" s="80">
        <f t="shared" si="12"/>
        <v>10.803333333333333</v>
      </c>
      <c r="R108" s="21">
        <f t="shared" si="13"/>
        <v>1.0402970454907856</v>
      </c>
      <c r="S108" s="21">
        <f t="shared" si="14"/>
        <v>1.3735453840186189</v>
      </c>
      <c r="T108" s="3">
        <f t="shared" si="15"/>
        <v>0.13747228241599782</v>
      </c>
      <c r="U108" s="10">
        <f t="shared" si="16"/>
        <v>5.699553304648397E-2</v>
      </c>
      <c r="V108" s="10">
        <f t="shared" si="17"/>
        <v>0.45790458002926504</v>
      </c>
      <c r="W108" s="30" t="s">
        <v>575</v>
      </c>
      <c r="X108" s="2" t="s">
        <v>575</v>
      </c>
      <c r="Y108" s="30" t="s">
        <v>925</v>
      </c>
      <c r="Z108" s="30" t="s">
        <v>926</v>
      </c>
      <c r="AB108" s="6"/>
      <c r="AE108" s="6"/>
      <c r="AN108" s="6"/>
      <c r="AO108" s="6"/>
      <c r="AP108" s="6"/>
      <c r="AQ108" s="6"/>
      <c r="AR108" s="6"/>
      <c r="AS108" s="6"/>
    </row>
    <row r="109" spans="1:45" s="3" customFormat="1" x14ac:dyDescent="0.25">
      <c r="A109" s="6" t="s">
        <v>276</v>
      </c>
      <c r="B109" s="45">
        <v>5904.47</v>
      </c>
      <c r="C109" s="18">
        <v>5345.78</v>
      </c>
      <c r="D109" s="18">
        <v>6623.92</v>
      </c>
      <c r="E109" s="18">
        <v>46.11</v>
      </c>
      <c r="F109" s="18">
        <v>69.92</v>
      </c>
      <c r="G109" s="18">
        <v>53.66</v>
      </c>
      <c r="H109" s="18">
        <f t="shared" si="9"/>
        <v>5958.0566666666664</v>
      </c>
      <c r="I109" s="80">
        <f t="shared" si="10"/>
        <v>56.563333333333333</v>
      </c>
      <c r="J109" s="45">
        <v>3938.23</v>
      </c>
      <c r="K109" s="18">
        <v>4635.97</v>
      </c>
      <c r="L109" s="18">
        <v>6401.49</v>
      </c>
      <c r="M109" s="18">
        <v>69.709999999999994</v>
      </c>
      <c r="N109" s="18">
        <v>55.49</v>
      </c>
      <c r="O109" s="18">
        <v>107.91</v>
      </c>
      <c r="P109" s="18">
        <f t="shared" si="11"/>
        <v>4991.8966666666665</v>
      </c>
      <c r="Q109" s="80">
        <f t="shared" si="12"/>
        <v>77.703333333333333</v>
      </c>
      <c r="R109" s="21">
        <f t="shared" si="13"/>
        <v>0.83786695545212131</v>
      </c>
      <c r="S109" s="21">
        <f t="shared" si="14"/>
        <v>1.3672476692338873</v>
      </c>
      <c r="T109" s="3">
        <f t="shared" si="15"/>
        <v>0.14266673086115109</v>
      </c>
      <c r="U109" s="10">
        <f t="shared" si="16"/>
        <v>-0.25520691772632392</v>
      </c>
      <c r="V109" s="10">
        <f t="shared" si="17"/>
        <v>0.45127460271800351</v>
      </c>
      <c r="W109" s="30" t="s">
        <v>576</v>
      </c>
      <c r="X109" s="2"/>
      <c r="Y109" s="30"/>
      <c r="Z109" s="30"/>
      <c r="AB109" s="6"/>
      <c r="AE109" s="6"/>
      <c r="AN109" s="6"/>
      <c r="AO109" s="6"/>
      <c r="AP109" s="6"/>
      <c r="AQ109" s="6"/>
      <c r="AR109" s="6"/>
      <c r="AS109" s="6"/>
    </row>
    <row r="110" spans="1:45" s="3" customFormat="1" x14ac:dyDescent="0.25">
      <c r="A110" s="6" t="s">
        <v>277</v>
      </c>
      <c r="B110" s="45">
        <v>1081.3599999999999</v>
      </c>
      <c r="C110" s="18">
        <v>903.16</v>
      </c>
      <c r="D110" s="18">
        <v>811.69</v>
      </c>
      <c r="E110" s="18">
        <v>99.67</v>
      </c>
      <c r="F110" s="18">
        <v>74.180000000000007</v>
      </c>
      <c r="G110" s="18">
        <v>70.59</v>
      </c>
      <c r="H110" s="18">
        <f t="shared" si="9"/>
        <v>932.07</v>
      </c>
      <c r="I110" s="80">
        <f t="shared" si="10"/>
        <v>81.48</v>
      </c>
      <c r="J110" s="45">
        <v>968.54</v>
      </c>
      <c r="K110" s="18">
        <v>992.29</v>
      </c>
      <c r="L110" s="18">
        <v>1120.22</v>
      </c>
      <c r="M110" s="18">
        <v>99.75</v>
      </c>
      <c r="N110" s="18">
        <v>121.92</v>
      </c>
      <c r="O110" s="18">
        <v>113.13</v>
      </c>
      <c r="P110" s="18">
        <f t="shared" si="11"/>
        <v>1027.0166666666667</v>
      </c>
      <c r="Q110" s="80">
        <f t="shared" si="12"/>
        <v>111.60000000000001</v>
      </c>
      <c r="R110" s="21">
        <f t="shared" si="13"/>
        <v>1.1017572815187142</v>
      </c>
      <c r="S110" s="21">
        <f t="shared" si="14"/>
        <v>1.3651794374393793</v>
      </c>
      <c r="T110" s="3">
        <f t="shared" si="15"/>
        <v>2.731806086852143E-2</v>
      </c>
      <c r="U110" s="10">
        <f t="shared" si="16"/>
        <v>0.13980643142472068</v>
      </c>
      <c r="V110" s="10">
        <f t="shared" si="17"/>
        <v>0.44909058959948361</v>
      </c>
      <c r="W110" s="30" t="s">
        <v>577</v>
      </c>
      <c r="X110" s="2" t="s">
        <v>577</v>
      </c>
      <c r="Y110" s="30" t="s">
        <v>1142</v>
      </c>
      <c r="Z110" s="30" t="s">
        <v>1143</v>
      </c>
      <c r="AB110" s="6"/>
      <c r="AE110" s="6"/>
      <c r="AN110" s="6"/>
      <c r="AO110" s="6"/>
      <c r="AP110" s="6"/>
      <c r="AQ110" s="6"/>
      <c r="AR110" s="6"/>
      <c r="AS110" s="6"/>
    </row>
    <row r="111" spans="1:45" s="3" customFormat="1" x14ac:dyDescent="0.25">
      <c r="A111" s="6" t="s">
        <v>278</v>
      </c>
      <c r="B111" s="45">
        <v>119.88</v>
      </c>
      <c r="C111" s="18">
        <v>118.69</v>
      </c>
      <c r="D111" s="18">
        <v>104.83</v>
      </c>
      <c r="E111" s="18">
        <v>5.7</v>
      </c>
      <c r="F111" s="18">
        <v>12.24</v>
      </c>
      <c r="G111" s="18">
        <v>4.2300000000000004</v>
      </c>
      <c r="H111" s="18">
        <f t="shared" si="9"/>
        <v>114.46666666666665</v>
      </c>
      <c r="I111" s="80">
        <f t="shared" si="10"/>
        <v>7.3900000000000006</v>
      </c>
      <c r="J111" s="45">
        <v>112.76</v>
      </c>
      <c r="K111" s="18">
        <v>127.79</v>
      </c>
      <c r="L111" s="18">
        <v>108.63</v>
      </c>
      <c r="M111" s="18">
        <v>2.5499999999999998</v>
      </c>
      <c r="N111" s="18">
        <v>14.72</v>
      </c>
      <c r="O111" s="18">
        <v>14.05</v>
      </c>
      <c r="P111" s="18">
        <f t="shared" si="11"/>
        <v>116.39333333333333</v>
      </c>
      <c r="Q111" s="80">
        <f t="shared" si="12"/>
        <v>10.44</v>
      </c>
      <c r="R111" s="21">
        <f t="shared" si="13"/>
        <v>1.0166859122401848</v>
      </c>
      <c r="S111" s="21">
        <f t="shared" si="14"/>
        <v>1.3635280095351607</v>
      </c>
      <c r="T111" s="3">
        <f t="shared" si="15"/>
        <v>0.27401588634395102</v>
      </c>
      <c r="U111" s="10">
        <f t="shared" si="16"/>
        <v>2.3874052017327327E-2</v>
      </c>
      <c r="V111" s="10">
        <f t="shared" si="17"/>
        <v>0.44734433633856596</v>
      </c>
      <c r="W111" s="30" t="s">
        <v>578</v>
      </c>
      <c r="X111" s="2" t="s">
        <v>578</v>
      </c>
      <c r="Y111" s="30" t="s">
        <v>920</v>
      </c>
      <c r="Z111" s="30" t="s">
        <v>921</v>
      </c>
      <c r="AB111" s="6"/>
      <c r="AE111" s="6"/>
      <c r="AN111" s="6"/>
      <c r="AO111" s="6"/>
      <c r="AP111" s="6"/>
      <c r="AQ111" s="6"/>
      <c r="AR111" s="6"/>
      <c r="AS111" s="6"/>
    </row>
    <row r="112" spans="1:45" s="3" customFormat="1" x14ac:dyDescent="0.25">
      <c r="A112" s="6" t="s">
        <v>279</v>
      </c>
      <c r="B112" s="45">
        <v>304.89</v>
      </c>
      <c r="C112" s="18">
        <v>284.58</v>
      </c>
      <c r="D112" s="18">
        <v>282.36</v>
      </c>
      <c r="E112" s="18">
        <v>16.96</v>
      </c>
      <c r="F112" s="18">
        <v>10.94</v>
      </c>
      <c r="G112" s="18">
        <v>24.24</v>
      </c>
      <c r="H112" s="18">
        <f t="shared" si="9"/>
        <v>290.61</v>
      </c>
      <c r="I112" s="80">
        <f t="shared" si="10"/>
        <v>17.38</v>
      </c>
      <c r="J112" s="45">
        <v>346.3</v>
      </c>
      <c r="K112" s="18">
        <v>333.45</v>
      </c>
      <c r="L112" s="18">
        <v>290.57</v>
      </c>
      <c r="M112" s="18">
        <v>20.57</v>
      </c>
      <c r="N112" s="18">
        <v>24.86</v>
      </c>
      <c r="O112" s="18">
        <v>26.66</v>
      </c>
      <c r="P112" s="18">
        <f t="shared" si="11"/>
        <v>323.44</v>
      </c>
      <c r="Q112" s="80">
        <f t="shared" si="12"/>
        <v>24.03</v>
      </c>
      <c r="R112" s="21">
        <f t="shared" si="13"/>
        <v>1.1125818730496211</v>
      </c>
      <c r="S112" s="21">
        <f t="shared" si="14"/>
        <v>1.3618063112078347</v>
      </c>
      <c r="T112" s="3">
        <f t="shared" si="15"/>
        <v>9.6278701251029969E-2</v>
      </c>
      <c r="U112" s="10">
        <f t="shared" si="16"/>
        <v>0.15391150551410632</v>
      </c>
      <c r="V112" s="10">
        <f t="shared" si="17"/>
        <v>0.44552152439929743</v>
      </c>
      <c r="W112" s="30" t="s">
        <v>579</v>
      </c>
      <c r="X112" s="2" t="s">
        <v>579</v>
      </c>
      <c r="Y112" s="30" t="s">
        <v>757</v>
      </c>
      <c r="Z112" s="30" t="s">
        <v>758</v>
      </c>
      <c r="AB112" s="6"/>
      <c r="AE112" s="6"/>
      <c r="AN112" s="6"/>
      <c r="AO112" s="6"/>
      <c r="AP112" s="6"/>
      <c r="AQ112" s="6"/>
      <c r="AR112" s="6"/>
      <c r="AS112" s="6"/>
    </row>
    <row r="113" spans="1:45" s="3" customFormat="1" x14ac:dyDescent="0.25">
      <c r="A113" s="6" t="s">
        <v>280</v>
      </c>
      <c r="B113" s="45">
        <v>448.61</v>
      </c>
      <c r="C113" s="18">
        <v>344.39</v>
      </c>
      <c r="D113" s="18">
        <v>409.21</v>
      </c>
      <c r="E113" s="18">
        <v>79.55</v>
      </c>
      <c r="F113" s="18">
        <v>71.77</v>
      </c>
      <c r="G113" s="18">
        <v>78.09</v>
      </c>
      <c r="H113" s="18">
        <f t="shared" si="9"/>
        <v>400.73666666666668</v>
      </c>
      <c r="I113" s="80">
        <f t="shared" si="10"/>
        <v>76.47</v>
      </c>
      <c r="J113" s="45">
        <v>471.26</v>
      </c>
      <c r="K113" s="18">
        <v>451</v>
      </c>
      <c r="L113" s="18">
        <v>420.18</v>
      </c>
      <c r="M113" s="18">
        <v>94.83</v>
      </c>
      <c r="N113" s="18">
        <v>98.45</v>
      </c>
      <c r="O113" s="18">
        <v>119.8</v>
      </c>
      <c r="P113" s="18">
        <f t="shared" si="11"/>
        <v>447.48</v>
      </c>
      <c r="Q113" s="80">
        <f t="shared" si="12"/>
        <v>104.36</v>
      </c>
      <c r="R113" s="21">
        <f t="shared" si="13"/>
        <v>1.1163531666680495</v>
      </c>
      <c r="S113" s="21">
        <f t="shared" si="14"/>
        <v>1.3600103265780301</v>
      </c>
      <c r="T113" s="3">
        <f t="shared" si="15"/>
        <v>1.3354385691904842E-2</v>
      </c>
      <c r="U113" s="10">
        <f t="shared" si="16"/>
        <v>0.15879350673535231</v>
      </c>
      <c r="V113" s="10">
        <f t="shared" si="17"/>
        <v>0.44361760592146215</v>
      </c>
      <c r="W113" s="30" t="s">
        <v>580</v>
      </c>
      <c r="X113" s="2" t="s">
        <v>580</v>
      </c>
      <c r="Y113" s="30" t="s">
        <v>1115</v>
      </c>
      <c r="Z113" s="30" t="s">
        <v>1116</v>
      </c>
      <c r="AB113" s="6"/>
      <c r="AE113" s="6"/>
      <c r="AN113" s="6"/>
      <c r="AO113" s="6"/>
      <c r="AP113" s="6"/>
      <c r="AQ113" s="6"/>
      <c r="AR113" s="6"/>
      <c r="AS113" s="6"/>
    </row>
    <row r="114" spans="1:45" s="3" customFormat="1" x14ac:dyDescent="0.25">
      <c r="A114" s="6" t="s">
        <v>281</v>
      </c>
      <c r="B114" s="45">
        <v>720.38</v>
      </c>
      <c r="C114" s="18">
        <v>628.5</v>
      </c>
      <c r="D114" s="18">
        <v>588.86</v>
      </c>
      <c r="E114" s="18">
        <v>157.99</v>
      </c>
      <c r="F114" s="18">
        <v>143.54</v>
      </c>
      <c r="G114" s="18">
        <v>115.79</v>
      </c>
      <c r="H114" s="18">
        <f t="shared" si="9"/>
        <v>645.91333333333341</v>
      </c>
      <c r="I114" s="80">
        <f t="shared" si="10"/>
        <v>139.10666666666665</v>
      </c>
      <c r="J114" s="45">
        <v>505.48</v>
      </c>
      <c r="K114" s="18">
        <v>429.42</v>
      </c>
      <c r="L114" s="18">
        <v>461.71</v>
      </c>
      <c r="M114" s="18">
        <v>177.84</v>
      </c>
      <c r="N114" s="18">
        <v>180.8</v>
      </c>
      <c r="O114" s="18">
        <v>208.97</v>
      </c>
      <c r="P114" s="18">
        <f t="shared" si="11"/>
        <v>465.53666666666669</v>
      </c>
      <c r="Q114" s="80">
        <f t="shared" si="12"/>
        <v>189.20333333333335</v>
      </c>
      <c r="R114" s="21">
        <f t="shared" si="13"/>
        <v>0.72117336686006361</v>
      </c>
      <c r="S114" s="21">
        <f t="shared" si="14"/>
        <v>1.3575609059763991</v>
      </c>
      <c r="T114" s="3">
        <f t="shared" si="15"/>
        <v>1.7133067908442334E-2</v>
      </c>
      <c r="U114" s="10">
        <f t="shared" si="16"/>
        <v>-0.47158197627628168</v>
      </c>
      <c r="V114" s="10">
        <f t="shared" si="17"/>
        <v>0.44101692493865968</v>
      </c>
      <c r="W114" s="30" t="s">
        <v>581</v>
      </c>
      <c r="X114" s="2" t="s">
        <v>1132</v>
      </c>
      <c r="Y114" s="30" t="s">
        <v>1133</v>
      </c>
      <c r="Z114" s="30" t="s">
        <v>1134</v>
      </c>
      <c r="AB114" s="6"/>
      <c r="AE114" s="6"/>
      <c r="AN114" s="6"/>
      <c r="AO114" s="6"/>
      <c r="AP114" s="6"/>
      <c r="AQ114" s="6"/>
      <c r="AR114" s="6"/>
      <c r="AS114" s="6"/>
    </row>
    <row r="115" spans="1:45" s="3" customFormat="1" x14ac:dyDescent="0.25">
      <c r="A115" s="6" t="s">
        <v>282</v>
      </c>
      <c r="B115" s="45">
        <v>37.869999999999997</v>
      </c>
      <c r="C115" s="18">
        <v>39.5</v>
      </c>
      <c r="D115" s="18">
        <v>29.04</v>
      </c>
      <c r="E115" s="18">
        <v>3.01</v>
      </c>
      <c r="F115" s="18">
        <v>3.52</v>
      </c>
      <c r="G115" s="18">
        <v>7.89</v>
      </c>
      <c r="H115" s="18">
        <f t="shared" si="9"/>
        <v>35.47</v>
      </c>
      <c r="I115" s="80">
        <f t="shared" si="10"/>
        <v>4.8066666666666658</v>
      </c>
      <c r="J115" s="45">
        <v>33.31</v>
      </c>
      <c r="K115" s="18">
        <v>28.04</v>
      </c>
      <c r="L115" s="18">
        <v>32.07</v>
      </c>
      <c r="M115" s="18">
        <v>8.01</v>
      </c>
      <c r="N115" s="18">
        <v>4.97</v>
      </c>
      <c r="O115" s="18">
        <v>7.57</v>
      </c>
      <c r="P115" s="18">
        <f t="shared" si="11"/>
        <v>31.14</v>
      </c>
      <c r="Q115" s="80">
        <f t="shared" si="12"/>
        <v>6.8500000000000005</v>
      </c>
      <c r="R115" s="21">
        <f t="shared" si="13"/>
        <v>0.88127227858513846</v>
      </c>
      <c r="S115" s="21">
        <f t="shared" si="14"/>
        <v>1.3518943742824343</v>
      </c>
      <c r="T115" s="3">
        <f t="shared" si="15"/>
        <v>0.16173805060405361</v>
      </c>
      <c r="U115" s="10">
        <f t="shared" si="16"/>
        <v>-0.18234027066101857</v>
      </c>
      <c r="V115" s="10">
        <f t="shared" si="17"/>
        <v>0.43498243590128127</v>
      </c>
      <c r="W115" s="30" t="s">
        <v>582</v>
      </c>
      <c r="X115" s="2" t="s">
        <v>915</v>
      </c>
      <c r="Y115" s="30" t="s">
        <v>916</v>
      </c>
      <c r="Z115" s="30" t="s">
        <v>917</v>
      </c>
      <c r="AB115" s="6"/>
      <c r="AE115" s="6"/>
      <c r="AN115" s="6"/>
      <c r="AO115" s="6"/>
      <c r="AP115" s="6"/>
      <c r="AQ115" s="6"/>
      <c r="AR115" s="6"/>
      <c r="AS115" s="6"/>
    </row>
    <row r="116" spans="1:45" s="3" customFormat="1" x14ac:dyDescent="0.25">
      <c r="A116" s="6" t="s">
        <v>283</v>
      </c>
      <c r="B116" s="45">
        <v>373.74</v>
      </c>
      <c r="C116" s="18">
        <v>252.77</v>
      </c>
      <c r="D116" s="18">
        <v>271.49</v>
      </c>
      <c r="E116" s="18">
        <v>74</v>
      </c>
      <c r="F116" s="18">
        <v>67.69</v>
      </c>
      <c r="G116" s="18">
        <v>51.55</v>
      </c>
      <c r="H116" s="18">
        <f t="shared" si="9"/>
        <v>299.33333333333331</v>
      </c>
      <c r="I116" s="80">
        <f t="shared" si="10"/>
        <v>64.413333333333341</v>
      </c>
      <c r="J116" s="45">
        <v>276.39999999999998</v>
      </c>
      <c r="K116" s="18">
        <v>322.11</v>
      </c>
      <c r="L116" s="18">
        <v>326.77999999999997</v>
      </c>
      <c r="M116" s="18">
        <v>73.540000000000006</v>
      </c>
      <c r="N116" s="18">
        <v>96.86</v>
      </c>
      <c r="O116" s="18">
        <v>90.97</v>
      </c>
      <c r="P116" s="18">
        <f t="shared" si="11"/>
        <v>308.43</v>
      </c>
      <c r="Q116" s="80">
        <f t="shared" si="12"/>
        <v>87.123333333333335</v>
      </c>
      <c r="R116" s="21">
        <f t="shared" si="13"/>
        <v>1.0302885682574918</v>
      </c>
      <c r="S116" s="21">
        <f t="shared" si="14"/>
        <v>1.3471769262128006</v>
      </c>
      <c r="T116" s="3">
        <f t="shared" si="15"/>
        <v>3.942626316908536E-2</v>
      </c>
      <c r="U116" s="10">
        <f t="shared" si="16"/>
        <v>4.3048471084890155E-2</v>
      </c>
      <c r="V116" s="10">
        <f t="shared" si="17"/>
        <v>0.42993933395382361</v>
      </c>
      <c r="W116" s="30" t="s">
        <v>583</v>
      </c>
      <c r="X116" s="2" t="s">
        <v>984</v>
      </c>
      <c r="Y116" s="30" t="s">
        <v>967</v>
      </c>
      <c r="Z116" s="30" t="s">
        <v>985</v>
      </c>
      <c r="AB116" s="6"/>
      <c r="AE116" s="6"/>
      <c r="AN116" s="6"/>
      <c r="AO116" s="6"/>
      <c r="AP116" s="6"/>
      <c r="AQ116" s="6"/>
      <c r="AR116" s="6"/>
      <c r="AS116" s="6"/>
    </row>
    <row r="117" spans="1:45" s="3" customFormat="1" x14ac:dyDescent="0.25">
      <c r="A117" s="6" t="s">
        <v>284</v>
      </c>
      <c r="B117" s="45">
        <v>996.66</v>
      </c>
      <c r="C117" s="18">
        <v>1121.81</v>
      </c>
      <c r="D117" s="18">
        <v>1067.99</v>
      </c>
      <c r="E117" s="18">
        <v>74.95</v>
      </c>
      <c r="F117" s="18">
        <v>71.400000000000006</v>
      </c>
      <c r="G117" s="18">
        <v>54.82</v>
      </c>
      <c r="H117" s="18">
        <f t="shared" si="9"/>
        <v>1062.1533333333334</v>
      </c>
      <c r="I117" s="80">
        <f t="shared" si="10"/>
        <v>67.056666666666672</v>
      </c>
      <c r="J117" s="45">
        <v>787.25</v>
      </c>
      <c r="K117" s="18">
        <v>842.42</v>
      </c>
      <c r="L117" s="18">
        <v>901.71</v>
      </c>
      <c r="M117" s="18">
        <v>70.62</v>
      </c>
      <c r="N117" s="18">
        <v>87.91</v>
      </c>
      <c r="O117" s="18">
        <v>113.13</v>
      </c>
      <c r="P117" s="18">
        <f t="shared" si="11"/>
        <v>843.79333333333341</v>
      </c>
      <c r="Q117" s="80">
        <f t="shared" si="12"/>
        <v>90.553333333333327</v>
      </c>
      <c r="R117" s="21">
        <f t="shared" si="13"/>
        <v>0.794610999981188</v>
      </c>
      <c r="S117" s="21">
        <f t="shared" si="14"/>
        <v>1.3452515060978594</v>
      </c>
      <c r="T117" s="3">
        <f t="shared" si="15"/>
        <v>8.2086149783813706E-2</v>
      </c>
      <c r="U117" s="10">
        <f t="shared" si="16"/>
        <v>-0.33167932976683012</v>
      </c>
      <c r="V117" s="10">
        <f t="shared" si="17"/>
        <v>0.42787592198591978</v>
      </c>
      <c r="W117" s="30" t="s">
        <v>584</v>
      </c>
      <c r="X117" s="2" t="s">
        <v>1085</v>
      </c>
      <c r="Y117" s="30" t="s">
        <v>1086</v>
      </c>
      <c r="Z117" s="30" t="s">
        <v>1087</v>
      </c>
      <c r="AB117" s="6"/>
      <c r="AE117" s="6"/>
      <c r="AN117" s="6"/>
      <c r="AO117" s="6"/>
      <c r="AP117" s="6"/>
      <c r="AQ117" s="6"/>
      <c r="AR117" s="6"/>
      <c r="AS117" s="6"/>
    </row>
    <row r="118" spans="1:45" s="3" customFormat="1" x14ac:dyDescent="0.25">
      <c r="A118" s="6" t="s">
        <v>285</v>
      </c>
      <c r="B118" s="45">
        <v>327.39</v>
      </c>
      <c r="C118" s="18">
        <v>348.65</v>
      </c>
      <c r="D118" s="18">
        <v>313.42</v>
      </c>
      <c r="E118" s="18">
        <v>47.38</v>
      </c>
      <c r="F118" s="18">
        <v>28.19</v>
      </c>
      <c r="G118" s="18">
        <v>66.739999999999995</v>
      </c>
      <c r="H118" s="18">
        <f t="shared" si="9"/>
        <v>329.82</v>
      </c>
      <c r="I118" s="80">
        <f t="shared" si="10"/>
        <v>47.436666666666667</v>
      </c>
      <c r="J118" s="45">
        <v>319.45</v>
      </c>
      <c r="K118" s="18">
        <v>331.26</v>
      </c>
      <c r="L118" s="18">
        <v>336.87</v>
      </c>
      <c r="M118" s="18">
        <v>82.64</v>
      </c>
      <c r="N118" s="18">
        <v>44.55</v>
      </c>
      <c r="O118" s="18">
        <v>65.209999999999994</v>
      </c>
      <c r="P118" s="18">
        <f t="shared" si="11"/>
        <v>329.19333333333333</v>
      </c>
      <c r="Q118" s="80">
        <f t="shared" si="12"/>
        <v>64.133333333333326</v>
      </c>
      <c r="R118" s="21">
        <f t="shared" si="13"/>
        <v>0.9981057171069867</v>
      </c>
      <c r="S118" s="21">
        <f t="shared" si="14"/>
        <v>1.3447113068611931</v>
      </c>
      <c r="T118" s="3">
        <f t="shared" si="15"/>
        <v>0.17311920884477161</v>
      </c>
      <c r="U118" s="10">
        <f t="shared" si="16"/>
        <v>-2.7354642260846553E-3</v>
      </c>
      <c r="V118" s="10">
        <f t="shared" si="17"/>
        <v>0.42729647697162249</v>
      </c>
      <c r="W118" s="30" t="s">
        <v>585</v>
      </c>
      <c r="X118" s="2" t="s">
        <v>1020</v>
      </c>
      <c r="Y118" s="30" t="s">
        <v>1021</v>
      </c>
      <c r="Z118" s="30" t="s">
        <v>1022</v>
      </c>
      <c r="AB118" s="6"/>
      <c r="AE118" s="6"/>
      <c r="AN118" s="6"/>
      <c r="AO118" s="6"/>
      <c r="AP118" s="6"/>
      <c r="AQ118" s="6"/>
      <c r="AR118" s="6"/>
      <c r="AS118" s="6"/>
    </row>
    <row r="119" spans="1:45" s="3" customFormat="1" x14ac:dyDescent="0.25">
      <c r="A119" s="6" t="s">
        <v>286</v>
      </c>
      <c r="B119" s="45">
        <v>3348.99</v>
      </c>
      <c r="C119" s="18">
        <v>3401.21</v>
      </c>
      <c r="D119" s="18">
        <v>3227.42</v>
      </c>
      <c r="E119" s="18">
        <v>249.26</v>
      </c>
      <c r="F119" s="18">
        <v>277.81</v>
      </c>
      <c r="G119" s="18">
        <v>255.24</v>
      </c>
      <c r="H119" s="18">
        <f t="shared" si="9"/>
        <v>3325.873333333333</v>
      </c>
      <c r="I119" s="80">
        <f t="shared" si="10"/>
        <v>260.77</v>
      </c>
      <c r="J119" s="45">
        <v>3592.48</v>
      </c>
      <c r="K119" s="18">
        <v>3503.65</v>
      </c>
      <c r="L119" s="18">
        <v>3254.65</v>
      </c>
      <c r="M119" s="18">
        <v>296.88</v>
      </c>
      <c r="N119" s="18">
        <v>348.27</v>
      </c>
      <c r="O119" s="18">
        <v>404.96</v>
      </c>
      <c r="P119" s="18">
        <f t="shared" si="11"/>
        <v>3450.26</v>
      </c>
      <c r="Q119" s="80">
        <f t="shared" si="12"/>
        <v>350.03666666666663</v>
      </c>
      <c r="R119" s="21">
        <f t="shared" si="13"/>
        <v>1.037388458833219</v>
      </c>
      <c r="S119" s="21">
        <f t="shared" si="14"/>
        <v>1.341011829723294</v>
      </c>
      <c r="T119" s="3">
        <f t="shared" si="15"/>
        <v>2.5552919325865474E-2</v>
      </c>
      <c r="U119" s="10">
        <f t="shared" si="16"/>
        <v>5.2956224614740165E-2</v>
      </c>
      <c r="V119" s="10">
        <f t="shared" si="17"/>
        <v>0.42332196401931033</v>
      </c>
      <c r="W119" s="30" t="s">
        <v>586</v>
      </c>
      <c r="X119" s="2" t="s">
        <v>586</v>
      </c>
      <c r="Y119" s="30" t="s">
        <v>1144</v>
      </c>
      <c r="Z119" s="30" t="s">
        <v>1145</v>
      </c>
      <c r="AB119" s="6"/>
      <c r="AE119" s="6"/>
      <c r="AN119" s="6"/>
      <c r="AO119" s="6"/>
      <c r="AP119" s="6"/>
      <c r="AQ119" s="6"/>
      <c r="AR119" s="6"/>
      <c r="AS119" s="6"/>
    </row>
    <row r="120" spans="1:45" s="3" customFormat="1" x14ac:dyDescent="0.25">
      <c r="A120" s="6" t="s">
        <v>287</v>
      </c>
      <c r="B120" s="45">
        <v>856.26</v>
      </c>
      <c r="C120" s="18">
        <v>919.57</v>
      </c>
      <c r="D120" s="18">
        <v>1074.24</v>
      </c>
      <c r="E120" s="18">
        <v>491.24</v>
      </c>
      <c r="F120" s="18">
        <v>437.48</v>
      </c>
      <c r="G120" s="18">
        <v>527.6</v>
      </c>
      <c r="H120" s="18">
        <f t="shared" si="9"/>
        <v>950.0233333333332</v>
      </c>
      <c r="I120" s="80">
        <f t="shared" si="10"/>
        <v>485.44000000000005</v>
      </c>
      <c r="J120" s="45">
        <v>1173.04</v>
      </c>
      <c r="K120" s="18">
        <v>1173.98</v>
      </c>
      <c r="L120" s="18">
        <v>1177.42</v>
      </c>
      <c r="M120" s="18">
        <v>587.20000000000005</v>
      </c>
      <c r="N120" s="18">
        <v>673.26</v>
      </c>
      <c r="O120" s="18">
        <v>687.79</v>
      </c>
      <c r="P120" s="18">
        <f t="shared" si="11"/>
        <v>1174.8133333333333</v>
      </c>
      <c r="Q120" s="80">
        <f t="shared" si="12"/>
        <v>649.41666666666663</v>
      </c>
      <c r="R120" s="21">
        <f t="shared" si="13"/>
        <v>1.2363664403607344</v>
      </c>
      <c r="S120" s="21">
        <f t="shared" si="14"/>
        <v>1.3370953594824986</v>
      </c>
      <c r="T120" s="3">
        <f t="shared" si="15"/>
        <v>7.9854192695540931E-3</v>
      </c>
      <c r="U120" s="10">
        <f t="shared" si="16"/>
        <v>0.30610639966607162</v>
      </c>
      <c r="V120" s="10">
        <f t="shared" si="17"/>
        <v>0.41910235978174049</v>
      </c>
      <c r="W120" s="30" t="s">
        <v>587</v>
      </c>
      <c r="X120" s="2" t="s">
        <v>860</v>
      </c>
      <c r="Y120" s="30" t="s">
        <v>861</v>
      </c>
      <c r="Z120" s="30" t="s">
        <v>862</v>
      </c>
      <c r="AB120" s="6"/>
      <c r="AE120" s="6"/>
      <c r="AN120" s="6"/>
      <c r="AO120" s="6"/>
      <c r="AP120" s="6"/>
      <c r="AQ120" s="6"/>
      <c r="AR120" s="6"/>
      <c r="AS120" s="6"/>
    </row>
    <row r="121" spans="1:45" s="3" customFormat="1" x14ac:dyDescent="0.25">
      <c r="A121" s="6" t="s">
        <v>288</v>
      </c>
      <c r="B121" s="45">
        <v>5476.62</v>
      </c>
      <c r="C121" s="18">
        <v>4144.78</v>
      </c>
      <c r="D121" s="18">
        <v>3934.38</v>
      </c>
      <c r="E121" s="18">
        <v>106.96</v>
      </c>
      <c r="F121" s="18">
        <v>116.46</v>
      </c>
      <c r="G121" s="18">
        <v>133.49</v>
      </c>
      <c r="H121" s="18">
        <f t="shared" si="9"/>
        <v>4518.5933333333332</v>
      </c>
      <c r="I121" s="80">
        <f t="shared" si="10"/>
        <v>118.96999999999998</v>
      </c>
      <c r="J121" s="45">
        <v>5592</v>
      </c>
      <c r="K121" s="18">
        <v>4962.95</v>
      </c>
      <c r="L121" s="18">
        <v>3594.04</v>
      </c>
      <c r="M121" s="18">
        <v>97.75</v>
      </c>
      <c r="N121" s="18">
        <v>118.54</v>
      </c>
      <c r="O121" s="18">
        <v>261.57</v>
      </c>
      <c r="P121" s="18">
        <f t="shared" si="11"/>
        <v>4716.3300000000008</v>
      </c>
      <c r="Q121" s="80">
        <f t="shared" si="12"/>
        <v>159.28666666666666</v>
      </c>
      <c r="R121" s="21">
        <f t="shared" si="13"/>
        <v>1.0437509864456833</v>
      </c>
      <c r="S121" s="21">
        <f t="shared" si="14"/>
        <v>1.3360562362812927</v>
      </c>
      <c r="T121" s="3">
        <f t="shared" si="15"/>
        <v>0.24100924655801403</v>
      </c>
      <c r="U121" s="10">
        <f t="shared" si="16"/>
        <v>6.1777561073753755E-2</v>
      </c>
      <c r="V121" s="10">
        <f t="shared" si="17"/>
        <v>0.41798073393220875</v>
      </c>
      <c r="W121" s="30" t="s">
        <v>588</v>
      </c>
      <c r="X121" s="2" t="s">
        <v>1053</v>
      </c>
      <c r="Y121" s="30" t="s">
        <v>779</v>
      </c>
      <c r="Z121" s="30" t="s">
        <v>1054</v>
      </c>
      <c r="AB121" s="6"/>
      <c r="AE121" s="6"/>
      <c r="AN121" s="6"/>
      <c r="AO121" s="6"/>
      <c r="AP121" s="6"/>
      <c r="AQ121" s="6"/>
      <c r="AR121" s="6"/>
      <c r="AS121" s="6"/>
    </row>
    <row r="122" spans="1:45" s="3" customFormat="1" x14ac:dyDescent="0.25">
      <c r="A122" s="6" t="s">
        <v>289</v>
      </c>
      <c r="B122" s="45">
        <v>175.18</v>
      </c>
      <c r="C122" s="18">
        <v>182.3</v>
      </c>
      <c r="D122" s="18">
        <v>243.31</v>
      </c>
      <c r="E122" s="18">
        <v>19.97</v>
      </c>
      <c r="F122" s="18">
        <v>23.92</v>
      </c>
      <c r="G122" s="18">
        <v>27.89</v>
      </c>
      <c r="H122" s="18">
        <f t="shared" si="9"/>
        <v>200.26333333333332</v>
      </c>
      <c r="I122" s="80">
        <f t="shared" si="10"/>
        <v>23.926666666666666</v>
      </c>
      <c r="J122" s="45">
        <v>168.19</v>
      </c>
      <c r="K122" s="18">
        <v>201.68</v>
      </c>
      <c r="L122" s="18">
        <v>178.7</v>
      </c>
      <c r="M122" s="18">
        <v>31.49</v>
      </c>
      <c r="N122" s="18">
        <v>24.86</v>
      </c>
      <c r="O122" s="18">
        <v>40.53</v>
      </c>
      <c r="P122" s="18">
        <f t="shared" si="11"/>
        <v>182.85666666666665</v>
      </c>
      <c r="Q122" s="80">
        <f t="shared" si="12"/>
        <v>32.293333333333329</v>
      </c>
      <c r="R122" s="21">
        <f t="shared" si="13"/>
        <v>0.91351297636595508</v>
      </c>
      <c r="S122" s="21">
        <f t="shared" si="14"/>
        <v>1.3356512436480341</v>
      </c>
      <c r="T122" s="3">
        <f t="shared" si="15"/>
        <v>8.7599676005169755E-2</v>
      </c>
      <c r="U122" s="10">
        <f t="shared" si="16"/>
        <v>-0.13050287254160783</v>
      </c>
      <c r="V122" s="10">
        <f t="shared" si="17"/>
        <v>0.41754335007004328</v>
      </c>
      <c r="W122" s="30" t="s">
        <v>589</v>
      </c>
      <c r="X122" s="2" t="s">
        <v>589</v>
      </c>
      <c r="Y122" s="30" t="s">
        <v>976</v>
      </c>
      <c r="Z122" s="30" t="s">
        <v>1038</v>
      </c>
      <c r="AB122" s="6"/>
      <c r="AE122" s="6"/>
      <c r="AN122" s="6"/>
      <c r="AO122" s="6"/>
      <c r="AP122" s="6"/>
      <c r="AQ122" s="6"/>
      <c r="AR122" s="6"/>
      <c r="AS122" s="6"/>
    </row>
    <row r="123" spans="1:45" s="3" customFormat="1" x14ac:dyDescent="0.25">
      <c r="A123" s="6" t="s">
        <v>290</v>
      </c>
      <c r="B123" s="45">
        <v>1068.53</v>
      </c>
      <c r="C123" s="18">
        <v>960.65</v>
      </c>
      <c r="D123" s="18">
        <v>1099.53</v>
      </c>
      <c r="E123" s="18">
        <v>85.89</v>
      </c>
      <c r="F123" s="18">
        <v>82.16</v>
      </c>
      <c r="G123" s="18">
        <v>50.39</v>
      </c>
      <c r="H123" s="18">
        <f t="shared" si="9"/>
        <v>1042.9033333333334</v>
      </c>
      <c r="I123" s="80">
        <f t="shared" si="10"/>
        <v>72.813333333333333</v>
      </c>
      <c r="J123" s="45">
        <v>1009.77</v>
      </c>
      <c r="K123" s="18">
        <v>1060.4100000000001</v>
      </c>
      <c r="L123" s="18">
        <v>968.27</v>
      </c>
      <c r="M123" s="18">
        <v>78.819999999999993</v>
      </c>
      <c r="N123" s="18">
        <v>102.43</v>
      </c>
      <c r="O123" s="18">
        <v>110.79</v>
      </c>
      <c r="P123" s="18">
        <f t="shared" si="11"/>
        <v>1012.8166666666667</v>
      </c>
      <c r="Q123" s="80">
        <f t="shared" si="12"/>
        <v>97.346666666666678</v>
      </c>
      <c r="R123" s="21">
        <f t="shared" si="13"/>
        <v>0.97117868512729466</v>
      </c>
      <c r="S123" s="21">
        <f t="shared" si="14"/>
        <v>1.332369942196532</v>
      </c>
      <c r="T123" s="3">
        <f t="shared" si="15"/>
        <v>8.6153732109964853E-2</v>
      </c>
      <c r="U123" s="10">
        <f t="shared" si="16"/>
        <v>-4.219133638952291E-2</v>
      </c>
      <c r="V123" s="10">
        <f t="shared" si="17"/>
        <v>0.41399471279261363</v>
      </c>
      <c r="W123" s="30" t="s">
        <v>590</v>
      </c>
      <c r="X123" s="2" t="s">
        <v>590</v>
      </c>
      <c r="Y123" s="30" t="s">
        <v>1072</v>
      </c>
      <c r="Z123" s="30" t="s">
        <v>1073</v>
      </c>
      <c r="AB123" s="6"/>
      <c r="AE123" s="6"/>
      <c r="AN123" s="6"/>
      <c r="AO123" s="6"/>
      <c r="AP123" s="6"/>
      <c r="AQ123" s="6"/>
      <c r="AR123" s="6"/>
      <c r="AS123" s="6"/>
    </row>
    <row r="124" spans="1:45" s="3" customFormat="1" x14ac:dyDescent="0.25">
      <c r="A124" s="6" t="s">
        <v>291</v>
      </c>
      <c r="B124" s="45">
        <v>683.78</v>
      </c>
      <c r="C124" s="18">
        <v>644.63</v>
      </c>
      <c r="D124" s="18">
        <v>608.86</v>
      </c>
      <c r="E124" s="18">
        <v>33.590000000000003</v>
      </c>
      <c r="F124" s="18">
        <v>38.200000000000003</v>
      </c>
      <c r="G124" s="18">
        <v>40.200000000000003</v>
      </c>
      <c r="H124" s="18">
        <f t="shared" si="9"/>
        <v>645.75666666666666</v>
      </c>
      <c r="I124" s="80">
        <f t="shared" si="10"/>
        <v>37.330000000000005</v>
      </c>
      <c r="J124" s="45">
        <v>627.52</v>
      </c>
      <c r="K124" s="18">
        <v>663.22</v>
      </c>
      <c r="L124" s="18">
        <v>608.16</v>
      </c>
      <c r="M124" s="18">
        <v>50.6</v>
      </c>
      <c r="N124" s="18">
        <v>50.52</v>
      </c>
      <c r="O124" s="18">
        <v>48.82</v>
      </c>
      <c r="P124" s="18">
        <f t="shared" si="11"/>
        <v>632.9666666666667</v>
      </c>
      <c r="Q124" s="80">
        <f t="shared" si="12"/>
        <v>49.98</v>
      </c>
      <c r="R124" s="21">
        <f t="shared" si="13"/>
        <v>0.98022440175851822</v>
      </c>
      <c r="S124" s="21">
        <f t="shared" si="14"/>
        <v>1.3300286981476648</v>
      </c>
      <c r="T124" s="3">
        <f t="shared" si="15"/>
        <v>1.7241268709930681E-3</v>
      </c>
      <c r="U124" s="10">
        <f t="shared" si="16"/>
        <v>-2.8816033165391018E-2</v>
      </c>
      <c r="V124" s="10">
        <f t="shared" si="17"/>
        <v>0.41145737522168357</v>
      </c>
      <c r="W124" s="30" t="s">
        <v>591</v>
      </c>
      <c r="X124" s="2" t="s">
        <v>1103</v>
      </c>
      <c r="Y124" s="30" t="s">
        <v>1104</v>
      </c>
      <c r="Z124" s="30" t="s">
        <v>1105</v>
      </c>
      <c r="AB124" s="6"/>
      <c r="AE124" s="6"/>
      <c r="AN124" s="6"/>
      <c r="AO124" s="6"/>
      <c r="AP124" s="6"/>
      <c r="AQ124" s="6"/>
      <c r="AR124" s="6"/>
      <c r="AS124" s="6"/>
    </row>
    <row r="125" spans="1:45" s="3" customFormat="1" x14ac:dyDescent="0.25">
      <c r="A125" s="6" t="s">
        <v>292</v>
      </c>
      <c r="B125" s="45">
        <v>820.61</v>
      </c>
      <c r="C125" s="18">
        <v>841.96</v>
      </c>
      <c r="D125" s="18">
        <v>850.06</v>
      </c>
      <c r="E125" s="18">
        <v>327.55</v>
      </c>
      <c r="F125" s="18">
        <v>319.16000000000003</v>
      </c>
      <c r="G125" s="18">
        <v>283.13</v>
      </c>
      <c r="H125" s="18">
        <f t="shared" si="9"/>
        <v>837.54333333333341</v>
      </c>
      <c r="I125" s="80">
        <f t="shared" si="10"/>
        <v>309.94666666666666</v>
      </c>
      <c r="J125" s="45">
        <v>743.83</v>
      </c>
      <c r="K125" s="18">
        <v>827.41</v>
      </c>
      <c r="L125" s="18">
        <v>723.55</v>
      </c>
      <c r="M125" s="18">
        <v>397.17</v>
      </c>
      <c r="N125" s="18">
        <v>382.28</v>
      </c>
      <c r="O125" s="18">
        <v>450.54</v>
      </c>
      <c r="P125" s="18">
        <f t="shared" si="11"/>
        <v>764.93</v>
      </c>
      <c r="Q125" s="80">
        <f t="shared" si="12"/>
        <v>409.99666666666667</v>
      </c>
      <c r="R125" s="21">
        <f t="shared" si="13"/>
        <v>0.91340538950481576</v>
      </c>
      <c r="S125" s="21">
        <f t="shared" si="14"/>
        <v>1.3217593585180738</v>
      </c>
      <c r="T125" s="3">
        <f t="shared" si="15"/>
        <v>7.8395660357514062E-3</v>
      </c>
      <c r="U125" s="10">
        <f t="shared" si="16"/>
        <v>-0.13067279259289152</v>
      </c>
      <c r="V125" s="10">
        <f t="shared" si="17"/>
        <v>0.40245954153997648</v>
      </c>
      <c r="W125" s="30" t="s">
        <v>592</v>
      </c>
      <c r="X125" s="2" t="s">
        <v>592</v>
      </c>
      <c r="Y125" s="30" t="s">
        <v>976</v>
      </c>
      <c r="Z125" s="30" t="s">
        <v>977</v>
      </c>
      <c r="AB125" s="6"/>
      <c r="AE125" s="6"/>
      <c r="AN125" s="6"/>
      <c r="AO125" s="6"/>
      <c r="AP125" s="6"/>
      <c r="AQ125" s="6"/>
      <c r="AR125" s="6"/>
      <c r="AS125" s="6"/>
    </row>
    <row r="126" spans="1:45" s="3" customFormat="1" x14ac:dyDescent="0.25">
      <c r="A126" s="6" t="s">
        <v>293</v>
      </c>
      <c r="B126" s="45">
        <v>507.32</v>
      </c>
      <c r="C126" s="18">
        <v>538.55999999999995</v>
      </c>
      <c r="D126" s="18">
        <v>583.09</v>
      </c>
      <c r="E126" s="18">
        <v>45.48</v>
      </c>
      <c r="F126" s="18">
        <v>50.63</v>
      </c>
      <c r="G126" s="18">
        <v>51.93</v>
      </c>
      <c r="H126" s="18">
        <f t="shared" si="9"/>
        <v>542.9899999999999</v>
      </c>
      <c r="I126" s="80">
        <f t="shared" si="10"/>
        <v>49.346666666666664</v>
      </c>
      <c r="J126" s="45">
        <v>443.13</v>
      </c>
      <c r="K126" s="18">
        <v>452.89</v>
      </c>
      <c r="L126" s="18">
        <v>476.66</v>
      </c>
      <c r="M126" s="18">
        <v>69.900000000000006</v>
      </c>
      <c r="N126" s="18">
        <v>70.61</v>
      </c>
      <c r="O126" s="18">
        <v>55.84</v>
      </c>
      <c r="P126" s="18">
        <f t="shared" si="11"/>
        <v>457.56</v>
      </c>
      <c r="Q126" s="80">
        <f t="shared" si="12"/>
        <v>65.45</v>
      </c>
      <c r="R126" s="21">
        <f t="shared" si="13"/>
        <v>0.84295667199764723</v>
      </c>
      <c r="S126" s="21">
        <f t="shared" si="14"/>
        <v>1.3198490466101696</v>
      </c>
      <c r="T126" s="3">
        <f t="shared" si="15"/>
        <v>1.8135301277647734E-2</v>
      </c>
      <c r="U126" s="10">
        <f t="shared" si="16"/>
        <v>-0.24646961638973577</v>
      </c>
      <c r="V126" s="10">
        <f t="shared" si="17"/>
        <v>0.40037293552285186</v>
      </c>
      <c r="W126" s="30" t="s">
        <v>593</v>
      </c>
      <c r="X126" s="2" t="s">
        <v>593</v>
      </c>
      <c r="Y126" s="30" t="s">
        <v>866</v>
      </c>
      <c r="Z126" s="30" t="s">
        <v>867</v>
      </c>
      <c r="AB126" s="6"/>
      <c r="AE126" s="6"/>
      <c r="AN126" s="6"/>
      <c r="AO126" s="6"/>
      <c r="AP126" s="6"/>
      <c r="AQ126" s="6"/>
      <c r="AR126" s="6"/>
      <c r="AS126" s="6"/>
    </row>
    <row r="127" spans="1:45" s="3" customFormat="1" x14ac:dyDescent="0.25">
      <c r="A127" s="6" t="s">
        <v>294</v>
      </c>
      <c r="B127" s="45">
        <v>856.98</v>
      </c>
      <c r="C127" s="18">
        <v>952.95</v>
      </c>
      <c r="D127" s="18">
        <v>880.16</v>
      </c>
      <c r="E127" s="18">
        <v>65.92</v>
      </c>
      <c r="F127" s="18">
        <v>64.17</v>
      </c>
      <c r="G127" s="18">
        <v>65.59</v>
      </c>
      <c r="H127" s="18">
        <f t="shared" si="9"/>
        <v>896.69666666666672</v>
      </c>
      <c r="I127" s="80">
        <f t="shared" si="10"/>
        <v>65.226666666666674</v>
      </c>
      <c r="J127" s="45">
        <v>867.15</v>
      </c>
      <c r="K127" s="18">
        <v>798.47</v>
      </c>
      <c r="L127" s="18">
        <v>678.87</v>
      </c>
      <c r="M127" s="18">
        <v>73.349999999999994</v>
      </c>
      <c r="N127" s="18">
        <v>86.12</v>
      </c>
      <c r="O127" s="18">
        <v>99.26</v>
      </c>
      <c r="P127" s="18">
        <f t="shared" si="11"/>
        <v>781.49666666666656</v>
      </c>
      <c r="Q127" s="80">
        <f t="shared" si="12"/>
        <v>86.243333333333339</v>
      </c>
      <c r="R127" s="21">
        <f t="shared" si="13"/>
        <v>0.87167157428827091</v>
      </c>
      <c r="S127" s="21">
        <f t="shared" si="14"/>
        <v>1.3173444735252666</v>
      </c>
      <c r="T127" s="3">
        <f t="shared" si="15"/>
        <v>2.4341926559162713E-2</v>
      </c>
      <c r="U127" s="10">
        <f t="shared" si="16"/>
        <v>-0.19814343166987286</v>
      </c>
      <c r="V127" s="10">
        <f t="shared" si="17"/>
        <v>0.39763264647853469</v>
      </c>
      <c r="W127" s="30" t="s">
        <v>594</v>
      </c>
      <c r="X127" s="2" t="s">
        <v>594</v>
      </c>
      <c r="Y127" s="30" t="s">
        <v>846</v>
      </c>
      <c r="Z127" s="30" t="s">
        <v>847</v>
      </c>
      <c r="AB127" s="6"/>
      <c r="AE127" s="6"/>
      <c r="AN127" s="6"/>
      <c r="AO127" s="6"/>
      <c r="AP127" s="6"/>
      <c r="AQ127" s="6"/>
      <c r="AR127" s="6"/>
      <c r="AS127" s="6"/>
    </row>
    <row r="128" spans="1:45" s="3" customFormat="1" x14ac:dyDescent="0.25">
      <c r="A128" s="6" t="s">
        <v>295</v>
      </c>
      <c r="B128" s="45">
        <v>1114.72</v>
      </c>
      <c r="C128" s="18">
        <v>1226.1199999999999</v>
      </c>
      <c r="D128" s="18">
        <v>1389.68</v>
      </c>
      <c r="E128" s="18">
        <v>162.74</v>
      </c>
      <c r="F128" s="18">
        <v>169.13</v>
      </c>
      <c r="G128" s="18">
        <v>172.72</v>
      </c>
      <c r="H128" s="18">
        <f t="shared" si="9"/>
        <v>1243.5066666666669</v>
      </c>
      <c r="I128" s="80">
        <f t="shared" si="10"/>
        <v>168.19666666666669</v>
      </c>
      <c r="J128" s="45">
        <v>1220.9100000000001</v>
      </c>
      <c r="K128" s="18">
        <v>1201.43</v>
      </c>
      <c r="L128" s="18">
        <v>1093.47</v>
      </c>
      <c r="M128" s="18">
        <v>227.53</v>
      </c>
      <c r="N128" s="18">
        <v>227.14</v>
      </c>
      <c r="O128" s="18">
        <v>210.41</v>
      </c>
      <c r="P128" s="18">
        <f t="shared" si="11"/>
        <v>1171.9366666666667</v>
      </c>
      <c r="Q128" s="80">
        <f t="shared" si="12"/>
        <v>221.6933333333333</v>
      </c>
      <c r="R128" s="21">
        <f t="shared" si="13"/>
        <v>0.94249126829372809</v>
      </c>
      <c r="S128" s="21">
        <f t="shared" si="14"/>
        <v>1.3161803818042117</v>
      </c>
      <c r="T128" s="3">
        <f t="shared" si="15"/>
        <v>5.4441155181815981E-4</v>
      </c>
      <c r="U128" s="10">
        <f t="shared" si="16"/>
        <v>-8.5448842286102972E-2</v>
      </c>
      <c r="V128" s="10">
        <f t="shared" si="17"/>
        <v>0.39635722319244898</v>
      </c>
      <c r="W128" s="30" t="s">
        <v>595</v>
      </c>
      <c r="X128" s="2" t="s">
        <v>1167</v>
      </c>
      <c r="Y128" s="30" t="s">
        <v>1168</v>
      </c>
      <c r="Z128" s="30" t="s">
        <v>1169</v>
      </c>
      <c r="AB128" s="6"/>
      <c r="AE128" s="6"/>
      <c r="AN128" s="6"/>
      <c r="AO128" s="6"/>
      <c r="AP128" s="6"/>
      <c r="AQ128" s="6"/>
      <c r="AR128" s="6"/>
      <c r="AS128" s="6"/>
    </row>
    <row r="129" spans="1:45" s="3" customFormat="1" x14ac:dyDescent="0.25">
      <c r="A129" s="6" t="s">
        <v>296</v>
      </c>
      <c r="B129" s="45">
        <v>387.13</v>
      </c>
      <c r="C129" s="18">
        <v>384.17</v>
      </c>
      <c r="D129" s="18">
        <v>415.75</v>
      </c>
      <c r="E129" s="18">
        <v>19.97</v>
      </c>
      <c r="F129" s="18">
        <v>17.8</v>
      </c>
      <c r="G129" s="18">
        <v>9.42</v>
      </c>
      <c r="H129" s="18">
        <f t="shared" si="9"/>
        <v>395.68333333333334</v>
      </c>
      <c r="I129" s="80">
        <f t="shared" si="10"/>
        <v>15.729999999999999</v>
      </c>
      <c r="J129" s="45">
        <v>336.2</v>
      </c>
      <c r="K129" s="18">
        <v>383.07</v>
      </c>
      <c r="L129" s="18">
        <v>340.56</v>
      </c>
      <c r="M129" s="18">
        <v>19.29</v>
      </c>
      <c r="N129" s="18">
        <v>26.65</v>
      </c>
      <c r="O129" s="18">
        <v>17.11</v>
      </c>
      <c r="P129" s="18">
        <f t="shared" si="11"/>
        <v>353.27666666666664</v>
      </c>
      <c r="Q129" s="80">
        <f t="shared" si="12"/>
        <v>21.016666666666666</v>
      </c>
      <c r="R129" s="21">
        <f t="shared" si="13"/>
        <v>0.89309692870047475</v>
      </c>
      <c r="S129" s="21">
        <f t="shared" si="14"/>
        <v>1.3159992030284919</v>
      </c>
      <c r="T129" s="3">
        <f t="shared" si="15"/>
        <v>0.14417374694889334</v>
      </c>
      <c r="U129" s="10">
        <f t="shared" si="16"/>
        <v>-0.16311133391173627</v>
      </c>
      <c r="V129" s="10">
        <f t="shared" si="17"/>
        <v>0.39615861537468139</v>
      </c>
      <c r="W129" s="30" t="s">
        <v>596</v>
      </c>
      <c r="X129" s="2" t="s">
        <v>596</v>
      </c>
      <c r="Y129" s="30" t="s">
        <v>135</v>
      </c>
      <c r="Z129" s="30" t="s">
        <v>775</v>
      </c>
      <c r="AB129" s="6"/>
      <c r="AE129" s="6"/>
      <c r="AN129" s="6"/>
      <c r="AO129" s="6"/>
      <c r="AP129" s="6"/>
      <c r="AQ129" s="6"/>
      <c r="AR129" s="6"/>
      <c r="AS129" s="6"/>
    </row>
    <row r="130" spans="1:45" s="3" customFormat="1" x14ac:dyDescent="0.25">
      <c r="A130" s="6" t="s">
        <v>297</v>
      </c>
      <c r="B130" s="45">
        <v>1247.1199999999999</v>
      </c>
      <c r="C130" s="18">
        <v>1199.42</v>
      </c>
      <c r="D130" s="18">
        <v>1280.81</v>
      </c>
      <c r="E130" s="18">
        <v>94.92</v>
      </c>
      <c r="F130" s="18">
        <v>79</v>
      </c>
      <c r="G130" s="18">
        <v>78.48</v>
      </c>
      <c r="H130" s="18">
        <f t="shared" si="9"/>
        <v>1242.45</v>
      </c>
      <c r="I130" s="80">
        <f t="shared" si="10"/>
        <v>84.13333333333334</v>
      </c>
      <c r="J130" s="45">
        <v>1014.32</v>
      </c>
      <c r="K130" s="18">
        <v>1069.56</v>
      </c>
      <c r="L130" s="18">
        <v>992.59</v>
      </c>
      <c r="M130" s="18">
        <v>107.94</v>
      </c>
      <c r="N130" s="18">
        <v>100.24</v>
      </c>
      <c r="O130" s="18">
        <v>122.86</v>
      </c>
      <c r="P130" s="18">
        <f t="shared" si="11"/>
        <v>1025.49</v>
      </c>
      <c r="Q130" s="80">
        <f t="shared" si="12"/>
        <v>110.34666666666668</v>
      </c>
      <c r="R130" s="21">
        <f t="shared" si="13"/>
        <v>0.82551771281515141</v>
      </c>
      <c r="S130" s="21">
        <f t="shared" si="14"/>
        <v>1.3079091620986687</v>
      </c>
      <c r="T130" s="3">
        <f t="shared" si="15"/>
        <v>1.8757700203796489E-2</v>
      </c>
      <c r="U130" s="10">
        <f t="shared" si="16"/>
        <v>-0.27662892406569889</v>
      </c>
      <c r="V130" s="10">
        <f t="shared" si="17"/>
        <v>0.38726234516274594</v>
      </c>
      <c r="W130" s="30" t="s">
        <v>597</v>
      </c>
      <c r="X130" s="2" t="s">
        <v>597</v>
      </c>
      <c r="Y130" s="30" t="s">
        <v>969</v>
      </c>
      <c r="Z130" s="30" t="s">
        <v>970</v>
      </c>
      <c r="AB130" s="6"/>
      <c r="AE130" s="6"/>
      <c r="AN130" s="6"/>
      <c r="AO130" s="6"/>
      <c r="AP130" s="6"/>
      <c r="AQ130" s="6"/>
      <c r="AR130" s="6"/>
      <c r="AS130" s="6"/>
    </row>
    <row r="131" spans="1:45" s="3" customFormat="1" x14ac:dyDescent="0.25">
      <c r="A131" s="6" t="s">
        <v>298</v>
      </c>
      <c r="B131" s="45">
        <v>1809.27</v>
      </c>
      <c r="C131" s="18">
        <v>1784.61</v>
      </c>
      <c r="D131" s="18">
        <v>1618.76</v>
      </c>
      <c r="E131" s="18">
        <v>72.260000000000005</v>
      </c>
      <c r="F131" s="18">
        <v>56.56</v>
      </c>
      <c r="G131" s="18">
        <v>75.400000000000006</v>
      </c>
      <c r="H131" s="18">
        <f t="shared" si="9"/>
        <v>1737.5466666666669</v>
      </c>
      <c r="I131" s="80">
        <f t="shared" si="10"/>
        <v>68.073333333333338</v>
      </c>
      <c r="J131" s="45">
        <v>1742.59</v>
      </c>
      <c r="K131" s="18">
        <v>1727.21</v>
      </c>
      <c r="L131" s="18">
        <v>1616.52</v>
      </c>
      <c r="M131" s="18">
        <v>79</v>
      </c>
      <c r="N131" s="18">
        <v>64.64</v>
      </c>
      <c r="O131" s="18">
        <v>124.12</v>
      </c>
      <c r="P131" s="18">
        <f t="shared" si="11"/>
        <v>1695.4399999999998</v>
      </c>
      <c r="Q131" s="80">
        <f t="shared" si="12"/>
        <v>89.25333333333333</v>
      </c>
      <c r="R131" s="21">
        <f t="shared" si="13"/>
        <v>0.97578053700025291</v>
      </c>
      <c r="S131" s="21">
        <f t="shared" si="14"/>
        <v>1.3066306341086766</v>
      </c>
      <c r="T131" s="3">
        <f t="shared" si="15"/>
        <v>0.16194962932020207</v>
      </c>
      <c r="U131" s="10">
        <f t="shared" si="16"/>
        <v>-3.5371387451715738E-2</v>
      </c>
      <c r="V131" s="10">
        <f t="shared" si="17"/>
        <v>0.38585136940288117</v>
      </c>
      <c r="W131" s="30" t="s">
        <v>598</v>
      </c>
      <c r="X131" s="2" t="s">
        <v>598</v>
      </c>
      <c r="Y131" s="30" t="s">
        <v>851</v>
      </c>
      <c r="Z131" s="30" t="s">
        <v>852</v>
      </c>
      <c r="AB131" s="6"/>
      <c r="AE131" s="6"/>
      <c r="AN131" s="6"/>
      <c r="AO131" s="6"/>
      <c r="AP131" s="6"/>
      <c r="AQ131" s="6"/>
      <c r="AR131" s="6"/>
      <c r="AS131" s="6"/>
    </row>
    <row r="132" spans="1:45" s="3" customFormat="1" x14ac:dyDescent="0.25">
      <c r="A132" s="6" t="s">
        <v>299</v>
      </c>
      <c r="B132" s="45">
        <v>1098.24</v>
      </c>
      <c r="C132" s="18">
        <v>1257.6500000000001</v>
      </c>
      <c r="D132" s="18">
        <v>1366.21</v>
      </c>
      <c r="E132" s="18">
        <v>42.31</v>
      </c>
      <c r="F132" s="18">
        <v>35.979999999999997</v>
      </c>
      <c r="G132" s="18">
        <v>42.7</v>
      </c>
      <c r="H132" s="18">
        <f t="shared" si="9"/>
        <v>1240.7</v>
      </c>
      <c r="I132" s="80">
        <f t="shared" si="10"/>
        <v>40.33</v>
      </c>
      <c r="J132" s="45">
        <v>1024.8800000000001</v>
      </c>
      <c r="K132" s="18">
        <v>1094.52</v>
      </c>
      <c r="L132" s="18">
        <v>1117.25</v>
      </c>
      <c r="M132" s="18">
        <v>46.23</v>
      </c>
      <c r="N132" s="18">
        <v>49.72</v>
      </c>
      <c r="O132" s="18">
        <v>62.87</v>
      </c>
      <c r="P132" s="18">
        <f t="shared" si="11"/>
        <v>1078.8833333333334</v>
      </c>
      <c r="Q132" s="80">
        <f t="shared" si="12"/>
        <v>52.94</v>
      </c>
      <c r="R132" s="21">
        <f t="shared" si="13"/>
        <v>0.86968135083621922</v>
      </c>
      <c r="S132" s="21">
        <f t="shared" si="14"/>
        <v>1.3051052504234213</v>
      </c>
      <c r="T132" s="3">
        <f t="shared" si="15"/>
        <v>4.2081021021691249E-2</v>
      </c>
      <c r="U132" s="10">
        <f t="shared" si="16"/>
        <v>-0.20144119711802067</v>
      </c>
      <c r="V132" s="10">
        <f t="shared" si="17"/>
        <v>0.38416615786106334</v>
      </c>
      <c r="W132" s="30" t="s">
        <v>599</v>
      </c>
      <c r="X132" s="2" t="s">
        <v>894</v>
      </c>
      <c r="Y132" s="30" t="s">
        <v>895</v>
      </c>
      <c r="Z132" s="30" t="s">
        <v>896</v>
      </c>
      <c r="AB132" s="6"/>
      <c r="AE132" s="6"/>
      <c r="AN132" s="6"/>
      <c r="AO132" s="6"/>
      <c r="AP132" s="6"/>
      <c r="AQ132" s="6"/>
      <c r="AR132" s="6"/>
      <c r="AS132" s="6"/>
    </row>
    <row r="133" spans="1:45" s="3" customFormat="1" x14ac:dyDescent="0.25">
      <c r="A133" s="6" t="s">
        <v>300</v>
      </c>
      <c r="B133" s="45">
        <v>2028.51</v>
      </c>
      <c r="C133" s="18">
        <v>2343.48</v>
      </c>
      <c r="D133" s="18">
        <v>2302.64</v>
      </c>
      <c r="E133" s="18">
        <v>128.99</v>
      </c>
      <c r="F133" s="18">
        <v>137.24</v>
      </c>
      <c r="G133" s="18">
        <v>188.3</v>
      </c>
      <c r="H133" s="18">
        <f t="shared" si="9"/>
        <v>2224.8766666666666</v>
      </c>
      <c r="I133" s="80">
        <f t="shared" si="10"/>
        <v>151.51000000000002</v>
      </c>
      <c r="J133" s="45">
        <v>1746.96</v>
      </c>
      <c r="K133" s="18">
        <v>1799.01</v>
      </c>
      <c r="L133" s="18">
        <v>1839.62</v>
      </c>
      <c r="M133" s="18">
        <v>166</v>
      </c>
      <c r="N133" s="18">
        <v>185.37</v>
      </c>
      <c r="O133" s="18">
        <v>240.49</v>
      </c>
      <c r="P133" s="18">
        <f t="shared" si="11"/>
        <v>1795.1966666666667</v>
      </c>
      <c r="Q133" s="80">
        <f t="shared" si="12"/>
        <v>197.28666666666666</v>
      </c>
      <c r="R133" s="21">
        <f t="shared" si="13"/>
        <v>0.80696145189236312</v>
      </c>
      <c r="S133" s="21">
        <f t="shared" si="14"/>
        <v>1.3001551810810219</v>
      </c>
      <c r="T133" s="3">
        <f t="shared" si="15"/>
        <v>9.489485594109219E-2</v>
      </c>
      <c r="U133" s="10">
        <f t="shared" si="16"/>
        <v>-0.30942833649212265</v>
      </c>
      <c r="V133" s="10">
        <f t="shared" si="17"/>
        <v>0.37868382757286034</v>
      </c>
      <c r="W133" s="30" t="s">
        <v>600</v>
      </c>
      <c r="X133" s="2" t="s">
        <v>1117</v>
      </c>
      <c r="Y133" s="30" t="s">
        <v>1118</v>
      </c>
      <c r="Z133" s="30" t="s">
        <v>1119</v>
      </c>
      <c r="AB133" s="6"/>
      <c r="AE133" s="6"/>
      <c r="AN133" s="6"/>
      <c r="AO133" s="6"/>
      <c r="AP133" s="6"/>
      <c r="AQ133" s="6"/>
      <c r="AR133" s="6"/>
      <c r="AS133" s="6"/>
    </row>
    <row r="134" spans="1:45" s="3" customFormat="1" x14ac:dyDescent="0.25">
      <c r="A134" s="6" t="s">
        <v>301</v>
      </c>
      <c r="B134" s="45">
        <v>68.69</v>
      </c>
      <c r="C134" s="18">
        <v>58.32</v>
      </c>
      <c r="D134" s="18">
        <v>68.569999999999993</v>
      </c>
      <c r="E134" s="18">
        <v>0.32</v>
      </c>
      <c r="F134" s="18">
        <v>0.56000000000000005</v>
      </c>
      <c r="G134" s="18">
        <v>0.57999999999999996</v>
      </c>
      <c r="H134" s="18">
        <f t="shared" si="9"/>
        <v>65.193333333333328</v>
      </c>
      <c r="I134" s="80">
        <f t="shared" si="10"/>
        <v>0.48666666666666664</v>
      </c>
      <c r="J134" s="45">
        <v>80.64</v>
      </c>
      <c r="K134" s="18">
        <v>61.16</v>
      </c>
      <c r="L134" s="18">
        <v>73.5</v>
      </c>
      <c r="M134" s="18">
        <v>0.73</v>
      </c>
      <c r="N134" s="18">
        <v>0.4</v>
      </c>
      <c r="O134" s="18">
        <v>1.62</v>
      </c>
      <c r="P134" s="18">
        <f t="shared" si="11"/>
        <v>71.766666666666666</v>
      </c>
      <c r="Q134" s="80">
        <f t="shared" si="12"/>
        <v>0.91666666666666663</v>
      </c>
      <c r="R134" s="21">
        <f t="shared" si="13"/>
        <v>1.0993050659683756</v>
      </c>
      <c r="S134" s="21">
        <f t="shared" si="14"/>
        <v>1.289237668161435</v>
      </c>
      <c r="T134" s="3">
        <f t="shared" si="15"/>
        <v>0.15704383839176109</v>
      </c>
      <c r="U134" s="10">
        <f t="shared" si="16"/>
        <v>0.13659180128809925</v>
      </c>
      <c r="V134" s="10">
        <f t="shared" si="17"/>
        <v>0.36651824591143295</v>
      </c>
      <c r="W134" s="30" t="s">
        <v>601</v>
      </c>
      <c r="X134" s="2" t="s">
        <v>1039</v>
      </c>
      <c r="Y134" s="30" t="s">
        <v>1040</v>
      </c>
      <c r="Z134" s="30" t="s">
        <v>1041</v>
      </c>
      <c r="AB134" s="6"/>
      <c r="AE134" s="6"/>
      <c r="AN134" s="6"/>
      <c r="AO134" s="6"/>
      <c r="AP134" s="6"/>
      <c r="AQ134" s="6"/>
      <c r="AR134" s="6"/>
      <c r="AS134" s="6"/>
    </row>
    <row r="135" spans="1:45" s="3" customFormat="1" x14ac:dyDescent="0.25">
      <c r="A135" s="6" t="s">
        <v>302</v>
      </c>
      <c r="B135" s="45">
        <v>644.71</v>
      </c>
      <c r="C135" s="18">
        <v>693.13</v>
      </c>
      <c r="D135" s="18">
        <v>743.31</v>
      </c>
      <c r="E135" s="18">
        <v>91.28</v>
      </c>
      <c r="F135" s="18">
        <v>80.3</v>
      </c>
      <c r="G135" s="18">
        <v>129.25</v>
      </c>
      <c r="H135" s="18">
        <f t="shared" si="9"/>
        <v>693.7166666666667</v>
      </c>
      <c r="I135" s="80">
        <f t="shared" si="10"/>
        <v>100.27666666666666</v>
      </c>
      <c r="J135" s="45">
        <v>766.04</v>
      </c>
      <c r="K135" s="18">
        <v>737.71</v>
      </c>
      <c r="L135" s="18">
        <v>616.72</v>
      </c>
      <c r="M135" s="18">
        <v>105.94</v>
      </c>
      <c r="N135" s="18">
        <v>135.65</v>
      </c>
      <c r="O135" s="18">
        <v>146.82</v>
      </c>
      <c r="P135" s="18">
        <f t="shared" si="11"/>
        <v>706.82333333333338</v>
      </c>
      <c r="Q135" s="80">
        <f t="shared" si="12"/>
        <v>129.47</v>
      </c>
      <c r="R135" s="21">
        <f t="shared" si="13"/>
        <v>1.0188662044478565</v>
      </c>
      <c r="S135" s="21">
        <f t="shared" si="14"/>
        <v>1.2882532995425073</v>
      </c>
      <c r="T135" s="3">
        <f t="shared" si="15"/>
        <v>0.10153387695039291</v>
      </c>
      <c r="U135" s="10">
        <f t="shared" si="16"/>
        <v>2.6964612001342848E-2</v>
      </c>
      <c r="V135" s="10">
        <f t="shared" si="17"/>
        <v>0.36541628760254014</v>
      </c>
      <c r="W135" s="30" t="s">
        <v>602</v>
      </c>
      <c r="X135" s="2" t="s">
        <v>1050</v>
      </c>
      <c r="Y135" s="30" t="s">
        <v>1051</v>
      </c>
      <c r="Z135" s="30" t="s">
        <v>1052</v>
      </c>
      <c r="AB135" s="6"/>
      <c r="AE135" s="6"/>
      <c r="AN135" s="6"/>
      <c r="AO135" s="6"/>
      <c r="AP135" s="6"/>
      <c r="AQ135" s="6"/>
      <c r="AR135" s="6"/>
      <c r="AS135" s="6"/>
    </row>
    <row r="136" spans="1:45" s="3" customFormat="1" x14ac:dyDescent="0.25">
      <c r="A136" s="6" t="s">
        <v>303</v>
      </c>
      <c r="B136" s="45">
        <v>84.7</v>
      </c>
      <c r="C136" s="18">
        <v>81.78</v>
      </c>
      <c r="D136" s="18">
        <v>87.61</v>
      </c>
      <c r="E136" s="18">
        <v>38.51</v>
      </c>
      <c r="F136" s="18">
        <v>28.93</v>
      </c>
      <c r="G136" s="18">
        <v>15.2</v>
      </c>
      <c r="H136" s="18">
        <f t="shared" si="9"/>
        <v>84.696666666666673</v>
      </c>
      <c r="I136" s="80">
        <f t="shared" si="10"/>
        <v>27.546666666666667</v>
      </c>
      <c r="J136" s="45">
        <v>80.09</v>
      </c>
      <c r="K136" s="18">
        <v>70.209999999999994</v>
      </c>
      <c r="L136" s="18">
        <v>68.45</v>
      </c>
      <c r="M136" s="18">
        <v>42.96</v>
      </c>
      <c r="N136" s="18">
        <v>22.87</v>
      </c>
      <c r="O136" s="18">
        <v>41.25</v>
      </c>
      <c r="P136" s="18">
        <f t="shared" si="11"/>
        <v>72.916666666666671</v>
      </c>
      <c r="Q136" s="80">
        <f t="shared" si="12"/>
        <v>35.693333333333335</v>
      </c>
      <c r="R136" s="21">
        <f t="shared" si="13"/>
        <v>0.86253841067330506</v>
      </c>
      <c r="S136" s="21">
        <f t="shared" si="14"/>
        <v>1.2853806632414759</v>
      </c>
      <c r="T136" s="3">
        <f t="shared" si="15"/>
        <v>0.21600363155143937</v>
      </c>
      <c r="U136" s="10">
        <f t="shared" si="16"/>
        <v>-0.21333939039440539</v>
      </c>
      <c r="V136" s="10">
        <f t="shared" si="17"/>
        <v>0.3621956743165885</v>
      </c>
      <c r="W136" s="30" t="s">
        <v>603</v>
      </c>
      <c r="X136" s="2" t="s">
        <v>603</v>
      </c>
      <c r="Y136" s="30" t="s">
        <v>967</v>
      </c>
      <c r="Z136" s="30" t="s">
        <v>968</v>
      </c>
      <c r="AB136" s="6"/>
      <c r="AE136" s="6"/>
      <c r="AN136" s="6"/>
      <c r="AO136" s="6"/>
      <c r="AP136" s="6"/>
      <c r="AQ136" s="6"/>
      <c r="AR136" s="6"/>
      <c r="AS136" s="6"/>
    </row>
    <row r="137" spans="1:45" s="3" customFormat="1" x14ac:dyDescent="0.25">
      <c r="A137" s="6" t="s">
        <v>304</v>
      </c>
      <c r="B137" s="45">
        <v>308.20999999999998</v>
      </c>
      <c r="C137" s="18">
        <v>368.96</v>
      </c>
      <c r="D137" s="18">
        <v>363.91</v>
      </c>
      <c r="E137" s="18">
        <v>45</v>
      </c>
      <c r="F137" s="18">
        <v>34.68</v>
      </c>
      <c r="G137" s="18">
        <v>56.55</v>
      </c>
      <c r="H137" s="18">
        <f t="shared" ref="H137:H200" si="18">AVERAGE(B137,C137,D137)</f>
        <v>347.02666666666664</v>
      </c>
      <c r="I137" s="80">
        <f t="shared" ref="I137:I200" si="19">AVERAGE(E137,F137,G137)</f>
        <v>45.410000000000004</v>
      </c>
      <c r="J137" s="45">
        <v>312.08</v>
      </c>
      <c r="K137" s="18">
        <v>319.43</v>
      </c>
      <c r="L137" s="18">
        <v>248.33</v>
      </c>
      <c r="M137" s="18">
        <v>58.79</v>
      </c>
      <c r="N137" s="18">
        <v>44.55</v>
      </c>
      <c r="O137" s="18">
        <v>72.599999999999994</v>
      </c>
      <c r="P137" s="18">
        <f t="shared" ref="P137:P200" si="20">AVERAGE(J137,K137,L137)</f>
        <v>293.28000000000003</v>
      </c>
      <c r="Q137" s="80">
        <f t="shared" ref="Q137:Q200" si="21">AVERAGE(M137,N137,O137)</f>
        <v>58.646666666666668</v>
      </c>
      <c r="R137" s="21">
        <f t="shared" ref="R137:R200" si="22">(P137+1)/(H137+1)</f>
        <v>0.84556738947207122</v>
      </c>
      <c r="S137" s="21">
        <f t="shared" ref="S137:S200" si="23">(Q137+1)/(I137+1)</f>
        <v>1.285211520505638</v>
      </c>
      <c r="T137" s="3">
        <f t="shared" ref="T137:T200" si="24">_xlfn.T.TEST(E137:G137,M137:O137,1,2)</f>
        <v>0.13346590145455411</v>
      </c>
      <c r="U137" s="10">
        <f t="shared" ref="U137:U200" si="25">LOG(R137,2)</f>
        <v>-0.2420083567123324</v>
      </c>
      <c r="V137" s="10">
        <f t="shared" ref="V137:V200" si="26">LOG(S137,2)</f>
        <v>0.36200581815185667</v>
      </c>
      <c r="W137" s="30" t="s">
        <v>604</v>
      </c>
      <c r="X137" s="2" t="s">
        <v>604</v>
      </c>
      <c r="Y137" s="30" t="s">
        <v>208</v>
      </c>
      <c r="Z137" s="30" t="s">
        <v>840</v>
      </c>
      <c r="AB137" s="6"/>
      <c r="AE137" s="6"/>
      <c r="AN137" s="6"/>
      <c r="AO137" s="6"/>
      <c r="AP137" s="6"/>
      <c r="AQ137" s="6"/>
      <c r="AR137" s="6"/>
      <c r="AS137" s="6"/>
    </row>
    <row r="138" spans="1:45" s="3" customFormat="1" x14ac:dyDescent="0.25">
      <c r="A138" s="6" t="s">
        <v>305</v>
      </c>
      <c r="B138" s="45">
        <v>169.64</v>
      </c>
      <c r="C138" s="18">
        <v>135.57</v>
      </c>
      <c r="D138" s="18">
        <v>126.56</v>
      </c>
      <c r="E138" s="18">
        <v>2.06</v>
      </c>
      <c r="F138" s="18">
        <v>0.19</v>
      </c>
      <c r="G138" s="18">
        <v>2.5</v>
      </c>
      <c r="H138" s="18">
        <f t="shared" si="18"/>
        <v>143.92333333333332</v>
      </c>
      <c r="I138" s="80">
        <f t="shared" si="19"/>
        <v>1.5833333333333333</v>
      </c>
      <c r="J138" s="45">
        <v>134.61000000000001</v>
      </c>
      <c r="K138" s="18">
        <v>111.38</v>
      </c>
      <c r="L138" s="18">
        <v>101.24</v>
      </c>
      <c r="M138" s="18">
        <v>1.46</v>
      </c>
      <c r="N138" s="18">
        <v>0.99</v>
      </c>
      <c r="O138" s="18">
        <v>4.5</v>
      </c>
      <c r="P138" s="18">
        <f t="shared" si="20"/>
        <v>115.74333333333334</v>
      </c>
      <c r="Q138" s="80">
        <f t="shared" si="21"/>
        <v>2.3166666666666669</v>
      </c>
      <c r="R138" s="21">
        <f t="shared" si="22"/>
        <v>0.80555236101846961</v>
      </c>
      <c r="S138" s="21">
        <f t="shared" si="23"/>
        <v>1.2838709677419358</v>
      </c>
      <c r="T138" s="3">
        <f t="shared" si="24"/>
        <v>0.30251411374917714</v>
      </c>
      <c r="U138" s="10">
        <f t="shared" si="25"/>
        <v>-0.31194972752405764</v>
      </c>
      <c r="V138" s="10">
        <f t="shared" si="26"/>
        <v>0.36050021526941162</v>
      </c>
      <c r="W138" s="30" t="s">
        <v>605</v>
      </c>
      <c r="X138" s="2" t="s">
        <v>1207</v>
      </c>
      <c r="Y138" s="30" t="s">
        <v>1208</v>
      </c>
      <c r="Z138" s="30" t="s">
        <v>1209</v>
      </c>
      <c r="AB138" s="6"/>
      <c r="AE138" s="6"/>
      <c r="AN138" s="6"/>
      <c r="AO138" s="6"/>
      <c r="AP138" s="6"/>
      <c r="AQ138" s="6"/>
      <c r="AR138" s="6"/>
      <c r="AS138" s="6"/>
    </row>
    <row r="139" spans="1:45" s="3" customFormat="1" x14ac:dyDescent="0.25">
      <c r="A139" s="6" t="s">
        <v>306</v>
      </c>
      <c r="B139" s="45">
        <v>91.12</v>
      </c>
      <c r="C139" s="18">
        <v>77.52</v>
      </c>
      <c r="D139" s="18">
        <v>72.61</v>
      </c>
      <c r="E139" s="18">
        <v>7.29</v>
      </c>
      <c r="F139" s="18">
        <v>5.75</v>
      </c>
      <c r="G139" s="18">
        <v>4.8099999999999996</v>
      </c>
      <c r="H139" s="18">
        <f t="shared" si="18"/>
        <v>80.416666666666671</v>
      </c>
      <c r="I139" s="80">
        <f t="shared" si="19"/>
        <v>5.9499999999999993</v>
      </c>
      <c r="J139" s="45">
        <v>103.93</v>
      </c>
      <c r="K139" s="18">
        <v>92.29</v>
      </c>
      <c r="L139" s="18">
        <v>82.51</v>
      </c>
      <c r="M139" s="18">
        <v>6.19</v>
      </c>
      <c r="N139" s="18">
        <v>5.57</v>
      </c>
      <c r="O139" s="18">
        <v>11.89</v>
      </c>
      <c r="P139" s="18">
        <f t="shared" si="20"/>
        <v>92.910000000000011</v>
      </c>
      <c r="Q139" s="80">
        <f t="shared" si="21"/>
        <v>7.8833333333333337</v>
      </c>
      <c r="R139" s="21">
        <f t="shared" si="22"/>
        <v>1.1534493346980554</v>
      </c>
      <c r="S139" s="21">
        <f t="shared" si="23"/>
        <v>1.2781774580335732</v>
      </c>
      <c r="T139" s="3">
        <f t="shared" si="24"/>
        <v>0.20842148205391159</v>
      </c>
      <c r="U139" s="10">
        <f t="shared" si="25"/>
        <v>0.20595463498303002</v>
      </c>
      <c r="V139" s="10">
        <f t="shared" si="26"/>
        <v>0.35408814931451232</v>
      </c>
      <c r="W139" s="30" t="s">
        <v>606</v>
      </c>
      <c r="X139" s="2" t="s">
        <v>1100</v>
      </c>
      <c r="Y139" s="30" t="s">
        <v>1101</v>
      </c>
      <c r="Z139" s="30" t="s">
        <v>1102</v>
      </c>
      <c r="AB139" s="6"/>
      <c r="AE139" s="6"/>
      <c r="AN139" s="6"/>
      <c r="AO139" s="6"/>
      <c r="AP139" s="6"/>
      <c r="AQ139" s="6"/>
      <c r="AR139" s="6"/>
      <c r="AS139" s="6"/>
    </row>
    <row r="140" spans="1:45" s="3" customFormat="1" x14ac:dyDescent="0.25">
      <c r="A140" s="6" t="s">
        <v>307</v>
      </c>
      <c r="B140" s="45">
        <v>100.23</v>
      </c>
      <c r="C140" s="18">
        <v>94.77</v>
      </c>
      <c r="D140" s="18">
        <v>100.31</v>
      </c>
      <c r="E140" s="18">
        <v>7.29</v>
      </c>
      <c r="F140" s="18">
        <v>8.9</v>
      </c>
      <c r="G140" s="18">
        <v>14.43</v>
      </c>
      <c r="H140" s="18">
        <f t="shared" si="18"/>
        <v>98.436666666666667</v>
      </c>
      <c r="I140" s="80">
        <f t="shared" si="19"/>
        <v>10.206666666666667</v>
      </c>
      <c r="J140" s="45">
        <v>111.85</v>
      </c>
      <c r="K140" s="18">
        <v>114.86</v>
      </c>
      <c r="L140" s="18">
        <v>128.08000000000001</v>
      </c>
      <c r="M140" s="18">
        <v>16.75</v>
      </c>
      <c r="N140" s="18">
        <v>9.15</v>
      </c>
      <c r="O140" s="18">
        <v>14.05</v>
      </c>
      <c r="P140" s="18">
        <f t="shared" si="20"/>
        <v>118.26333333333332</v>
      </c>
      <c r="Q140" s="80">
        <f t="shared" si="21"/>
        <v>13.316666666666668</v>
      </c>
      <c r="R140" s="21">
        <f t="shared" si="22"/>
        <v>1.1993898964164793</v>
      </c>
      <c r="S140" s="21">
        <f t="shared" si="23"/>
        <v>1.2775133848899465</v>
      </c>
      <c r="T140" s="3">
        <f t="shared" si="24"/>
        <v>0.18640336636368188</v>
      </c>
      <c r="U140" s="10">
        <f t="shared" si="25"/>
        <v>0.26230072479707839</v>
      </c>
      <c r="V140" s="10">
        <f t="shared" si="26"/>
        <v>0.35333840678965855</v>
      </c>
      <c r="W140" s="30" t="s">
        <v>607</v>
      </c>
      <c r="X140" s="2" t="s">
        <v>1059</v>
      </c>
      <c r="Y140" s="30" t="s">
        <v>1060</v>
      </c>
      <c r="Z140" s="30" t="s">
        <v>1061</v>
      </c>
      <c r="AB140" s="6"/>
      <c r="AE140" s="6"/>
      <c r="AN140" s="6"/>
      <c r="AO140" s="6"/>
      <c r="AP140" s="6"/>
      <c r="AQ140" s="6"/>
      <c r="AR140" s="6"/>
      <c r="AS140" s="6"/>
    </row>
    <row r="141" spans="1:45" s="3" customFormat="1" x14ac:dyDescent="0.25">
      <c r="A141" s="6" t="s">
        <v>308</v>
      </c>
      <c r="B141" s="45">
        <v>556.45000000000005</v>
      </c>
      <c r="C141" s="18">
        <v>662.81</v>
      </c>
      <c r="D141" s="18">
        <v>687.92</v>
      </c>
      <c r="E141" s="18">
        <v>18.7</v>
      </c>
      <c r="F141" s="18">
        <v>35.049999999999997</v>
      </c>
      <c r="G141" s="18">
        <v>5.58</v>
      </c>
      <c r="H141" s="18">
        <f t="shared" si="18"/>
        <v>635.72666666666657</v>
      </c>
      <c r="I141" s="80">
        <f t="shared" si="19"/>
        <v>19.776666666666667</v>
      </c>
      <c r="J141" s="45">
        <v>595.94000000000005</v>
      </c>
      <c r="K141" s="18">
        <v>623.54</v>
      </c>
      <c r="L141" s="18">
        <v>616.72</v>
      </c>
      <c r="M141" s="18">
        <v>28.03</v>
      </c>
      <c r="N141" s="18">
        <v>21.88</v>
      </c>
      <c r="O141" s="18">
        <v>26.48</v>
      </c>
      <c r="P141" s="18">
        <f t="shared" si="20"/>
        <v>612.06666666666672</v>
      </c>
      <c r="Q141" s="80">
        <f t="shared" si="21"/>
        <v>25.463333333333335</v>
      </c>
      <c r="R141" s="21">
        <f t="shared" si="22"/>
        <v>0.96284119821168712</v>
      </c>
      <c r="S141" s="21">
        <f t="shared" si="23"/>
        <v>1.2737044761751966</v>
      </c>
      <c r="T141" s="3">
        <f t="shared" si="24"/>
        <v>0.27498728510637399</v>
      </c>
      <c r="U141" s="10">
        <f t="shared" si="25"/>
        <v>-5.4630221475359848E-2</v>
      </c>
      <c r="V141" s="10">
        <f t="shared" si="26"/>
        <v>0.34903058354911692</v>
      </c>
      <c r="W141" s="30" t="s">
        <v>608</v>
      </c>
      <c r="X141" s="2" t="s">
        <v>817</v>
      </c>
      <c r="Y141" s="30" t="s">
        <v>818</v>
      </c>
      <c r="Z141" s="30" t="s">
        <v>819</v>
      </c>
      <c r="AB141" s="6"/>
      <c r="AE141" s="6"/>
      <c r="AN141" s="6"/>
      <c r="AO141" s="6"/>
      <c r="AP141" s="6"/>
      <c r="AQ141" s="6"/>
      <c r="AR141" s="6"/>
      <c r="AS141" s="6"/>
    </row>
    <row r="142" spans="1:45" s="3" customFormat="1" x14ac:dyDescent="0.25">
      <c r="A142" s="6" t="s">
        <v>309</v>
      </c>
      <c r="B142" s="45">
        <v>566.51</v>
      </c>
      <c r="C142" s="18">
        <v>592.15</v>
      </c>
      <c r="D142" s="18">
        <v>644.45000000000005</v>
      </c>
      <c r="E142" s="18">
        <v>152.6</v>
      </c>
      <c r="F142" s="18">
        <v>144.47</v>
      </c>
      <c r="G142" s="18">
        <v>189.27</v>
      </c>
      <c r="H142" s="18">
        <f t="shared" si="18"/>
        <v>601.03666666666663</v>
      </c>
      <c r="I142" s="80">
        <f t="shared" si="19"/>
        <v>162.11333333333334</v>
      </c>
      <c r="J142" s="45">
        <v>509.03</v>
      </c>
      <c r="K142" s="18">
        <v>547.46</v>
      </c>
      <c r="L142" s="18">
        <v>516.38</v>
      </c>
      <c r="M142" s="18">
        <v>204.59</v>
      </c>
      <c r="N142" s="18">
        <v>191.14</v>
      </c>
      <c r="O142" s="18">
        <v>222.66</v>
      </c>
      <c r="P142" s="18">
        <f t="shared" si="20"/>
        <v>524.29</v>
      </c>
      <c r="Q142" s="80">
        <f t="shared" si="21"/>
        <v>206.13</v>
      </c>
      <c r="R142" s="21">
        <f t="shared" si="22"/>
        <v>0.87252160721107797</v>
      </c>
      <c r="S142" s="21">
        <f t="shared" si="23"/>
        <v>1.2698532717537907</v>
      </c>
      <c r="T142" s="3">
        <f t="shared" si="24"/>
        <v>2.8115370759267289E-2</v>
      </c>
      <c r="U142" s="10">
        <f t="shared" si="25"/>
        <v>-0.1967372360805045</v>
      </c>
      <c r="V142" s="10">
        <f t="shared" si="26"/>
        <v>0.34466180696400173</v>
      </c>
      <c r="W142" s="30" t="s">
        <v>609</v>
      </c>
      <c r="X142" s="2" t="s">
        <v>879</v>
      </c>
      <c r="Y142" s="30" t="s">
        <v>880</v>
      </c>
      <c r="Z142" s="30" t="s">
        <v>881</v>
      </c>
      <c r="AB142" s="6"/>
      <c r="AE142" s="6"/>
      <c r="AN142" s="6"/>
      <c r="AO142" s="6"/>
      <c r="AP142" s="6"/>
      <c r="AQ142" s="6"/>
      <c r="AR142" s="6"/>
      <c r="AS142" s="6"/>
    </row>
    <row r="143" spans="1:45" s="3" customFormat="1" x14ac:dyDescent="0.25">
      <c r="A143" s="6" t="s">
        <v>310</v>
      </c>
      <c r="B143" s="45">
        <v>5300.88</v>
      </c>
      <c r="C143" s="18">
        <v>5204.37</v>
      </c>
      <c r="D143" s="18">
        <v>5792.9</v>
      </c>
      <c r="E143" s="18">
        <v>2456.6799999999998</v>
      </c>
      <c r="F143" s="18">
        <v>2536.63</v>
      </c>
      <c r="G143" s="18">
        <v>2676.46</v>
      </c>
      <c r="H143" s="18">
        <f t="shared" si="18"/>
        <v>5432.7166666666662</v>
      </c>
      <c r="I143" s="80">
        <f t="shared" si="19"/>
        <v>2556.5899999999997</v>
      </c>
      <c r="J143" s="45">
        <v>7279.62</v>
      </c>
      <c r="K143" s="18">
        <v>7486.44</v>
      </c>
      <c r="L143" s="18">
        <v>8161.04</v>
      </c>
      <c r="M143" s="18">
        <v>2840.09</v>
      </c>
      <c r="N143" s="18">
        <v>3013.27</v>
      </c>
      <c r="O143" s="18">
        <v>3886.05</v>
      </c>
      <c r="P143" s="18">
        <f t="shared" si="20"/>
        <v>7642.3666666666659</v>
      </c>
      <c r="Q143" s="80">
        <f t="shared" si="21"/>
        <v>3246.47</v>
      </c>
      <c r="R143" s="21">
        <f t="shared" si="22"/>
        <v>1.406655358671014</v>
      </c>
      <c r="S143" s="21">
        <f t="shared" si="23"/>
        <v>1.2697383083293257</v>
      </c>
      <c r="T143" s="3">
        <f t="shared" si="24"/>
        <v>5.2377255979300985E-2</v>
      </c>
      <c r="U143" s="10">
        <f t="shared" si="25"/>
        <v>0.49226890054199823</v>
      </c>
      <c r="V143" s="10">
        <f t="shared" si="26"/>
        <v>0.34453118977045505</v>
      </c>
      <c r="W143" s="30" t="s">
        <v>610</v>
      </c>
      <c r="X143" s="2" t="s">
        <v>610</v>
      </c>
      <c r="Y143" s="30" t="s">
        <v>1045</v>
      </c>
      <c r="Z143" s="30" t="s">
        <v>1046</v>
      </c>
      <c r="AB143" s="6"/>
      <c r="AE143" s="6"/>
      <c r="AN143" s="6"/>
      <c r="AO143" s="6"/>
      <c r="AP143" s="6"/>
      <c r="AQ143" s="6"/>
      <c r="AR143" s="6"/>
      <c r="AS143" s="6"/>
    </row>
    <row r="144" spans="1:45" s="3" customFormat="1" x14ac:dyDescent="0.25">
      <c r="A144" s="6" t="s">
        <v>311</v>
      </c>
      <c r="B144" s="45">
        <v>278.82</v>
      </c>
      <c r="C144" s="18">
        <v>311.56</v>
      </c>
      <c r="D144" s="18">
        <v>328.14</v>
      </c>
      <c r="E144" s="18">
        <v>0.63</v>
      </c>
      <c r="F144" s="18">
        <v>0.56000000000000005</v>
      </c>
      <c r="G144" s="18">
        <v>0.19</v>
      </c>
      <c r="H144" s="18">
        <f t="shared" si="18"/>
        <v>306.17333333333335</v>
      </c>
      <c r="I144" s="80">
        <f t="shared" si="19"/>
        <v>0.45999999999999996</v>
      </c>
      <c r="J144" s="45">
        <v>254.65</v>
      </c>
      <c r="K144" s="18">
        <v>155.04</v>
      </c>
      <c r="L144" s="18">
        <v>143.75</v>
      </c>
      <c r="M144" s="18">
        <v>0.36</v>
      </c>
      <c r="N144" s="18">
        <v>0.4</v>
      </c>
      <c r="O144" s="18">
        <v>1.8</v>
      </c>
      <c r="P144" s="18">
        <f t="shared" si="20"/>
        <v>184.48000000000002</v>
      </c>
      <c r="Q144" s="80">
        <f t="shared" si="21"/>
        <v>0.85333333333333339</v>
      </c>
      <c r="R144" s="21">
        <f t="shared" si="22"/>
        <v>0.60382845733136559</v>
      </c>
      <c r="S144" s="21">
        <f t="shared" si="23"/>
        <v>1.269406392694064</v>
      </c>
      <c r="T144" s="3">
        <f t="shared" si="24"/>
        <v>0.23472265946406179</v>
      </c>
      <c r="U144" s="10">
        <f t="shared" si="25"/>
        <v>-0.72778934485365576</v>
      </c>
      <c r="V144" s="10">
        <f t="shared" si="26"/>
        <v>0.34415401312233407</v>
      </c>
      <c r="W144" s="30" t="s">
        <v>611</v>
      </c>
      <c r="X144" s="2" t="s">
        <v>905</v>
      </c>
      <c r="Y144" s="30" t="s">
        <v>906</v>
      </c>
      <c r="Z144" s="30" t="s">
        <v>907</v>
      </c>
      <c r="AB144" s="6"/>
      <c r="AE144" s="6"/>
      <c r="AN144" s="6"/>
      <c r="AO144" s="6"/>
      <c r="AP144" s="6"/>
      <c r="AQ144" s="6"/>
      <c r="AR144" s="6"/>
      <c r="AS144" s="6"/>
    </row>
    <row r="145" spans="1:45" s="3" customFormat="1" x14ac:dyDescent="0.25">
      <c r="A145" s="6" t="s">
        <v>312</v>
      </c>
      <c r="B145" s="45">
        <v>737.34</v>
      </c>
      <c r="C145" s="18">
        <v>781.68</v>
      </c>
      <c r="D145" s="18">
        <v>875.45</v>
      </c>
      <c r="E145" s="18">
        <v>73.37</v>
      </c>
      <c r="F145" s="18">
        <v>76.959999999999994</v>
      </c>
      <c r="G145" s="18">
        <v>91.75</v>
      </c>
      <c r="H145" s="18">
        <f t="shared" si="18"/>
        <v>798.15666666666675</v>
      </c>
      <c r="I145" s="80">
        <f t="shared" si="19"/>
        <v>80.693333333333328</v>
      </c>
      <c r="J145" s="45">
        <v>648.64</v>
      </c>
      <c r="K145" s="18">
        <v>690.67</v>
      </c>
      <c r="L145" s="18">
        <v>737.33</v>
      </c>
      <c r="M145" s="18">
        <v>74.08</v>
      </c>
      <c r="N145" s="18">
        <v>97.66</v>
      </c>
      <c r="O145" s="18">
        <v>136.19</v>
      </c>
      <c r="P145" s="18">
        <f t="shared" si="20"/>
        <v>692.21333333333325</v>
      </c>
      <c r="Q145" s="80">
        <f t="shared" si="21"/>
        <v>102.64333333333333</v>
      </c>
      <c r="R145" s="21">
        <f t="shared" si="22"/>
        <v>0.86743108360062882</v>
      </c>
      <c r="S145" s="21">
        <f t="shared" si="23"/>
        <v>1.268687775420271</v>
      </c>
      <c r="T145" s="3">
        <f t="shared" si="24"/>
        <v>0.15565428268697978</v>
      </c>
      <c r="U145" s="10">
        <f t="shared" si="25"/>
        <v>-0.20517895310092346</v>
      </c>
      <c r="V145" s="10">
        <f t="shared" si="26"/>
        <v>0.34333706502172695</v>
      </c>
      <c r="W145" s="30" t="s">
        <v>612</v>
      </c>
      <c r="X145" s="2" t="s">
        <v>1121</v>
      </c>
      <c r="Y145" s="30" t="s">
        <v>1122</v>
      </c>
      <c r="Z145" s="30" t="s">
        <v>1123</v>
      </c>
      <c r="AB145" s="6"/>
      <c r="AE145" s="6"/>
      <c r="AN145" s="6"/>
      <c r="AO145" s="6"/>
      <c r="AP145" s="6"/>
      <c r="AQ145" s="6"/>
      <c r="AR145" s="6"/>
      <c r="AS145" s="6"/>
    </row>
    <row r="146" spans="1:45" s="3" customFormat="1" x14ac:dyDescent="0.25">
      <c r="A146" s="6" t="s">
        <v>313</v>
      </c>
      <c r="B146" s="45">
        <v>363.2</v>
      </c>
      <c r="C146" s="18">
        <v>285.5</v>
      </c>
      <c r="D146" s="18">
        <v>237.45</v>
      </c>
      <c r="E146" s="18">
        <v>40.880000000000003</v>
      </c>
      <c r="F146" s="18">
        <v>32.64</v>
      </c>
      <c r="G146" s="18">
        <v>33.659999999999997</v>
      </c>
      <c r="H146" s="18">
        <f t="shared" si="18"/>
        <v>295.38333333333338</v>
      </c>
      <c r="I146" s="80">
        <f t="shared" si="19"/>
        <v>35.726666666666667</v>
      </c>
      <c r="J146" s="45">
        <v>289.51</v>
      </c>
      <c r="K146" s="18">
        <v>287.39999999999998</v>
      </c>
      <c r="L146" s="18">
        <v>284.36</v>
      </c>
      <c r="M146" s="18">
        <v>33.49</v>
      </c>
      <c r="N146" s="18">
        <v>47.74</v>
      </c>
      <c r="O146" s="18">
        <v>55.48</v>
      </c>
      <c r="P146" s="18">
        <f t="shared" si="20"/>
        <v>287.08999999999997</v>
      </c>
      <c r="Q146" s="80">
        <f t="shared" si="21"/>
        <v>45.57</v>
      </c>
      <c r="R146" s="21">
        <f t="shared" si="22"/>
        <v>0.97201821964797819</v>
      </c>
      <c r="S146" s="21">
        <f t="shared" si="23"/>
        <v>1.2680159738609549</v>
      </c>
      <c r="T146" s="3">
        <f t="shared" si="24"/>
        <v>0.11461078469823441</v>
      </c>
      <c r="U146" s="10">
        <f t="shared" si="25"/>
        <v>-4.0944738721496739E-2</v>
      </c>
      <c r="V146" s="10">
        <f t="shared" si="26"/>
        <v>0.34257291997639383</v>
      </c>
      <c r="W146" s="30" t="s">
        <v>613</v>
      </c>
      <c r="X146" s="2" t="s">
        <v>932</v>
      </c>
      <c r="Y146" s="30" t="s">
        <v>933</v>
      </c>
      <c r="Z146" s="30" t="s">
        <v>934</v>
      </c>
      <c r="AB146" s="6"/>
      <c r="AE146" s="6"/>
      <c r="AN146" s="6"/>
      <c r="AO146" s="6"/>
      <c r="AP146" s="6"/>
      <c r="AQ146" s="6"/>
      <c r="AR146" s="6"/>
      <c r="AS146" s="6"/>
    </row>
    <row r="147" spans="1:45" s="3" customFormat="1" x14ac:dyDescent="0.25">
      <c r="A147" s="6" t="s">
        <v>314</v>
      </c>
      <c r="B147" s="45">
        <v>936.84</v>
      </c>
      <c r="C147" s="18">
        <v>991.9</v>
      </c>
      <c r="D147" s="18">
        <v>985.86</v>
      </c>
      <c r="E147" s="18">
        <v>55.46</v>
      </c>
      <c r="F147" s="18">
        <v>54.15</v>
      </c>
      <c r="G147" s="18">
        <v>62.7</v>
      </c>
      <c r="H147" s="18">
        <f t="shared" si="18"/>
        <v>971.5333333333333</v>
      </c>
      <c r="I147" s="80">
        <f t="shared" si="19"/>
        <v>57.436666666666667</v>
      </c>
      <c r="J147" s="45">
        <v>794.25</v>
      </c>
      <c r="K147" s="18">
        <v>829.69</v>
      </c>
      <c r="L147" s="18">
        <v>817.31</v>
      </c>
      <c r="M147" s="18">
        <v>53.33</v>
      </c>
      <c r="N147" s="18">
        <v>73.989999999999995</v>
      </c>
      <c r="O147" s="18">
        <v>91.87</v>
      </c>
      <c r="P147" s="18">
        <f t="shared" si="20"/>
        <v>813.75</v>
      </c>
      <c r="Q147" s="80">
        <f t="shared" si="21"/>
        <v>73.063333333333333</v>
      </c>
      <c r="R147" s="21">
        <f t="shared" si="22"/>
        <v>0.83776048807238834</v>
      </c>
      <c r="S147" s="21">
        <f t="shared" si="23"/>
        <v>1.2674120130055331</v>
      </c>
      <c r="T147" s="3">
        <f t="shared" si="24"/>
        <v>0.12199552259924781</v>
      </c>
      <c r="U147" s="10">
        <f t="shared" si="25"/>
        <v>-0.25539025198902948</v>
      </c>
      <c r="V147" s="10">
        <f t="shared" si="26"/>
        <v>0.34188559511289751</v>
      </c>
      <c r="W147" s="30" t="s">
        <v>614</v>
      </c>
      <c r="X147" s="2" t="s">
        <v>950</v>
      </c>
      <c r="Y147" s="30" t="s">
        <v>951</v>
      </c>
      <c r="Z147" s="30" t="s">
        <v>952</v>
      </c>
      <c r="AB147" s="6"/>
      <c r="AE147" s="6"/>
      <c r="AN147" s="6"/>
      <c r="AO147" s="6"/>
      <c r="AP147" s="6"/>
      <c r="AQ147" s="6"/>
      <c r="AR147" s="6"/>
      <c r="AS147" s="6"/>
    </row>
    <row r="148" spans="1:45" s="3" customFormat="1" x14ac:dyDescent="0.25">
      <c r="A148" s="6" t="s">
        <v>315</v>
      </c>
      <c r="B148" s="45">
        <v>448.38</v>
      </c>
      <c r="C148" s="18">
        <v>453.8</v>
      </c>
      <c r="D148" s="18">
        <v>449.7</v>
      </c>
      <c r="E148" s="18">
        <v>42.47</v>
      </c>
      <c r="F148" s="18">
        <v>36.909999999999997</v>
      </c>
      <c r="G148" s="18">
        <v>8.66</v>
      </c>
      <c r="H148" s="18">
        <f t="shared" si="18"/>
        <v>450.62666666666672</v>
      </c>
      <c r="I148" s="80">
        <f t="shared" si="19"/>
        <v>29.346666666666664</v>
      </c>
      <c r="J148" s="45">
        <v>449.96</v>
      </c>
      <c r="K148" s="18">
        <v>422.16</v>
      </c>
      <c r="L148" s="18">
        <v>495.84</v>
      </c>
      <c r="M148" s="18">
        <v>44.41</v>
      </c>
      <c r="N148" s="18">
        <v>38.39</v>
      </c>
      <c r="O148" s="18">
        <v>29.54</v>
      </c>
      <c r="P148" s="18">
        <f t="shared" si="20"/>
        <v>455.98666666666668</v>
      </c>
      <c r="Q148" s="80">
        <f t="shared" si="21"/>
        <v>37.446666666666665</v>
      </c>
      <c r="R148" s="21">
        <f t="shared" si="22"/>
        <v>1.011868209730751</v>
      </c>
      <c r="S148" s="21">
        <f t="shared" si="23"/>
        <v>1.2669156414762743</v>
      </c>
      <c r="T148" s="3">
        <f t="shared" si="24"/>
        <v>0.25696111978937058</v>
      </c>
      <c r="U148" s="10">
        <f t="shared" si="25"/>
        <v>1.7021399173285167E-2</v>
      </c>
      <c r="V148" s="10">
        <f t="shared" si="26"/>
        <v>0.34132046475053845</v>
      </c>
      <c r="W148" s="30" t="s">
        <v>615</v>
      </c>
      <c r="X148" s="2" t="s">
        <v>615</v>
      </c>
      <c r="Y148" s="30" t="s">
        <v>155</v>
      </c>
      <c r="Z148" s="30" t="s">
        <v>1141</v>
      </c>
      <c r="AB148" s="6"/>
      <c r="AE148" s="6"/>
      <c r="AN148" s="6"/>
      <c r="AO148" s="6"/>
      <c r="AP148" s="6"/>
      <c r="AQ148" s="6"/>
      <c r="AR148" s="6"/>
      <c r="AS148" s="6"/>
    </row>
    <row r="149" spans="1:45" s="3" customFormat="1" x14ac:dyDescent="0.25">
      <c r="A149" s="6" t="s">
        <v>316</v>
      </c>
      <c r="B149" s="45">
        <v>154.11000000000001</v>
      </c>
      <c r="C149" s="18">
        <v>128.06</v>
      </c>
      <c r="D149" s="18">
        <v>140.6</v>
      </c>
      <c r="E149" s="18">
        <v>42.47</v>
      </c>
      <c r="F149" s="18">
        <v>34.49</v>
      </c>
      <c r="G149" s="18">
        <v>36.74</v>
      </c>
      <c r="H149" s="18">
        <f t="shared" si="18"/>
        <v>140.92333333333332</v>
      </c>
      <c r="I149" s="80">
        <f t="shared" si="19"/>
        <v>37.900000000000006</v>
      </c>
      <c r="J149" s="45">
        <v>140.52000000000001</v>
      </c>
      <c r="K149" s="18">
        <v>113.77</v>
      </c>
      <c r="L149" s="18">
        <v>111.33</v>
      </c>
      <c r="M149" s="18">
        <v>39.32</v>
      </c>
      <c r="N149" s="18">
        <v>54.5</v>
      </c>
      <c r="O149" s="18">
        <v>50.98</v>
      </c>
      <c r="P149" s="18">
        <f t="shared" si="20"/>
        <v>121.87333333333333</v>
      </c>
      <c r="Q149" s="80">
        <f t="shared" si="21"/>
        <v>48.266666666666659</v>
      </c>
      <c r="R149" s="21">
        <f t="shared" si="22"/>
        <v>0.86577260023017133</v>
      </c>
      <c r="S149" s="21">
        <f t="shared" si="23"/>
        <v>1.2664952870608395</v>
      </c>
      <c r="T149" s="3">
        <f t="shared" si="24"/>
        <v>5.7612277550821107E-2</v>
      </c>
      <c r="U149" s="10">
        <f t="shared" si="25"/>
        <v>-0.20793995169163093</v>
      </c>
      <c r="V149" s="10">
        <f t="shared" si="26"/>
        <v>0.34084170843880252</v>
      </c>
      <c r="W149" s="30" t="s">
        <v>616</v>
      </c>
      <c r="X149" s="2" t="s">
        <v>616</v>
      </c>
      <c r="Y149" s="30" t="s">
        <v>994</v>
      </c>
      <c r="Z149" s="30" t="s">
        <v>995</v>
      </c>
      <c r="AB149" s="6"/>
      <c r="AE149" s="6"/>
      <c r="AN149" s="6"/>
      <c r="AO149" s="6"/>
      <c r="AP149" s="6"/>
      <c r="AQ149" s="6"/>
      <c r="AR149" s="6"/>
      <c r="AS149" s="6"/>
    </row>
    <row r="150" spans="1:45" s="3" customFormat="1" x14ac:dyDescent="0.25">
      <c r="A150" s="6" t="s">
        <v>317</v>
      </c>
      <c r="B150" s="45">
        <v>260.99</v>
      </c>
      <c r="C150" s="18">
        <v>290.7</v>
      </c>
      <c r="D150" s="18">
        <v>294.19</v>
      </c>
      <c r="E150" s="18">
        <v>15.37</v>
      </c>
      <c r="F150" s="18">
        <v>24.11</v>
      </c>
      <c r="G150" s="18">
        <v>21.54</v>
      </c>
      <c r="H150" s="18">
        <f t="shared" si="18"/>
        <v>281.96000000000004</v>
      </c>
      <c r="I150" s="80">
        <f t="shared" si="19"/>
        <v>20.34</v>
      </c>
      <c r="J150" s="45">
        <v>239.18</v>
      </c>
      <c r="K150" s="18">
        <v>260.85000000000002</v>
      </c>
      <c r="L150" s="18">
        <v>266.61</v>
      </c>
      <c r="M150" s="18">
        <v>25.67</v>
      </c>
      <c r="N150" s="18">
        <v>27.25</v>
      </c>
      <c r="O150" s="18">
        <v>24.86</v>
      </c>
      <c r="P150" s="18">
        <f t="shared" si="20"/>
        <v>255.54666666666671</v>
      </c>
      <c r="Q150" s="80">
        <f t="shared" si="21"/>
        <v>25.926666666666666</v>
      </c>
      <c r="R150" s="21">
        <f t="shared" si="22"/>
        <v>0.90665347281123376</v>
      </c>
      <c r="S150" s="21">
        <f t="shared" si="23"/>
        <v>1.2617931896282411</v>
      </c>
      <c r="T150" s="3">
        <f t="shared" si="24"/>
        <v>5.3046631412177719E-2</v>
      </c>
      <c r="U150" s="10">
        <f t="shared" si="25"/>
        <v>-0.14137684356352118</v>
      </c>
      <c r="V150" s="10">
        <f t="shared" si="26"/>
        <v>0.33547546915750537</v>
      </c>
      <c r="W150" s="30" t="s">
        <v>617</v>
      </c>
      <c r="X150" s="2" t="s">
        <v>1091</v>
      </c>
      <c r="Y150" s="30" t="s">
        <v>1092</v>
      </c>
      <c r="Z150" s="30" t="s">
        <v>1093</v>
      </c>
      <c r="AB150" s="6"/>
      <c r="AE150" s="6"/>
      <c r="AN150" s="6"/>
      <c r="AO150" s="6"/>
      <c r="AP150" s="6"/>
      <c r="AQ150" s="6"/>
      <c r="AR150" s="6"/>
      <c r="AS150" s="6"/>
    </row>
    <row r="151" spans="1:45" s="3" customFormat="1" x14ac:dyDescent="0.25">
      <c r="A151" s="6" t="s">
        <v>318</v>
      </c>
      <c r="B151" s="45">
        <v>117.26</v>
      </c>
      <c r="C151" s="18">
        <v>122.86</v>
      </c>
      <c r="D151" s="18">
        <v>154.26</v>
      </c>
      <c r="E151" s="18">
        <v>4.91</v>
      </c>
      <c r="F151" s="18">
        <v>1.67</v>
      </c>
      <c r="G151" s="18">
        <v>5.19</v>
      </c>
      <c r="H151" s="18">
        <f t="shared" si="18"/>
        <v>131.46</v>
      </c>
      <c r="I151" s="80">
        <f t="shared" si="19"/>
        <v>3.9233333333333333</v>
      </c>
      <c r="J151" s="45">
        <v>109.21</v>
      </c>
      <c r="K151" s="18">
        <v>106.61</v>
      </c>
      <c r="L151" s="18">
        <v>100.43</v>
      </c>
      <c r="M151" s="18">
        <v>4</v>
      </c>
      <c r="N151" s="18">
        <v>4.57</v>
      </c>
      <c r="O151" s="18">
        <v>7.03</v>
      </c>
      <c r="P151" s="18">
        <f t="shared" si="20"/>
        <v>105.41666666666667</v>
      </c>
      <c r="Q151" s="80">
        <f t="shared" si="21"/>
        <v>5.2</v>
      </c>
      <c r="R151" s="21">
        <f t="shared" si="22"/>
        <v>0.80338718606875026</v>
      </c>
      <c r="S151" s="21">
        <f t="shared" si="23"/>
        <v>1.2593094109681786</v>
      </c>
      <c r="T151" s="3">
        <f t="shared" si="24"/>
        <v>0.21604929168169307</v>
      </c>
      <c r="U151" s="10">
        <f t="shared" si="25"/>
        <v>-0.31583264413691398</v>
      </c>
      <c r="V151" s="10">
        <f t="shared" si="26"/>
        <v>0.33263279523060435</v>
      </c>
      <c r="W151" s="30" t="s">
        <v>618</v>
      </c>
      <c r="X151" s="2" t="s">
        <v>957</v>
      </c>
      <c r="Y151" s="30" t="s">
        <v>773</v>
      </c>
      <c r="Z151" s="30" t="s">
        <v>958</v>
      </c>
      <c r="AB151" s="6"/>
      <c r="AE151" s="6"/>
      <c r="AN151" s="6"/>
      <c r="AO151" s="6"/>
      <c r="AP151" s="6"/>
      <c r="AQ151" s="6"/>
      <c r="AR151" s="6"/>
      <c r="AS151" s="6"/>
    </row>
    <row r="152" spans="1:45" s="3" customFormat="1" x14ac:dyDescent="0.25">
      <c r="A152" s="6" t="s">
        <v>319</v>
      </c>
      <c r="B152" s="45">
        <v>71.39</v>
      </c>
      <c r="C152" s="18">
        <v>104.22</v>
      </c>
      <c r="D152" s="18">
        <v>94.92</v>
      </c>
      <c r="E152" s="18">
        <v>5.23</v>
      </c>
      <c r="F152" s="18">
        <v>5.93</v>
      </c>
      <c r="G152" s="18">
        <v>4.62</v>
      </c>
      <c r="H152" s="18">
        <f t="shared" si="18"/>
        <v>90.176666666666677</v>
      </c>
      <c r="I152" s="80">
        <f t="shared" si="19"/>
        <v>5.2600000000000007</v>
      </c>
      <c r="J152" s="45">
        <v>75.72</v>
      </c>
      <c r="K152" s="18">
        <v>68.819999999999993</v>
      </c>
      <c r="L152" s="18">
        <v>57.83</v>
      </c>
      <c r="M152" s="18">
        <v>8.01</v>
      </c>
      <c r="N152" s="18">
        <v>5.57</v>
      </c>
      <c r="O152" s="18">
        <v>7.03</v>
      </c>
      <c r="P152" s="18">
        <f t="shared" si="20"/>
        <v>67.456666666666663</v>
      </c>
      <c r="Q152" s="80">
        <f t="shared" si="21"/>
        <v>6.87</v>
      </c>
      <c r="R152" s="21">
        <f t="shared" si="22"/>
        <v>0.7508134391108835</v>
      </c>
      <c r="S152" s="21">
        <f t="shared" si="23"/>
        <v>1.2571884984025559</v>
      </c>
      <c r="T152" s="3">
        <f t="shared" si="24"/>
        <v>5.7827139681069749E-2</v>
      </c>
      <c r="U152" s="10">
        <f t="shared" si="25"/>
        <v>-0.41347362111028668</v>
      </c>
      <c r="V152" s="10">
        <f t="shared" si="26"/>
        <v>0.33020097857486802</v>
      </c>
      <c r="W152" s="30" t="s">
        <v>619</v>
      </c>
      <c r="X152" s="2" t="s">
        <v>619</v>
      </c>
      <c r="Y152" s="30" t="s">
        <v>989</v>
      </c>
      <c r="Z152" s="30" t="s">
        <v>990</v>
      </c>
      <c r="AB152" s="6"/>
      <c r="AE152" s="6"/>
      <c r="AN152" s="6"/>
      <c r="AO152" s="6"/>
      <c r="AP152" s="6"/>
      <c r="AQ152" s="6"/>
      <c r="AR152" s="6"/>
      <c r="AS152" s="6"/>
    </row>
    <row r="153" spans="1:45" s="3" customFormat="1" x14ac:dyDescent="0.25">
      <c r="A153" s="6" t="s">
        <v>320</v>
      </c>
      <c r="B153" s="45">
        <v>490.61</v>
      </c>
      <c r="C153" s="18">
        <v>529.1</v>
      </c>
      <c r="D153" s="18">
        <v>600.11</v>
      </c>
      <c r="E153" s="18">
        <v>38.35</v>
      </c>
      <c r="F153" s="18">
        <v>35.24</v>
      </c>
      <c r="G153" s="18">
        <v>35.58</v>
      </c>
      <c r="H153" s="18">
        <f t="shared" si="18"/>
        <v>539.94000000000005</v>
      </c>
      <c r="I153" s="80">
        <f t="shared" si="19"/>
        <v>36.39</v>
      </c>
      <c r="J153" s="45">
        <v>452.33</v>
      </c>
      <c r="K153" s="18">
        <v>484.61</v>
      </c>
      <c r="L153" s="18">
        <v>493.32</v>
      </c>
      <c r="M153" s="18">
        <v>37.68</v>
      </c>
      <c r="N153" s="18">
        <v>37.590000000000003</v>
      </c>
      <c r="O153" s="18">
        <v>62.51</v>
      </c>
      <c r="P153" s="18">
        <f t="shared" si="20"/>
        <v>476.75333333333333</v>
      </c>
      <c r="Q153" s="80">
        <f t="shared" si="21"/>
        <v>45.926666666666669</v>
      </c>
      <c r="R153" s="21">
        <f t="shared" si="22"/>
        <v>0.88319098852614575</v>
      </c>
      <c r="S153" s="21">
        <f t="shared" si="23"/>
        <v>1.2550592850138185</v>
      </c>
      <c r="T153" s="3">
        <f t="shared" si="24"/>
        <v>0.15856456893542306</v>
      </c>
      <c r="U153" s="10">
        <f t="shared" si="25"/>
        <v>-0.17920264296485605</v>
      </c>
      <c r="V153" s="10">
        <f t="shared" si="26"/>
        <v>0.32775551411653797</v>
      </c>
      <c r="W153" s="30" t="s">
        <v>620</v>
      </c>
      <c r="X153" s="2" t="s">
        <v>620</v>
      </c>
      <c r="Y153" s="30" t="s">
        <v>937</v>
      </c>
      <c r="Z153" s="30" t="s">
        <v>938</v>
      </c>
      <c r="AB153" s="6"/>
      <c r="AE153" s="6"/>
      <c r="AN153" s="6"/>
      <c r="AO153" s="6"/>
      <c r="AP153" s="6"/>
      <c r="AQ153" s="6"/>
      <c r="AR153" s="6"/>
      <c r="AS153" s="6"/>
    </row>
    <row r="154" spans="1:45" s="3" customFormat="1" x14ac:dyDescent="0.25">
      <c r="A154" s="6" t="s">
        <v>321</v>
      </c>
      <c r="B154" s="45">
        <v>513.66</v>
      </c>
      <c r="C154" s="18">
        <v>665.22</v>
      </c>
      <c r="D154" s="18">
        <v>738.21</v>
      </c>
      <c r="E154" s="18">
        <v>2.38</v>
      </c>
      <c r="F154" s="18">
        <v>2.78</v>
      </c>
      <c r="G154" s="18">
        <v>1.54</v>
      </c>
      <c r="H154" s="18">
        <f t="shared" si="18"/>
        <v>639.03000000000009</v>
      </c>
      <c r="I154" s="80">
        <f t="shared" si="19"/>
        <v>2.2333333333333334</v>
      </c>
      <c r="J154" s="45">
        <v>761.22</v>
      </c>
      <c r="K154" s="18">
        <v>691.06</v>
      </c>
      <c r="L154" s="18">
        <v>775.97</v>
      </c>
      <c r="M154" s="18">
        <v>6.19</v>
      </c>
      <c r="N154" s="18">
        <v>2.59</v>
      </c>
      <c r="O154" s="18">
        <v>0.36</v>
      </c>
      <c r="P154" s="18">
        <f t="shared" si="20"/>
        <v>742.75</v>
      </c>
      <c r="Q154" s="80">
        <f t="shared" si="21"/>
        <v>3.0466666666666669</v>
      </c>
      <c r="R154" s="21">
        <f t="shared" si="22"/>
        <v>1.1620549036763901</v>
      </c>
      <c r="S154" s="21">
        <f t="shared" si="23"/>
        <v>1.2515463917525773</v>
      </c>
      <c r="T154" s="3">
        <f t="shared" si="24"/>
        <v>0.33201688774287413</v>
      </c>
      <c r="U154" s="10">
        <f t="shared" si="25"/>
        <v>0.21667823345020665</v>
      </c>
      <c r="V154" s="10">
        <f t="shared" si="26"/>
        <v>0.32371176918119204</v>
      </c>
      <c r="W154" s="30" t="s">
        <v>621</v>
      </c>
      <c r="X154" s="2" t="s">
        <v>621</v>
      </c>
      <c r="Y154" s="30" t="s">
        <v>1160</v>
      </c>
      <c r="Z154" s="30" t="s">
        <v>1161</v>
      </c>
      <c r="AB154" s="6"/>
      <c r="AE154" s="6"/>
      <c r="AN154" s="6"/>
      <c r="AO154" s="6"/>
      <c r="AP154" s="6"/>
      <c r="AQ154" s="6"/>
      <c r="AR154" s="6"/>
      <c r="AS154" s="6"/>
    </row>
    <row r="155" spans="1:45" s="3" customFormat="1" x14ac:dyDescent="0.25">
      <c r="A155" s="6" t="s">
        <v>322</v>
      </c>
      <c r="B155" s="45">
        <v>1976.53</v>
      </c>
      <c r="C155" s="18">
        <v>2156.8200000000002</v>
      </c>
      <c r="D155" s="18">
        <v>2025.95</v>
      </c>
      <c r="E155" s="18">
        <v>283.97000000000003</v>
      </c>
      <c r="F155" s="18">
        <v>349.95</v>
      </c>
      <c r="G155" s="18">
        <v>306.60000000000002</v>
      </c>
      <c r="H155" s="18">
        <f t="shared" si="18"/>
        <v>2053.1</v>
      </c>
      <c r="I155" s="80">
        <f t="shared" si="19"/>
        <v>313.50666666666672</v>
      </c>
      <c r="J155" s="45">
        <v>1854.08</v>
      </c>
      <c r="K155" s="18">
        <v>1842.77</v>
      </c>
      <c r="L155" s="18">
        <v>1866.92</v>
      </c>
      <c r="M155" s="18">
        <v>372.05</v>
      </c>
      <c r="N155" s="18">
        <v>368.75</v>
      </c>
      <c r="O155" s="18">
        <v>432.16</v>
      </c>
      <c r="P155" s="18">
        <f t="shared" si="20"/>
        <v>1854.5900000000001</v>
      </c>
      <c r="Q155" s="80">
        <f t="shared" si="21"/>
        <v>390.98666666666668</v>
      </c>
      <c r="R155" s="21">
        <f t="shared" si="22"/>
        <v>0.90335913538776114</v>
      </c>
      <c r="S155" s="21">
        <f t="shared" si="23"/>
        <v>1.246354078344921</v>
      </c>
      <c r="T155" s="3">
        <f t="shared" si="24"/>
        <v>2.5944252330970648E-2</v>
      </c>
      <c r="U155" s="10">
        <f t="shared" si="25"/>
        <v>-0.14662844180139689</v>
      </c>
      <c r="V155" s="10">
        <f t="shared" si="26"/>
        <v>0.31771398369471499</v>
      </c>
      <c r="W155" s="30" t="s">
        <v>622</v>
      </c>
      <c r="X155" s="2" t="s">
        <v>973</v>
      </c>
      <c r="Y155" s="30" t="s">
        <v>974</v>
      </c>
      <c r="Z155" s="30" t="s">
        <v>975</v>
      </c>
      <c r="AB155" s="6"/>
      <c r="AE155" s="6"/>
      <c r="AN155" s="6"/>
      <c r="AO155" s="6"/>
      <c r="AP155" s="6"/>
      <c r="AQ155" s="6"/>
      <c r="AR155" s="6"/>
      <c r="AS155" s="6"/>
    </row>
    <row r="156" spans="1:45" s="3" customFormat="1" x14ac:dyDescent="0.25">
      <c r="A156" s="6" t="s">
        <v>323</v>
      </c>
      <c r="B156" s="45">
        <v>1628.07</v>
      </c>
      <c r="C156" s="18">
        <v>1559.38</v>
      </c>
      <c r="D156" s="18">
        <v>1493.06</v>
      </c>
      <c r="E156" s="18">
        <v>21.71</v>
      </c>
      <c r="F156" s="18">
        <v>10.57</v>
      </c>
      <c r="G156" s="18">
        <v>16.16</v>
      </c>
      <c r="H156" s="18">
        <f t="shared" si="18"/>
        <v>1560.17</v>
      </c>
      <c r="I156" s="80">
        <f t="shared" si="19"/>
        <v>16.146666666666665</v>
      </c>
      <c r="J156" s="45">
        <v>1361.44</v>
      </c>
      <c r="K156" s="18">
        <v>1562.43</v>
      </c>
      <c r="L156" s="18">
        <v>1651.82</v>
      </c>
      <c r="M156" s="18">
        <v>15.84</v>
      </c>
      <c r="N156" s="18">
        <v>19.690000000000001</v>
      </c>
      <c r="O156" s="18">
        <v>25.4</v>
      </c>
      <c r="P156" s="18">
        <f t="shared" si="20"/>
        <v>1525.2299999999998</v>
      </c>
      <c r="Q156" s="80">
        <f t="shared" si="21"/>
        <v>20.309999999999999</v>
      </c>
      <c r="R156" s="21">
        <f t="shared" si="22"/>
        <v>0.97761934959037111</v>
      </c>
      <c r="S156" s="21">
        <f t="shared" si="23"/>
        <v>1.2428071539657854</v>
      </c>
      <c r="T156" s="3">
        <f t="shared" si="24"/>
        <v>0.19132163423862239</v>
      </c>
      <c r="U156" s="10">
        <f t="shared" si="25"/>
        <v>-3.2655254818885142E-2</v>
      </c>
      <c r="V156" s="10">
        <f t="shared" si="26"/>
        <v>0.3136024511759124</v>
      </c>
      <c r="W156" s="30" t="s">
        <v>623</v>
      </c>
      <c r="X156" s="2" t="s">
        <v>811</v>
      </c>
      <c r="Y156" s="30" t="s">
        <v>812</v>
      </c>
      <c r="Z156" s="30" t="s">
        <v>813</v>
      </c>
      <c r="AB156" s="6"/>
      <c r="AE156" s="6"/>
      <c r="AN156" s="6"/>
      <c r="AO156" s="6"/>
      <c r="AP156" s="6"/>
      <c r="AQ156" s="6"/>
      <c r="AR156" s="6"/>
      <c r="AS156" s="6"/>
    </row>
    <row r="157" spans="1:45" s="3" customFormat="1" x14ac:dyDescent="0.25">
      <c r="A157" s="6" t="s">
        <v>324</v>
      </c>
      <c r="B157" s="45">
        <v>817.68</v>
      </c>
      <c r="C157" s="18">
        <v>823.32</v>
      </c>
      <c r="D157" s="18">
        <v>885.07</v>
      </c>
      <c r="E157" s="18">
        <v>56.73</v>
      </c>
      <c r="F157" s="18">
        <v>44.51</v>
      </c>
      <c r="G157" s="18">
        <v>46.16</v>
      </c>
      <c r="H157" s="18">
        <f t="shared" si="18"/>
        <v>842.02333333333343</v>
      </c>
      <c r="I157" s="80">
        <f t="shared" si="19"/>
        <v>49.133333333333326</v>
      </c>
      <c r="J157" s="45">
        <v>760.49</v>
      </c>
      <c r="K157" s="18">
        <v>793</v>
      </c>
      <c r="L157" s="18">
        <v>766.15</v>
      </c>
      <c r="M157" s="18">
        <v>54.61</v>
      </c>
      <c r="N157" s="18">
        <v>68.22</v>
      </c>
      <c r="O157" s="18">
        <v>59.81</v>
      </c>
      <c r="P157" s="18">
        <f t="shared" si="20"/>
        <v>773.21333333333325</v>
      </c>
      <c r="Q157" s="80">
        <f t="shared" si="21"/>
        <v>60.879999999999995</v>
      </c>
      <c r="R157" s="21">
        <f t="shared" si="22"/>
        <v>0.91837711095382868</v>
      </c>
      <c r="S157" s="21">
        <f t="shared" si="23"/>
        <v>1.2343085106382981</v>
      </c>
      <c r="T157" s="3">
        <f t="shared" si="24"/>
        <v>5.0030314346202164E-2</v>
      </c>
      <c r="U157" s="10">
        <f t="shared" si="25"/>
        <v>-0.12284140923798982</v>
      </c>
      <c r="V157" s="10">
        <f t="shared" si="26"/>
        <v>0.30370303560519235</v>
      </c>
      <c r="W157" s="30" t="s">
        <v>624</v>
      </c>
      <c r="X157" s="2" t="s">
        <v>624</v>
      </c>
      <c r="Y157" s="30" t="s">
        <v>1170</v>
      </c>
      <c r="Z157" s="30" t="s">
        <v>1171</v>
      </c>
      <c r="AB157" s="6"/>
      <c r="AE157" s="6"/>
      <c r="AN157" s="6"/>
      <c r="AO157" s="6"/>
      <c r="AP157" s="6"/>
      <c r="AQ157" s="6"/>
      <c r="AR157" s="6"/>
      <c r="AS157" s="6"/>
    </row>
    <row r="158" spans="1:45" s="3" customFormat="1" x14ac:dyDescent="0.25">
      <c r="A158" s="6" t="s">
        <v>325</v>
      </c>
      <c r="B158" s="45">
        <v>104.51</v>
      </c>
      <c r="C158" s="18">
        <v>107.38</v>
      </c>
      <c r="D158" s="18">
        <v>129.63999999999999</v>
      </c>
      <c r="E158" s="18">
        <v>7.45</v>
      </c>
      <c r="F158" s="18">
        <v>6.49</v>
      </c>
      <c r="G158" s="18">
        <v>16.350000000000001</v>
      </c>
      <c r="H158" s="18">
        <f t="shared" si="18"/>
        <v>113.84333333333332</v>
      </c>
      <c r="I158" s="80">
        <f t="shared" si="19"/>
        <v>10.096666666666668</v>
      </c>
      <c r="J158" s="45">
        <v>112.13</v>
      </c>
      <c r="K158" s="18">
        <v>82.64</v>
      </c>
      <c r="L158" s="18">
        <v>87.82</v>
      </c>
      <c r="M158" s="18">
        <v>16.559999999999999</v>
      </c>
      <c r="N158" s="18">
        <v>10.54</v>
      </c>
      <c r="O158" s="18">
        <v>10.99</v>
      </c>
      <c r="P158" s="18">
        <f t="shared" si="20"/>
        <v>94.196666666666658</v>
      </c>
      <c r="Q158" s="80">
        <f t="shared" si="21"/>
        <v>12.696666666666665</v>
      </c>
      <c r="R158" s="21">
        <f t="shared" si="22"/>
        <v>0.82892636345165882</v>
      </c>
      <c r="S158" s="21">
        <f t="shared" si="23"/>
        <v>1.2343045959747669</v>
      </c>
      <c r="T158" s="3">
        <f t="shared" si="24"/>
        <v>0.25984922040957126</v>
      </c>
      <c r="U158" s="10">
        <f t="shared" si="25"/>
        <v>-0.27068414732991325</v>
      </c>
      <c r="V158" s="10">
        <f t="shared" si="26"/>
        <v>0.30369846002739287</v>
      </c>
      <c r="W158" s="30" t="s">
        <v>625</v>
      </c>
      <c r="X158" s="2" t="s">
        <v>625</v>
      </c>
      <c r="Y158" s="30" t="s">
        <v>1158</v>
      </c>
      <c r="Z158" s="30" t="s">
        <v>1159</v>
      </c>
      <c r="AB158" s="6"/>
      <c r="AE158" s="6"/>
      <c r="AN158" s="6"/>
      <c r="AO158" s="6"/>
      <c r="AP158" s="6"/>
      <c r="AQ158" s="6"/>
      <c r="AR158" s="6"/>
      <c r="AS158" s="6"/>
    </row>
    <row r="159" spans="1:45" s="3" customFormat="1" x14ac:dyDescent="0.25">
      <c r="A159" s="6" t="s">
        <v>326</v>
      </c>
      <c r="B159" s="45">
        <v>26.62</v>
      </c>
      <c r="C159" s="18">
        <v>20.399999999999999</v>
      </c>
      <c r="D159" s="18">
        <v>46.07</v>
      </c>
      <c r="E159" s="18">
        <v>0.79</v>
      </c>
      <c r="F159" s="18">
        <v>3.89</v>
      </c>
      <c r="G159" s="18">
        <v>2.69</v>
      </c>
      <c r="H159" s="18">
        <f t="shared" si="18"/>
        <v>31.03</v>
      </c>
      <c r="I159" s="80">
        <f t="shared" si="19"/>
        <v>2.4566666666666666</v>
      </c>
      <c r="J159" s="45">
        <v>20.57</v>
      </c>
      <c r="K159" s="18">
        <v>16.510000000000002</v>
      </c>
      <c r="L159" s="18">
        <v>24.77</v>
      </c>
      <c r="M159" s="18">
        <v>2.1800000000000002</v>
      </c>
      <c r="N159" s="18">
        <v>2.39</v>
      </c>
      <c r="O159" s="18">
        <v>5.22</v>
      </c>
      <c r="P159" s="18">
        <f t="shared" si="20"/>
        <v>20.616666666666664</v>
      </c>
      <c r="Q159" s="80">
        <f t="shared" si="21"/>
        <v>3.2633333333333332</v>
      </c>
      <c r="R159" s="21">
        <f t="shared" si="22"/>
        <v>0.67488812571547496</v>
      </c>
      <c r="S159" s="21">
        <f t="shared" si="23"/>
        <v>1.2333654773384766</v>
      </c>
      <c r="T159" s="3">
        <f t="shared" si="24"/>
        <v>0.28878217057136002</v>
      </c>
      <c r="U159" s="10">
        <f t="shared" si="25"/>
        <v>-0.5672797243567782</v>
      </c>
      <c r="V159" s="10">
        <f t="shared" si="26"/>
        <v>0.30260037006841156</v>
      </c>
      <c r="W159" s="30" t="s">
        <v>626</v>
      </c>
      <c r="X159" s="2" t="s">
        <v>1077</v>
      </c>
      <c r="Y159" s="30" t="s">
        <v>1078</v>
      </c>
      <c r="Z159" s="30" t="s">
        <v>1079</v>
      </c>
      <c r="AB159" s="6"/>
      <c r="AE159" s="6"/>
      <c r="AN159" s="6"/>
      <c r="AO159" s="6"/>
      <c r="AP159" s="6"/>
      <c r="AQ159" s="6"/>
      <c r="AR159" s="6"/>
      <c r="AS159" s="6"/>
    </row>
    <row r="160" spans="1:45" s="3" customFormat="1" x14ac:dyDescent="0.25">
      <c r="A160" s="6" t="s">
        <v>327</v>
      </c>
      <c r="B160" s="45">
        <v>682.11</v>
      </c>
      <c r="C160" s="18">
        <v>852.06</v>
      </c>
      <c r="D160" s="18">
        <v>887.76</v>
      </c>
      <c r="E160" s="18">
        <v>85.41</v>
      </c>
      <c r="F160" s="18">
        <v>130.93</v>
      </c>
      <c r="G160" s="18">
        <v>107.14</v>
      </c>
      <c r="H160" s="18">
        <f t="shared" si="18"/>
        <v>807.31000000000006</v>
      </c>
      <c r="I160" s="80">
        <f t="shared" si="19"/>
        <v>107.82666666666667</v>
      </c>
      <c r="J160" s="45">
        <v>616.87</v>
      </c>
      <c r="K160" s="18">
        <v>665.61</v>
      </c>
      <c r="L160" s="18">
        <v>728.14</v>
      </c>
      <c r="M160" s="18">
        <v>109.03</v>
      </c>
      <c r="N160" s="18">
        <v>130.47999999999999</v>
      </c>
      <c r="O160" s="18">
        <v>158.35</v>
      </c>
      <c r="P160" s="18">
        <f t="shared" si="20"/>
        <v>670.20666666666659</v>
      </c>
      <c r="Q160" s="80">
        <f t="shared" si="21"/>
        <v>132.62</v>
      </c>
      <c r="R160" s="21">
        <f t="shared" si="22"/>
        <v>0.83038273269743856</v>
      </c>
      <c r="S160" s="21">
        <f t="shared" si="23"/>
        <v>1.2278240627297232</v>
      </c>
      <c r="T160" s="3">
        <f t="shared" si="24"/>
        <v>0.13526217974135563</v>
      </c>
      <c r="U160" s="10">
        <f t="shared" si="25"/>
        <v>-0.26815165084328141</v>
      </c>
      <c r="V160" s="10">
        <f t="shared" si="26"/>
        <v>0.29610384897200165</v>
      </c>
      <c r="W160" s="30" t="s">
        <v>627</v>
      </c>
      <c r="X160" s="2" t="s">
        <v>873</v>
      </c>
      <c r="Y160" s="30" t="s">
        <v>874</v>
      </c>
      <c r="Z160" s="30" t="s">
        <v>875</v>
      </c>
      <c r="AB160" s="6"/>
      <c r="AE160" s="6"/>
      <c r="AN160" s="6"/>
      <c r="AO160" s="6"/>
      <c r="AP160" s="6"/>
      <c r="AQ160" s="6"/>
      <c r="AR160" s="6"/>
      <c r="AS160" s="6"/>
    </row>
    <row r="161" spans="1:45" s="3" customFormat="1" x14ac:dyDescent="0.25">
      <c r="A161" s="6" t="s">
        <v>328</v>
      </c>
      <c r="B161" s="45">
        <v>565.72</v>
      </c>
      <c r="C161" s="18">
        <v>619.32000000000005</v>
      </c>
      <c r="D161" s="18">
        <v>768.7</v>
      </c>
      <c r="E161" s="18">
        <v>42.63</v>
      </c>
      <c r="F161" s="18">
        <v>36.159999999999997</v>
      </c>
      <c r="G161" s="18">
        <v>46.16</v>
      </c>
      <c r="H161" s="18">
        <f t="shared" si="18"/>
        <v>651.24666666666667</v>
      </c>
      <c r="I161" s="80">
        <f t="shared" si="19"/>
        <v>41.65</v>
      </c>
      <c r="J161" s="45">
        <v>503.29</v>
      </c>
      <c r="K161" s="18">
        <v>613</v>
      </c>
      <c r="L161" s="18">
        <v>609.97</v>
      </c>
      <c r="M161" s="18">
        <v>41.14</v>
      </c>
      <c r="N161" s="18">
        <v>66.83</v>
      </c>
      <c r="O161" s="18">
        <v>43.59</v>
      </c>
      <c r="P161" s="18">
        <f t="shared" si="20"/>
        <v>575.41999999999996</v>
      </c>
      <c r="Q161" s="80">
        <f t="shared" si="21"/>
        <v>50.52</v>
      </c>
      <c r="R161" s="21">
        <f t="shared" si="22"/>
        <v>0.88374541328945078</v>
      </c>
      <c r="S161" s="21">
        <f t="shared" si="23"/>
        <v>1.2079718640093788</v>
      </c>
      <c r="T161" s="3">
        <f t="shared" si="24"/>
        <v>0.18263743918873521</v>
      </c>
      <c r="U161" s="10">
        <f t="shared" si="25"/>
        <v>-0.17829727265045775</v>
      </c>
      <c r="V161" s="10">
        <f t="shared" si="26"/>
        <v>0.27258685190896464</v>
      </c>
      <c r="W161" s="30" t="s">
        <v>628</v>
      </c>
      <c r="X161" s="2" t="s">
        <v>628</v>
      </c>
      <c r="Y161" s="30" t="s">
        <v>1036</v>
      </c>
      <c r="Z161" s="30" t="s">
        <v>1037</v>
      </c>
      <c r="AB161" s="6"/>
      <c r="AE161" s="6"/>
      <c r="AN161" s="6"/>
      <c r="AO161" s="6"/>
      <c r="AP161" s="6"/>
      <c r="AQ161" s="6"/>
      <c r="AR161" s="6"/>
      <c r="AS161" s="6"/>
    </row>
    <row r="162" spans="1:45" s="3" customFormat="1" x14ac:dyDescent="0.25">
      <c r="A162" s="6" t="s">
        <v>329</v>
      </c>
      <c r="B162" s="45">
        <v>152.6</v>
      </c>
      <c r="C162" s="18">
        <v>173.03</v>
      </c>
      <c r="D162" s="18">
        <v>203.88</v>
      </c>
      <c r="E162" s="18">
        <v>44.69</v>
      </c>
      <c r="F162" s="18">
        <v>25.59</v>
      </c>
      <c r="G162" s="18">
        <v>13.08</v>
      </c>
      <c r="H162" s="18">
        <f t="shared" si="18"/>
        <v>176.50333333333333</v>
      </c>
      <c r="I162" s="80">
        <f t="shared" si="19"/>
        <v>27.786666666666665</v>
      </c>
      <c r="J162" s="45">
        <v>163.55000000000001</v>
      </c>
      <c r="K162" s="18">
        <v>187.36</v>
      </c>
      <c r="L162" s="18">
        <v>157.09</v>
      </c>
      <c r="M162" s="18">
        <v>31.31</v>
      </c>
      <c r="N162" s="18">
        <v>29.24</v>
      </c>
      <c r="O162" s="18">
        <v>40.71</v>
      </c>
      <c r="P162" s="18">
        <f t="shared" si="20"/>
        <v>169.33333333333334</v>
      </c>
      <c r="Q162" s="80">
        <f t="shared" si="21"/>
        <v>33.75333333333333</v>
      </c>
      <c r="R162" s="21">
        <f t="shared" si="22"/>
        <v>0.95960639236821854</v>
      </c>
      <c r="S162" s="21">
        <f t="shared" si="23"/>
        <v>1.2072718851320055</v>
      </c>
      <c r="T162" s="3">
        <f t="shared" si="24"/>
        <v>0.28859612049556105</v>
      </c>
      <c r="U162" s="10">
        <f t="shared" si="25"/>
        <v>-5.948532678580682E-2</v>
      </c>
      <c r="V162" s="10">
        <f t="shared" si="26"/>
        <v>0.27175061657350708</v>
      </c>
      <c r="W162" s="30" t="s">
        <v>629</v>
      </c>
      <c r="X162" s="2" t="s">
        <v>629</v>
      </c>
      <c r="Y162" s="30" t="s">
        <v>1003</v>
      </c>
      <c r="Z162" s="30" t="s">
        <v>1004</v>
      </c>
      <c r="AB162" s="6"/>
      <c r="AE162" s="6"/>
      <c r="AN162" s="6"/>
      <c r="AO162" s="6"/>
      <c r="AP162" s="6"/>
      <c r="AQ162" s="6"/>
      <c r="AR162" s="6"/>
      <c r="AS162" s="6"/>
    </row>
    <row r="163" spans="1:45" s="3" customFormat="1" x14ac:dyDescent="0.25">
      <c r="A163" s="6" t="s">
        <v>330</v>
      </c>
      <c r="B163" s="45">
        <v>536.16999999999996</v>
      </c>
      <c r="C163" s="18">
        <v>514.35</v>
      </c>
      <c r="D163" s="18">
        <v>472.3</v>
      </c>
      <c r="E163" s="18">
        <v>55.94</v>
      </c>
      <c r="F163" s="18">
        <v>50.81</v>
      </c>
      <c r="G163" s="18">
        <v>60.2</v>
      </c>
      <c r="H163" s="18">
        <f t="shared" si="18"/>
        <v>507.60666666666663</v>
      </c>
      <c r="I163" s="80">
        <f t="shared" si="19"/>
        <v>55.65</v>
      </c>
      <c r="J163" s="45">
        <v>463.43</v>
      </c>
      <c r="K163" s="18">
        <v>532.94000000000005</v>
      </c>
      <c r="L163" s="18">
        <v>509.9</v>
      </c>
      <c r="M163" s="18">
        <v>59.16</v>
      </c>
      <c r="N163" s="18">
        <v>70.209999999999994</v>
      </c>
      <c r="O163" s="18">
        <v>72.06</v>
      </c>
      <c r="P163" s="18">
        <f t="shared" si="20"/>
        <v>502.09</v>
      </c>
      <c r="Q163" s="80">
        <f t="shared" si="21"/>
        <v>67.143333333333331</v>
      </c>
      <c r="R163" s="21">
        <f t="shared" si="22"/>
        <v>0.98915337326814434</v>
      </c>
      <c r="S163" s="21">
        <f t="shared" si="23"/>
        <v>1.2028832009414534</v>
      </c>
      <c r="T163" s="3">
        <f t="shared" si="24"/>
        <v>3.8557161886329912E-2</v>
      </c>
      <c r="U163" s="10">
        <f t="shared" si="25"/>
        <v>-1.5733859344954276E-2</v>
      </c>
      <c r="V163" s="10">
        <f t="shared" si="26"/>
        <v>0.26649656470587962</v>
      </c>
      <c r="W163" s="30" t="s">
        <v>630</v>
      </c>
      <c r="X163" s="2" t="s">
        <v>630</v>
      </c>
      <c r="Y163" s="30" t="s">
        <v>996</v>
      </c>
      <c r="Z163" s="30" t="s">
        <v>997</v>
      </c>
      <c r="AB163" s="6"/>
      <c r="AE163" s="6"/>
      <c r="AN163" s="6"/>
      <c r="AO163" s="6"/>
      <c r="AP163" s="6"/>
      <c r="AQ163" s="6"/>
      <c r="AR163" s="6"/>
      <c r="AS163" s="6"/>
    </row>
    <row r="164" spans="1:45" s="3" customFormat="1" x14ac:dyDescent="0.25">
      <c r="A164" s="6" t="s">
        <v>331</v>
      </c>
      <c r="B164" s="45">
        <v>298.79000000000002</v>
      </c>
      <c r="C164" s="18">
        <v>349.02</v>
      </c>
      <c r="D164" s="18">
        <v>378.15</v>
      </c>
      <c r="E164" s="18">
        <v>77.33</v>
      </c>
      <c r="F164" s="18">
        <v>94.95</v>
      </c>
      <c r="G164" s="18">
        <v>86.75</v>
      </c>
      <c r="H164" s="18">
        <f t="shared" si="18"/>
        <v>341.98666666666668</v>
      </c>
      <c r="I164" s="80">
        <f t="shared" si="19"/>
        <v>86.34333333333332</v>
      </c>
      <c r="J164" s="45">
        <v>307.33999999999997</v>
      </c>
      <c r="K164" s="18">
        <v>324.8</v>
      </c>
      <c r="L164" s="18">
        <v>328.31</v>
      </c>
      <c r="M164" s="18">
        <v>115.77</v>
      </c>
      <c r="N164" s="18">
        <v>103.82</v>
      </c>
      <c r="O164" s="18">
        <v>91.69</v>
      </c>
      <c r="P164" s="18">
        <f t="shared" si="20"/>
        <v>320.15000000000003</v>
      </c>
      <c r="Q164" s="80">
        <f t="shared" si="21"/>
        <v>103.75999999999999</v>
      </c>
      <c r="R164" s="21">
        <f t="shared" si="22"/>
        <v>0.93633377390763495</v>
      </c>
      <c r="S164" s="21">
        <f t="shared" si="23"/>
        <v>1.1994046483227112</v>
      </c>
      <c r="T164" s="3">
        <f t="shared" si="24"/>
        <v>5.6655738728293527E-2</v>
      </c>
      <c r="U164" s="10">
        <f t="shared" si="25"/>
        <v>-9.4905197423583346E-2</v>
      </c>
      <c r="V164" s="10">
        <f t="shared" si="26"/>
        <v>0.26231846912788104</v>
      </c>
      <c r="W164" s="30" t="s">
        <v>631</v>
      </c>
      <c r="X164" s="2" t="s">
        <v>962</v>
      </c>
      <c r="Y164" s="30" t="s">
        <v>963</v>
      </c>
      <c r="Z164" s="30" t="s">
        <v>964</v>
      </c>
      <c r="AB164" s="6"/>
      <c r="AE164" s="6"/>
      <c r="AN164" s="6"/>
      <c r="AO164" s="6"/>
      <c r="AP164" s="6"/>
      <c r="AQ164" s="6"/>
      <c r="AR164" s="6"/>
      <c r="AS164" s="6"/>
    </row>
    <row r="165" spans="1:45" s="3" customFormat="1" x14ac:dyDescent="0.25">
      <c r="A165" s="6" t="s">
        <v>332</v>
      </c>
      <c r="B165" s="45">
        <v>270.26</v>
      </c>
      <c r="C165" s="18">
        <v>292.27</v>
      </c>
      <c r="D165" s="18">
        <v>333.33</v>
      </c>
      <c r="E165" s="18">
        <v>44.37</v>
      </c>
      <c r="F165" s="18">
        <v>51.74</v>
      </c>
      <c r="G165" s="18">
        <v>53.47</v>
      </c>
      <c r="H165" s="18">
        <f t="shared" si="18"/>
        <v>298.61999999999995</v>
      </c>
      <c r="I165" s="80">
        <f t="shared" si="19"/>
        <v>49.859999999999992</v>
      </c>
      <c r="J165" s="45">
        <v>255.47</v>
      </c>
      <c r="K165" s="18">
        <v>271.39</v>
      </c>
      <c r="L165" s="18">
        <v>295.44</v>
      </c>
      <c r="M165" s="18">
        <v>55.52</v>
      </c>
      <c r="N165" s="18">
        <v>56.69</v>
      </c>
      <c r="O165" s="18">
        <v>65.569999999999993</v>
      </c>
      <c r="P165" s="18">
        <f t="shared" si="20"/>
        <v>274.09999999999997</v>
      </c>
      <c r="Q165" s="80">
        <f t="shared" si="21"/>
        <v>59.26</v>
      </c>
      <c r="R165" s="21">
        <f t="shared" si="22"/>
        <v>0.91816300647486826</v>
      </c>
      <c r="S165" s="21">
        <f t="shared" si="23"/>
        <v>1.184821077467558</v>
      </c>
      <c r="T165" s="3">
        <f t="shared" si="24"/>
        <v>4.50683756526052E-2</v>
      </c>
      <c r="U165" s="10">
        <f t="shared" si="25"/>
        <v>-0.12317778900829413</v>
      </c>
      <c r="V165" s="10">
        <f t="shared" si="26"/>
        <v>0.24466921090435692</v>
      </c>
      <c r="W165" s="30" t="s">
        <v>632</v>
      </c>
      <c r="X165" s="2" t="s">
        <v>1014</v>
      </c>
      <c r="Y165" s="30" t="s">
        <v>1015</v>
      </c>
      <c r="Z165" s="30" t="s">
        <v>1016</v>
      </c>
      <c r="AB165" s="6"/>
      <c r="AE165" s="6"/>
      <c r="AN165" s="6"/>
      <c r="AO165" s="6"/>
      <c r="AP165" s="6"/>
      <c r="AQ165" s="6"/>
      <c r="AR165" s="6"/>
      <c r="AS165" s="6"/>
    </row>
    <row r="166" spans="1:45" s="3" customFormat="1" x14ac:dyDescent="0.25">
      <c r="A166" s="6" t="s">
        <v>333</v>
      </c>
      <c r="B166" s="45">
        <v>768.4</v>
      </c>
      <c r="C166" s="18">
        <v>830.92</v>
      </c>
      <c r="D166" s="18">
        <v>749.37</v>
      </c>
      <c r="E166" s="18">
        <v>107.91</v>
      </c>
      <c r="F166" s="18">
        <v>84.01</v>
      </c>
      <c r="G166" s="18">
        <v>96.56</v>
      </c>
      <c r="H166" s="18">
        <f t="shared" si="18"/>
        <v>782.89666666666665</v>
      </c>
      <c r="I166" s="80">
        <f t="shared" si="19"/>
        <v>96.160000000000011</v>
      </c>
      <c r="J166" s="45">
        <v>666.02</v>
      </c>
      <c r="K166" s="18">
        <v>750.34</v>
      </c>
      <c r="L166" s="18">
        <v>713.82</v>
      </c>
      <c r="M166" s="18">
        <v>100.84</v>
      </c>
      <c r="N166" s="18">
        <v>126.5</v>
      </c>
      <c r="O166" s="18">
        <v>112.95</v>
      </c>
      <c r="P166" s="18">
        <f t="shared" si="20"/>
        <v>710.06000000000006</v>
      </c>
      <c r="Q166" s="80">
        <f t="shared" si="21"/>
        <v>113.43</v>
      </c>
      <c r="R166" s="21">
        <f t="shared" si="22"/>
        <v>0.9070838418328947</v>
      </c>
      <c r="S166" s="21">
        <f t="shared" si="23"/>
        <v>1.1777480444627417</v>
      </c>
      <c r="T166" s="3">
        <f t="shared" si="24"/>
        <v>8.1674199861373295E-2</v>
      </c>
      <c r="U166" s="10">
        <f t="shared" si="25"/>
        <v>-0.14069218955112134</v>
      </c>
      <c r="V166" s="10">
        <f t="shared" si="26"/>
        <v>0.23603093655158072</v>
      </c>
      <c r="W166" s="30" t="s">
        <v>633</v>
      </c>
      <c r="X166" s="2" t="s">
        <v>922</v>
      </c>
      <c r="Y166" s="30" t="s">
        <v>923</v>
      </c>
      <c r="Z166" s="30" t="s">
        <v>924</v>
      </c>
      <c r="AB166" s="6"/>
      <c r="AE166" s="6"/>
      <c r="AN166" s="6"/>
      <c r="AO166" s="6"/>
      <c r="AP166" s="6"/>
      <c r="AQ166" s="6"/>
      <c r="AR166" s="6"/>
      <c r="AS166" s="6"/>
    </row>
    <row r="167" spans="1:45" s="3" customFormat="1" x14ac:dyDescent="0.25">
      <c r="A167" s="6" t="s">
        <v>334</v>
      </c>
      <c r="B167" s="45">
        <v>310.04000000000002</v>
      </c>
      <c r="C167" s="18">
        <v>402.15</v>
      </c>
      <c r="D167" s="18">
        <v>343.52</v>
      </c>
      <c r="E167" s="18">
        <v>6.34</v>
      </c>
      <c r="F167" s="18">
        <v>10.76</v>
      </c>
      <c r="G167" s="18">
        <v>8.08</v>
      </c>
      <c r="H167" s="18">
        <f t="shared" si="18"/>
        <v>351.90333333333336</v>
      </c>
      <c r="I167" s="80">
        <f t="shared" si="19"/>
        <v>8.3933333333333326</v>
      </c>
      <c r="J167" s="45">
        <v>301.33999999999997</v>
      </c>
      <c r="K167" s="18">
        <v>362.09</v>
      </c>
      <c r="L167" s="18">
        <v>357.31</v>
      </c>
      <c r="M167" s="18">
        <v>2.91</v>
      </c>
      <c r="N167" s="18">
        <v>13.92</v>
      </c>
      <c r="O167" s="18">
        <v>13.33</v>
      </c>
      <c r="P167" s="18">
        <f t="shared" si="20"/>
        <v>340.24666666666667</v>
      </c>
      <c r="Q167" s="80">
        <f t="shared" si="21"/>
        <v>10.053333333333333</v>
      </c>
      <c r="R167" s="21">
        <f t="shared" si="22"/>
        <v>0.9669692361458756</v>
      </c>
      <c r="S167" s="21">
        <f t="shared" si="23"/>
        <v>1.1767210787792761</v>
      </c>
      <c r="T167" s="3">
        <f t="shared" si="24"/>
        <v>0.34237843564941806</v>
      </c>
      <c r="U167" s="10">
        <f t="shared" si="25"/>
        <v>-4.8458103391854447E-2</v>
      </c>
      <c r="V167" s="10">
        <f t="shared" si="26"/>
        <v>0.23477239518611387</v>
      </c>
      <c r="W167" s="30" t="s">
        <v>634</v>
      </c>
      <c r="X167" s="2" t="s">
        <v>634</v>
      </c>
      <c r="Y167" s="30" t="s">
        <v>858</v>
      </c>
      <c r="Z167" s="30" t="s">
        <v>887</v>
      </c>
      <c r="AB167" s="6"/>
      <c r="AE167" s="6"/>
      <c r="AN167" s="6"/>
      <c r="AO167" s="6"/>
      <c r="AP167" s="6"/>
      <c r="AQ167" s="6"/>
      <c r="AR167" s="6"/>
      <c r="AS167" s="6"/>
    </row>
    <row r="168" spans="1:45" s="3" customFormat="1" x14ac:dyDescent="0.25">
      <c r="A168" s="6" t="s">
        <v>335</v>
      </c>
      <c r="B168" s="45">
        <v>82.88</v>
      </c>
      <c r="C168" s="18">
        <v>91.43</v>
      </c>
      <c r="D168" s="18">
        <v>91.84</v>
      </c>
      <c r="E168" s="18">
        <v>12.84</v>
      </c>
      <c r="F168" s="18">
        <v>30.97</v>
      </c>
      <c r="G168" s="18">
        <v>21.93</v>
      </c>
      <c r="H168" s="18">
        <f t="shared" si="18"/>
        <v>88.716666666666654</v>
      </c>
      <c r="I168" s="80">
        <f t="shared" si="19"/>
        <v>21.913333333333338</v>
      </c>
      <c r="J168" s="45">
        <v>91.28</v>
      </c>
      <c r="K168" s="18">
        <v>83.34</v>
      </c>
      <c r="L168" s="18">
        <v>82.24</v>
      </c>
      <c r="M168" s="18">
        <v>24.57</v>
      </c>
      <c r="N168" s="18">
        <v>24.07</v>
      </c>
      <c r="O168" s="18">
        <v>28.64</v>
      </c>
      <c r="P168" s="18">
        <f t="shared" si="20"/>
        <v>85.62</v>
      </c>
      <c r="Q168" s="80">
        <f t="shared" si="21"/>
        <v>25.76</v>
      </c>
      <c r="R168" s="21">
        <f t="shared" si="22"/>
        <v>0.965483930893554</v>
      </c>
      <c r="S168" s="21">
        <f t="shared" si="23"/>
        <v>1.1678789642129763</v>
      </c>
      <c r="T168" s="3">
        <f t="shared" si="24"/>
        <v>0.25889876117660704</v>
      </c>
      <c r="U168" s="10">
        <f t="shared" si="25"/>
        <v>-5.0675847118068135E-2</v>
      </c>
      <c r="V168" s="10">
        <f t="shared" si="26"/>
        <v>0.22389076499031979</v>
      </c>
      <c r="W168" s="30" t="s">
        <v>635</v>
      </c>
      <c r="X168" s="2" t="s">
        <v>1005</v>
      </c>
      <c r="Y168" s="30" t="s">
        <v>1006</v>
      </c>
      <c r="Z168" s="30" t="s">
        <v>1007</v>
      </c>
      <c r="AB168" s="6"/>
      <c r="AE168" s="6"/>
      <c r="AN168" s="6"/>
      <c r="AO168" s="6"/>
      <c r="AP168" s="6"/>
      <c r="AQ168" s="6"/>
      <c r="AR168" s="6"/>
      <c r="AS168" s="6"/>
    </row>
    <row r="169" spans="1:45" s="3" customFormat="1" x14ac:dyDescent="0.25">
      <c r="A169" s="6" t="s">
        <v>336</v>
      </c>
      <c r="B169" s="45">
        <v>713.25</v>
      </c>
      <c r="C169" s="18">
        <v>826.01</v>
      </c>
      <c r="D169" s="18">
        <v>816.21</v>
      </c>
      <c r="E169" s="18">
        <v>313.92</v>
      </c>
      <c r="F169" s="18">
        <v>279.48</v>
      </c>
      <c r="G169" s="18">
        <v>329.1</v>
      </c>
      <c r="H169" s="18">
        <f t="shared" si="18"/>
        <v>785.15666666666675</v>
      </c>
      <c r="I169" s="80">
        <f t="shared" si="19"/>
        <v>307.50000000000006</v>
      </c>
      <c r="J169" s="45">
        <v>686.22</v>
      </c>
      <c r="K169" s="18">
        <v>781.06</v>
      </c>
      <c r="L169" s="18">
        <v>700.13</v>
      </c>
      <c r="M169" s="18">
        <v>324.73</v>
      </c>
      <c r="N169" s="18">
        <v>349.66</v>
      </c>
      <c r="O169" s="18">
        <v>400.1</v>
      </c>
      <c r="P169" s="18">
        <f t="shared" si="20"/>
        <v>722.46999999999991</v>
      </c>
      <c r="Q169" s="80">
        <f t="shared" si="21"/>
        <v>358.16333333333341</v>
      </c>
      <c r="R169" s="21">
        <f t="shared" si="22"/>
        <v>0.92026186468345983</v>
      </c>
      <c r="S169" s="21">
        <f t="shared" si="23"/>
        <v>1.1642247433819557</v>
      </c>
      <c r="T169" s="3">
        <f t="shared" si="24"/>
        <v>6.4710424670384362E-2</v>
      </c>
      <c r="U169" s="10">
        <f t="shared" si="25"/>
        <v>-0.11988364988721295</v>
      </c>
      <c r="V169" s="10">
        <f t="shared" si="26"/>
        <v>0.21936958476263285</v>
      </c>
      <c r="W169" s="30" t="s">
        <v>636</v>
      </c>
      <c r="X169" s="2" t="s">
        <v>636</v>
      </c>
      <c r="Y169" s="30" t="s">
        <v>1139</v>
      </c>
      <c r="Z169" s="30" t="s">
        <v>1140</v>
      </c>
      <c r="AB169" s="6"/>
      <c r="AE169" s="6"/>
      <c r="AN169" s="6"/>
      <c r="AO169" s="6"/>
      <c r="AP169" s="6"/>
      <c r="AQ169" s="6"/>
      <c r="AR169" s="6"/>
      <c r="AS169" s="6"/>
    </row>
    <row r="170" spans="1:45" s="3" customFormat="1" x14ac:dyDescent="0.25">
      <c r="A170" s="6" t="s">
        <v>337</v>
      </c>
      <c r="B170" s="45">
        <v>155.85</v>
      </c>
      <c r="C170" s="18">
        <v>179.98</v>
      </c>
      <c r="D170" s="18">
        <v>189.75</v>
      </c>
      <c r="E170" s="18">
        <v>8.08</v>
      </c>
      <c r="F170" s="18">
        <v>12.24</v>
      </c>
      <c r="G170" s="18">
        <v>4.04</v>
      </c>
      <c r="H170" s="18">
        <f t="shared" si="18"/>
        <v>175.1933333333333</v>
      </c>
      <c r="I170" s="80">
        <f t="shared" si="19"/>
        <v>8.1199999999999992</v>
      </c>
      <c r="J170" s="45">
        <v>203.23</v>
      </c>
      <c r="K170" s="18">
        <v>219.08</v>
      </c>
      <c r="L170" s="18">
        <v>196.9</v>
      </c>
      <c r="M170" s="18">
        <v>7.64</v>
      </c>
      <c r="N170" s="18">
        <v>6.96</v>
      </c>
      <c r="O170" s="18">
        <v>14.23</v>
      </c>
      <c r="P170" s="18">
        <f t="shared" si="20"/>
        <v>206.40333333333334</v>
      </c>
      <c r="Q170" s="80">
        <f t="shared" si="21"/>
        <v>9.61</v>
      </c>
      <c r="R170" s="21">
        <f t="shared" si="22"/>
        <v>1.17713496537894</v>
      </c>
      <c r="S170" s="21">
        <f t="shared" si="23"/>
        <v>1.1633771929824561</v>
      </c>
      <c r="T170" s="3">
        <f t="shared" si="24"/>
        <v>0.33811150992715788</v>
      </c>
      <c r="U170" s="10">
        <f t="shared" si="25"/>
        <v>0.23527974324799822</v>
      </c>
      <c r="V170" s="10">
        <f t="shared" si="26"/>
        <v>0.2183189267500231</v>
      </c>
      <c r="W170" s="30" t="s">
        <v>637</v>
      </c>
      <c r="X170" s="2" t="s">
        <v>1033</v>
      </c>
      <c r="Y170" s="30" t="s">
        <v>1034</v>
      </c>
      <c r="Z170" s="30" t="s">
        <v>1035</v>
      </c>
      <c r="AB170" s="6"/>
      <c r="AE170" s="6"/>
      <c r="AN170" s="6"/>
      <c r="AO170" s="6"/>
      <c r="AP170" s="6"/>
      <c r="AQ170" s="6"/>
      <c r="AR170" s="6"/>
      <c r="AS170" s="6"/>
    </row>
    <row r="171" spans="1:45" s="3" customFormat="1" x14ac:dyDescent="0.25">
      <c r="A171" s="6" t="s">
        <v>338</v>
      </c>
      <c r="B171" s="45">
        <v>2607.3000000000002</v>
      </c>
      <c r="C171" s="18">
        <v>2885.83</v>
      </c>
      <c r="D171" s="18">
        <v>2954.49</v>
      </c>
      <c r="E171" s="18">
        <v>214.88</v>
      </c>
      <c r="F171" s="18">
        <v>229.03</v>
      </c>
      <c r="G171" s="18">
        <v>212.15</v>
      </c>
      <c r="H171" s="18">
        <f t="shared" si="18"/>
        <v>2815.873333333333</v>
      </c>
      <c r="I171" s="80">
        <f t="shared" si="19"/>
        <v>218.68666666666664</v>
      </c>
      <c r="J171" s="45">
        <v>2498.0700000000002</v>
      </c>
      <c r="K171" s="18">
        <v>2486.1999999999998</v>
      </c>
      <c r="L171" s="18">
        <v>2574.52</v>
      </c>
      <c r="M171" s="18">
        <v>222.61</v>
      </c>
      <c r="N171" s="18">
        <v>241.06</v>
      </c>
      <c r="O171" s="18">
        <v>299.58</v>
      </c>
      <c r="P171" s="18">
        <f t="shared" si="20"/>
        <v>2519.5966666666668</v>
      </c>
      <c r="Q171" s="80">
        <f t="shared" si="21"/>
        <v>254.41666666666666</v>
      </c>
      <c r="R171" s="21">
        <f t="shared" si="22"/>
        <v>0.89482073504665949</v>
      </c>
      <c r="S171" s="21">
        <f t="shared" si="23"/>
        <v>1.1626407307377176</v>
      </c>
      <c r="T171" s="3">
        <f t="shared" si="24"/>
        <v>0.10371928964926314</v>
      </c>
      <c r="U171" s="10">
        <f t="shared" si="25"/>
        <v>-0.16032940755336861</v>
      </c>
      <c r="V171" s="10">
        <f t="shared" si="26"/>
        <v>0.21740535643488892</v>
      </c>
      <c r="W171" s="30" t="s">
        <v>638</v>
      </c>
      <c r="X171" s="2" t="s">
        <v>1178</v>
      </c>
      <c r="Y171" s="30" t="s">
        <v>1179</v>
      </c>
      <c r="Z171" s="30" t="s">
        <v>1180</v>
      </c>
      <c r="AB171" s="6"/>
      <c r="AE171" s="6"/>
      <c r="AN171" s="6"/>
      <c r="AO171" s="6"/>
      <c r="AP171" s="6"/>
      <c r="AQ171" s="6"/>
      <c r="AR171" s="6"/>
      <c r="AS171" s="6"/>
    </row>
    <row r="172" spans="1:45" s="3" customFormat="1" x14ac:dyDescent="0.25">
      <c r="A172" s="6" t="s">
        <v>339</v>
      </c>
      <c r="B172" s="45">
        <v>1134.1300000000001</v>
      </c>
      <c r="C172" s="18">
        <v>1350.1</v>
      </c>
      <c r="D172" s="18">
        <v>1343.61</v>
      </c>
      <c r="E172" s="18">
        <v>131.05000000000001</v>
      </c>
      <c r="F172" s="18">
        <v>130.74</v>
      </c>
      <c r="G172" s="18">
        <v>169.84</v>
      </c>
      <c r="H172" s="18">
        <f t="shared" si="18"/>
        <v>1275.9466666666667</v>
      </c>
      <c r="I172" s="80">
        <f t="shared" si="19"/>
        <v>143.87666666666667</v>
      </c>
      <c r="J172" s="45">
        <v>1089.22</v>
      </c>
      <c r="K172" s="18">
        <v>1163.74</v>
      </c>
      <c r="L172" s="18">
        <v>1071.31</v>
      </c>
      <c r="M172" s="18">
        <v>141.80000000000001</v>
      </c>
      <c r="N172" s="18">
        <v>160.91</v>
      </c>
      <c r="O172" s="18">
        <v>197.98</v>
      </c>
      <c r="P172" s="18">
        <f t="shared" si="20"/>
        <v>1108.0899999999999</v>
      </c>
      <c r="Q172" s="80">
        <f t="shared" si="21"/>
        <v>166.89666666666668</v>
      </c>
      <c r="R172" s="21">
        <f t="shared" si="22"/>
        <v>0.8685484123586471</v>
      </c>
      <c r="S172" s="21">
        <f t="shared" si="23"/>
        <v>1.1588937717138716</v>
      </c>
      <c r="T172" s="3">
        <f t="shared" si="24"/>
        <v>0.16716211243751058</v>
      </c>
      <c r="U172" s="10">
        <f t="shared" si="25"/>
        <v>-0.20332182876900773</v>
      </c>
      <c r="V172" s="10">
        <f t="shared" si="26"/>
        <v>0.21274832989457237</v>
      </c>
      <c r="W172" s="30" t="s">
        <v>639</v>
      </c>
      <c r="X172" s="2" t="s">
        <v>841</v>
      </c>
      <c r="Y172" s="30" t="s">
        <v>842</v>
      </c>
      <c r="Z172" s="30" t="s">
        <v>843</v>
      </c>
      <c r="AB172" s="6"/>
      <c r="AE172" s="6"/>
      <c r="AN172" s="6"/>
      <c r="AO172" s="6"/>
      <c r="AP172" s="6"/>
      <c r="AQ172" s="6"/>
      <c r="AR172" s="6"/>
      <c r="AS172" s="6"/>
    </row>
    <row r="173" spans="1:45" s="3" customFormat="1" x14ac:dyDescent="0.25">
      <c r="A173" s="6" t="s">
        <v>340</v>
      </c>
      <c r="B173" s="45">
        <v>750.81</v>
      </c>
      <c r="C173" s="18">
        <v>790.12</v>
      </c>
      <c r="D173" s="18">
        <v>804.67</v>
      </c>
      <c r="E173" s="18">
        <v>180.97</v>
      </c>
      <c r="F173" s="18">
        <v>181.19</v>
      </c>
      <c r="G173" s="18">
        <v>180.8</v>
      </c>
      <c r="H173" s="18">
        <f t="shared" si="18"/>
        <v>781.86666666666667</v>
      </c>
      <c r="I173" s="80">
        <f t="shared" si="19"/>
        <v>180.98666666666668</v>
      </c>
      <c r="J173" s="45">
        <v>780.33</v>
      </c>
      <c r="K173" s="18">
        <v>806.03</v>
      </c>
      <c r="L173" s="18">
        <v>771.37</v>
      </c>
      <c r="M173" s="18">
        <v>188.03</v>
      </c>
      <c r="N173" s="18">
        <v>194.32</v>
      </c>
      <c r="O173" s="18">
        <v>247.34</v>
      </c>
      <c r="P173" s="18">
        <f t="shared" si="20"/>
        <v>785.91</v>
      </c>
      <c r="Q173" s="80">
        <f t="shared" si="21"/>
        <v>209.89666666666668</v>
      </c>
      <c r="R173" s="21">
        <f t="shared" si="22"/>
        <v>1.0051647790172868</v>
      </c>
      <c r="S173" s="21">
        <f t="shared" si="23"/>
        <v>1.1588577917796175</v>
      </c>
      <c r="T173" s="3">
        <f t="shared" si="24"/>
        <v>9.9557760935004069E-2</v>
      </c>
      <c r="U173" s="10">
        <f t="shared" si="25"/>
        <v>7.4320251699132936E-3</v>
      </c>
      <c r="V173" s="10">
        <f t="shared" si="26"/>
        <v>0.2127035381459296</v>
      </c>
      <c r="W173" s="30" t="s">
        <v>640</v>
      </c>
      <c r="X173" s="2" t="s">
        <v>761</v>
      </c>
      <c r="Y173" s="30" t="s">
        <v>762</v>
      </c>
      <c r="Z173" s="30" t="s">
        <v>763</v>
      </c>
      <c r="AB173" s="6"/>
      <c r="AE173" s="6"/>
      <c r="AN173" s="6"/>
      <c r="AO173" s="6"/>
      <c r="AP173" s="6"/>
      <c r="AQ173" s="6"/>
      <c r="AR173" s="6"/>
      <c r="AS173" s="6"/>
    </row>
    <row r="174" spans="1:45" s="3" customFormat="1" x14ac:dyDescent="0.25">
      <c r="A174" s="6" t="s">
        <v>341</v>
      </c>
      <c r="B174" s="45">
        <v>500.75</v>
      </c>
      <c r="C174" s="18">
        <v>584.54999999999995</v>
      </c>
      <c r="D174" s="18">
        <v>550.77</v>
      </c>
      <c r="E174" s="18">
        <v>19.02</v>
      </c>
      <c r="F174" s="18">
        <v>18.170000000000002</v>
      </c>
      <c r="G174" s="18">
        <v>18.27</v>
      </c>
      <c r="H174" s="18">
        <f t="shared" si="18"/>
        <v>545.35666666666668</v>
      </c>
      <c r="I174" s="80">
        <f t="shared" si="19"/>
        <v>18.486666666666665</v>
      </c>
      <c r="J174" s="45">
        <v>433.3</v>
      </c>
      <c r="K174" s="18">
        <v>424.54</v>
      </c>
      <c r="L174" s="18">
        <v>437.03</v>
      </c>
      <c r="M174" s="18">
        <v>13.65</v>
      </c>
      <c r="N174" s="18">
        <v>13.33</v>
      </c>
      <c r="O174" s="18">
        <v>37.47</v>
      </c>
      <c r="P174" s="18">
        <f t="shared" si="20"/>
        <v>431.62333333333328</v>
      </c>
      <c r="Q174" s="80">
        <f t="shared" si="21"/>
        <v>21.483333333333334</v>
      </c>
      <c r="R174" s="21">
        <f t="shared" si="22"/>
        <v>0.7918331736899582</v>
      </c>
      <c r="S174" s="21">
        <f t="shared" si="23"/>
        <v>1.1537803626411223</v>
      </c>
      <c r="T174" s="3">
        <f t="shared" si="24"/>
        <v>0.36346531624179584</v>
      </c>
      <c r="U174" s="10">
        <f t="shared" si="25"/>
        <v>-0.33673158483755888</v>
      </c>
      <c r="V174" s="10">
        <f t="shared" si="26"/>
        <v>0.20636861402957737</v>
      </c>
      <c r="W174" s="30" t="s">
        <v>641</v>
      </c>
      <c r="X174" s="2" t="s">
        <v>641</v>
      </c>
      <c r="Y174" s="30" t="s">
        <v>1070</v>
      </c>
      <c r="Z174" s="30" t="s">
        <v>1071</v>
      </c>
      <c r="AB174" s="6"/>
      <c r="AE174" s="6"/>
      <c r="AN174" s="6"/>
      <c r="AO174" s="6"/>
      <c r="AP174" s="6"/>
      <c r="AQ174" s="6"/>
      <c r="AR174" s="6"/>
      <c r="AS174" s="6"/>
    </row>
    <row r="175" spans="1:45" s="3" customFormat="1" x14ac:dyDescent="0.25">
      <c r="A175" s="6" t="s">
        <v>342</v>
      </c>
      <c r="B175" s="45">
        <v>103.95</v>
      </c>
      <c r="C175" s="18">
        <v>129.91</v>
      </c>
      <c r="D175" s="18">
        <v>122.33</v>
      </c>
      <c r="E175" s="18">
        <v>24.88</v>
      </c>
      <c r="F175" s="18">
        <v>30.23</v>
      </c>
      <c r="G175" s="18">
        <v>26.93</v>
      </c>
      <c r="H175" s="18">
        <f t="shared" si="18"/>
        <v>118.73</v>
      </c>
      <c r="I175" s="80">
        <f t="shared" si="19"/>
        <v>27.346666666666664</v>
      </c>
      <c r="J175" s="45">
        <v>99.93</v>
      </c>
      <c r="K175" s="18">
        <v>113.47</v>
      </c>
      <c r="L175" s="18">
        <v>106.01</v>
      </c>
      <c r="M175" s="18">
        <v>29.67</v>
      </c>
      <c r="N175" s="18">
        <v>24.27</v>
      </c>
      <c r="O175" s="18">
        <v>40.89</v>
      </c>
      <c r="P175" s="18">
        <f t="shared" si="20"/>
        <v>106.47000000000001</v>
      </c>
      <c r="Q175" s="80">
        <f t="shared" si="21"/>
        <v>31.61</v>
      </c>
      <c r="R175" s="21">
        <f t="shared" si="22"/>
        <v>0.89760293994821694</v>
      </c>
      <c r="S175" s="21">
        <f t="shared" si="23"/>
        <v>1.1503998118532457</v>
      </c>
      <c r="T175" s="3">
        <f t="shared" si="24"/>
        <v>0.22661763498163157</v>
      </c>
      <c r="U175" s="10">
        <f t="shared" si="25"/>
        <v>-0.15585069362674506</v>
      </c>
      <c r="V175" s="10">
        <f t="shared" si="26"/>
        <v>0.20213534493851706</v>
      </c>
      <c r="W175" s="30" t="s">
        <v>642</v>
      </c>
      <c r="X175" s="2" t="s">
        <v>642</v>
      </c>
      <c r="Y175" s="30" t="s">
        <v>1015</v>
      </c>
      <c r="Z175" s="30" t="s">
        <v>1146</v>
      </c>
      <c r="AB175" s="6"/>
      <c r="AE175" s="6"/>
      <c r="AN175" s="6"/>
      <c r="AO175" s="6"/>
      <c r="AP175" s="6"/>
      <c r="AQ175" s="6"/>
      <c r="AR175" s="6"/>
      <c r="AS175" s="6"/>
    </row>
    <row r="176" spans="1:45" s="3" customFormat="1" x14ac:dyDescent="0.25">
      <c r="A176" s="6" t="s">
        <v>343</v>
      </c>
      <c r="B176" s="45">
        <v>1254.01</v>
      </c>
      <c r="C176" s="18">
        <v>1197.93</v>
      </c>
      <c r="D176" s="18">
        <v>1211.57</v>
      </c>
      <c r="E176" s="18">
        <v>113.94</v>
      </c>
      <c r="F176" s="18">
        <v>73.62</v>
      </c>
      <c r="G176" s="18">
        <v>134.26</v>
      </c>
      <c r="H176" s="18">
        <f t="shared" si="18"/>
        <v>1221.17</v>
      </c>
      <c r="I176" s="80">
        <f t="shared" si="19"/>
        <v>107.27333333333333</v>
      </c>
      <c r="J176" s="45">
        <v>1148.1099999999999</v>
      </c>
      <c r="K176" s="18">
        <v>1168.9100000000001</v>
      </c>
      <c r="L176" s="18">
        <v>1208.49</v>
      </c>
      <c r="M176" s="18">
        <v>128.51</v>
      </c>
      <c r="N176" s="18">
        <v>110.19</v>
      </c>
      <c r="O176" s="18">
        <v>130.78</v>
      </c>
      <c r="P176" s="18">
        <f t="shared" si="20"/>
        <v>1175.17</v>
      </c>
      <c r="Q176" s="80">
        <f t="shared" si="21"/>
        <v>123.16000000000001</v>
      </c>
      <c r="R176" s="21">
        <f t="shared" si="22"/>
        <v>0.96236202819575023</v>
      </c>
      <c r="S176" s="21">
        <f t="shared" si="23"/>
        <v>1.1467274182624225</v>
      </c>
      <c r="T176" s="3">
        <f t="shared" si="24"/>
        <v>0.22477575754977078</v>
      </c>
      <c r="U176" s="10">
        <f t="shared" si="25"/>
        <v>-5.5348375497259773E-2</v>
      </c>
      <c r="V176" s="10">
        <f t="shared" si="26"/>
        <v>0.19752249766919627</v>
      </c>
      <c r="W176" s="30" t="s">
        <v>643</v>
      </c>
      <c r="X176" s="2" t="s">
        <v>876</v>
      </c>
      <c r="Y176" s="30" t="s">
        <v>877</v>
      </c>
      <c r="Z176" s="30" t="s">
        <v>878</v>
      </c>
      <c r="AB176" s="6"/>
      <c r="AE176" s="6"/>
      <c r="AN176" s="6"/>
      <c r="AO176" s="6"/>
      <c r="AP176" s="6"/>
      <c r="AQ176" s="6"/>
      <c r="AR176" s="6"/>
      <c r="AS176" s="6"/>
    </row>
    <row r="177" spans="1:45" s="3" customFormat="1" x14ac:dyDescent="0.25">
      <c r="A177" s="6" t="s">
        <v>344</v>
      </c>
      <c r="B177" s="45">
        <v>112.75</v>
      </c>
      <c r="C177" s="18">
        <v>151.79</v>
      </c>
      <c r="D177" s="18">
        <v>218.41</v>
      </c>
      <c r="E177" s="18">
        <v>36.130000000000003</v>
      </c>
      <c r="F177" s="18">
        <v>32.450000000000003</v>
      </c>
      <c r="G177" s="18">
        <v>50.78</v>
      </c>
      <c r="H177" s="18">
        <f t="shared" si="18"/>
        <v>160.98333333333332</v>
      </c>
      <c r="I177" s="80">
        <f t="shared" si="19"/>
        <v>39.786666666666669</v>
      </c>
      <c r="J177" s="45">
        <v>143.16</v>
      </c>
      <c r="K177" s="18">
        <v>143.11000000000001</v>
      </c>
      <c r="L177" s="18">
        <v>147.63</v>
      </c>
      <c r="M177" s="18">
        <v>32.76</v>
      </c>
      <c r="N177" s="18">
        <v>56.49</v>
      </c>
      <c r="O177" s="18">
        <v>47.38</v>
      </c>
      <c r="P177" s="18">
        <f t="shared" si="20"/>
        <v>144.63333333333333</v>
      </c>
      <c r="Q177" s="80">
        <f t="shared" si="21"/>
        <v>45.543333333333329</v>
      </c>
      <c r="R177" s="21">
        <f t="shared" si="22"/>
        <v>0.89906368968000827</v>
      </c>
      <c r="S177" s="21">
        <f t="shared" si="23"/>
        <v>1.1411408957175546</v>
      </c>
      <c r="T177" s="3">
        <f t="shared" si="24"/>
        <v>0.27637944622504873</v>
      </c>
      <c r="U177" s="10">
        <f t="shared" si="25"/>
        <v>-0.15350477499762039</v>
      </c>
      <c r="V177" s="10">
        <f t="shared" si="26"/>
        <v>0.19047693098130164</v>
      </c>
      <c r="W177" s="30" t="s">
        <v>644</v>
      </c>
      <c r="X177" s="2" t="s">
        <v>644</v>
      </c>
      <c r="Y177" s="30" t="s">
        <v>900</v>
      </c>
      <c r="Z177" s="30" t="s">
        <v>901</v>
      </c>
      <c r="AB177" s="6"/>
      <c r="AE177" s="6"/>
      <c r="AN177" s="6"/>
      <c r="AO177" s="6"/>
      <c r="AP177" s="6"/>
      <c r="AQ177" s="6"/>
      <c r="AR177" s="6"/>
      <c r="AS177" s="6"/>
    </row>
    <row r="178" spans="1:45" s="3" customFormat="1" x14ac:dyDescent="0.25">
      <c r="A178" s="6" t="s">
        <v>345</v>
      </c>
      <c r="B178" s="45">
        <v>112.11</v>
      </c>
      <c r="C178" s="18">
        <v>110.72</v>
      </c>
      <c r="D178" s="18">
        <v>122.33</v>
      </c>
      <c r="E178" s="18">
        <v>10.78</v>
      </c>
      <c r="F178" s="18">
        <v>11.13</v>
      </c>
      <c r="G178" s="18">
        <v>11.54</v>
      </c>
      <c r="H178" s="18">
        <f t="shared" si="18"/>
        <v>115.05333333333333</v>
      </c>
      <c r="I178" s="80">
        <f t="shared" si="19"/>
        <v>11.15</v>
      </c>
      <c r="J178" s="45">
        <v>112.94</v>
      </c>
      <c r="K178" s="18">
        <v>117.15</v>
      </c>
      <c r="L178" s="18">
        <v>111.24</v>
      </c>
      <c r="M178" s="18">
        <v>6.01</v>
      </c>
      <c r="N178" s="18">
        <v>15.31</v>
      </c>
      <c r="O178" s="18">
        <v>16.93</v>
      </c>
      <c r="P178" s="18">
        <f t="shared" si="20"/>
        <v>113.77666666666666</v>
      </c>
      <c r="Q178" s="80">
        <f t="shared" si="21"/>
        <v>12.75</v>
      </c>
      <c r="R178" s="21">
        <f t="shared" si="22"/>
        <v>0.98899931066176472</v>
      </c>
      <c r="S178" s="21">
        <f t="shared" si="23"/>
        <v>1.131687242798354</v>
      </c>
      <c r="T178" s="3">
        <f t="shared" si="24"/>
        <v>0.33164851260243544</v>
      </c>
      <c r="U178" s="10">
        <f t="shared" si="25"/>
        <v>-1.5958579469407094E-2</v>
      </c>
      <c r="V178" s="10">
        <f t="shared" si="26"/>
        <v>0.17847530480624113</v>
      </c>
      <c r="W178" s="30" t="s">
        <v>645</v>
      </c>
      <c r="X178" s="2" t="s">
        <v>645</v>
      </c>
      <c r="Y178" s="30" t="s">
        <v>1149</v>
      </c>
      <c r="Z178" s="30" t="s">
        <v>1150</v>
      </c>
      <c r="AB178" s="6"/>
      <c r="AE178" s="6"/>
      <c r="AN178" s="6"/>
      <c r="AO178" s="6"/>
      <c r="AP178" s="6"/>
      <c r="AQ178" s="6"/>
      <c r="AR178" s="6"/>
      <c r="AS178" s="6"/>
    </row>
    <row r="179" spans="1:45" s="3" customFormat="1" x14ac:dyDescent="0.25">
      <c r="A179" s="6" t="s">
        <v>346</v>
      </c>
      <c r="B179" s="45">
        <v>145</v>
      </c>
      <c r="C179" s="18">
        <v>166.54</v>
      </c>
      <c r="D179" s="18">
        <v>156.09</v>
      </c>
      <c r="E179" s="18">
        <v>1.43</v>
      </c>
      <c r="F179" s="18">
        <v>5.38</v>
      </c>
      <c r="G179" s="18">
        <v>13.66</v>
      </c>
      <c r="H179" s="18">
        <f t="shared" si="18"/>
        <v>155.87666666666667</v>
      </c>
      <c r="I179" s="80">
        <f t="shared" si="19"/>
        <v>6.8233333333333333</v>
      </c>
      <c r="J179" s="45">
        <v>116.04</v>
      </c>
      <c r="K179" s="18">
        <v>146.29</v>
      </c>
      <c r="L179" s="18">
        <v>143.93</v>
      </c>
      <c r="M179" s="18">
        <v>1.64</v>
      </c>
      <c r="N179" s="18">
        <v>11.73</v>
      </c>
      <c r="O179" s="18">
        <v>9.91</v>
      </c>
      <c r="P179" s="18">
        <f t="shared" si="20"/>
        <v>135.41999999999999</v>
      </c>
      <c r="Q179" s="80">
        <f t="shared" si="21"/>
        <v>7.7600000000000007</v>
      </c>
      <c r="R179" s="21">
        <f t="shared" si="22"/>
        <v>0.86960032297133627</v>
      </c>
      <c r="S179" s="21">
        <f t="shared" si="23"/>
        <v>1.1197273114614403</v>
      </c>
      <c r="T179" s="3">
        <f t="shared" si="24"/>
        <v>0.42674515278562203</v>
      </c>
      <c r="U179" s="10">
        <f t="shared" si="25"/>
        <v>-0.20157561870215557</v>
      </c>
      <c r="V179" s="10">
        <f t="shared" si="26"/>
        <v>0.16314743379915961</v>
      </c>
      <c r="W179" s="30" t="s">
        <v>646</v>
      </c>
      <c r="X179" s="2" t="s">
        <v>646</v>
      </c>
      <c r="Y179" s="30" t="s">
        <v>1068</v>
      </c>
      <c r="Z179" s="30" t="s">
        <v>1069</v>
      </c>
      <c r="AB179" s="6"/>
      <c r="AE179" s="6"/>
      <c r="AN179" s="6"/>
      <c r="AO179" s="6"/>
      <c r="AP179" s="6"/>
      <c r="AQ179" s="6"/>
      <c r="AR179" s="6"/>
      <c r="AS179" s="6"/>
    </row>
    <row r="180" spans="1:45" s="3" customFormat="1" x14ac:dyDescent="0.25">
      <c r="A180" s="6" t="s">
        <v>347</v>
      </c>
      <c r="B180" s="45">
        <v>206.08</v>
      </c>
      <c r="C180" s="18">
        <v>223.38</v>
      </c>
      <c r="D180" s="18">
        <v>237.45</v>
      </c>
      <c r="E180" s="18">
        <v>37.24</v>
      </c>
      <c r="F180" s="18">
        <v>39.32</v>
      </c>
      <c r="G180" s="18">
        <v>55.39</v>
      </c>
      <c r="H180" s="18">
        <f t="shared" si="18"/>
        <v>222.30333333333337</v>
      </c>
      <c r="I180" s="80">
        <f t="shared" si="19"/>
        <v>43.983333333333327</v>
      </c>
      <c r="J180" s="45">
        <v>241.63</v>
      </c>
      <c r="K180" s="18">
        <v>309.18</v>
      </c>
      <c r="L180" s="18">
        <v>260.49</v>
      </c>
      <c r="M180" s="18">
        <v>44.23</v>
      </c>
      <c r="N180" s="18">
        <v>52.31</v>
      </c>
      <c r="O180" s="18">
        <v>51.16</v>
      </c>
      <c r="P180" s="18">
        <f t="shared" si="20"/>
        <v>270.43333333333334</v>
      </c>
      <c r="Q180" s="80">
        <f t="shared" si="21"/>
        <v>49.233333333333327</v>
      </c>
      <c r="R180" s="21">
        <f t="shared" si="22"/>
        <v>1.2155364153393737</v>
      </c>
      <c r="S180" s="21">
        <f t="shared" si="23"/>
        <v>1.1167098925527974</v>
      </c>
      <c r="T180" s="3">
        <f t="shared" si="24"/>
        <v>0.22461315526552775</v>
      </c>
      <c r="U180" s="10">
        <f t="shared" si="25"/>
        <v>0.28159311462749925</v>
      </c>
      <c r="V180" s="10">
        <f t="shared" si="26"/>
        <v>0.15925444013097248</v>
      </c>
      <c r="W180" s="30" t="s">
        <v>647</v>
      </c>
      <c r="X180" s="2" t="s">
        <v>888</v>
      </c>
      <c r="Y180" s="30" t="s">
        <v>889</v>
      </c>
      <c r="Z180" s="30" t="s">
        <v>890</v>
      </c>
      <c r="AB180" s="6"/>
      <c r="AE180" s="6"/>
      <c r="AN180" s="6"/>
      <c r="AO180" s="6"/>
      <c r="AP180" s="6"/>
      <c r="AQ180" s="6"/>
      <c r="AR180" s="6"/>
      <c r="AS180" s="6"/>
    </row>
    <row r="181" spans="1:45" s="3" customFormat="1" x14ac:dyDescent="0.25">
      <c r="A181" s="6" t="s">
        <v>348</v>
      </c>
      <c r="B181" s="45">
        <v>786.86</v>
      </c>
      <c r="C181" s="18">
        <v>762.12</v>
      </c>
      <c r="D181" s="18">
        <v>840.83</v>
      </c>
      <c r="E181" s="18">
        <v>82.08</v>
      </c>
      <c r="F181" s="18">
        <v>57.12</v>
      </c>
      <c r="G181" s="18">
        <v>87.71</v>
      </c>
      <c r="H181" s="18">
        <f t="shared" si="18"/>
        <v>796.60333333333335</v>
      </c>
      <c r="I181" s="80">
        <f t="shared" si="19"/>
        <v>75.636666666666656</v>
      </c>
      <c r="J181" s="45">
        <v>557.26</v>
      </c>
      <c r="K181" s="18">
        <v>774.4</v>
      </c>
      <c r="L181" s="18">
        <v>695.26</v>
      </c>
      <c r="M181" s="18">
        <v>60.25</v>
      </c>
      <c r="N181" s="18">
        <v>94.08</v>
      </c>
      <c r="O181" s="18">
        <v>98.72</v>
      </c>
      <c r="P181" s="18">
        <f t="shared" si="20"/>
        <v>675.64</v>
      </c>
      <c r="Q181" s="80">
        <f t="shared" si="21"/>
        <v>84.35</v>
      </c>
      <c r="R181" s="21">
        <f t="shared" si="22"/>
        <v>0.84834148971293166</v>
      </c>
      <c r="S181" s="21">
        <f t="shared" si="23"/>
        <v>1.1136966639119656</v>
      </c>
      <c r="T181" s="3">
        <f t="shared" si="24"/>
        <v>0.30021075881506509</v>
      </c>
      <c r="U181" s="10">
        <f t="shared" si="25"/>
        <v>-0.23728297356144665</v>
      </c>
      <c r="V181" s="10">
        <f t="shared" si="26"/>
        <v>0.15535634124014366</v>
      </c>
      <c r="W181" s="30" t="s">
        <v>648</v>
      </c>
      <c r="X181" s="2" t="s">
        <v>1162</v>
      </c>
      <c r="Y181" s="30" t="s">
        <v>1163</v>
      </c>
      <c r="Z181" s="30" t="s">
        <v>1164</v>
      </c>
      <c r="AB181" s="6"/>
      <c r="AE181" s="6"/>
      <c r="AN181" s="6"/>
      <c r="AO181" s="6"/>
      <c r="AP181" s="6"/>
      <c r="AQ181" s="6"/>
      <c r="AR181" s="6"/>
      <c r="AS181" s="6"/>
    </row>
    <row r="182" spans="1:45" s="3" customFormat="1" x14ac:dyDescent="0.25">
      <c r="A182" s="6" t="s">
        <v>349</v>
      </c>
      <c r="B182" s="45">
        <v>504.63</v>
      </c>
      <c r="C182" s="18">
        <v>533.64</v>
      </c>
      <c r="D182" s="18">
        <v>454.03</v>
      </c>
      <c r="E182" s="18">
        <v>119.96</v>
      </c>
      <c r="F182" s="18">
        <v>109.6</v>
      </c>
      <c r="G182" s="18">
        <v>123.87</v>
      </c>
      <c r="H182" s="18">
        <f t="shared" si="18"/>
        <v>497.43333333333334</v>
      </c>
      <c r="I182" s="80">
        <f t="shared" si="19"/>
        <v>117.81</v>
      </c>
      <c r="J182" s="45">
        <v>397.17</v>
      </c>
      <c r="K182" s="18">
        <v>422.65</v>
      </c>
      <c r="L182" s="18">
        <v>419.46</v>
      </c>
      <c r="M182" s="18">
        <v>110.67</v>
      </c>
      <c r="N182" s="18">
        <v>149.97</v>
      </c>
      <c r="O182" s="18">
        <v>131.13999999999999</v>
      </c>
      <c r="P182" s="18">
        <f t="shared" si="20"/>
        <v>413.09333333333331</v>
      </c>
      <c r="Q182" s="80">
        <f t="shared" si="21"/>
        <v>130.59333333333333</v>
      </c>
      <c r="R182" s="21">
        <f t="shared" si="22"/>
        <v>0.83078980806527114</v>
      </c>
      <c r="S182" s="21">
        <f t="shared" si="23"/>
        <v>1.1075947591392419</v>
      </c>
      <c r="T182" s="3">
        <f t="shared" si="24"/>
        <v>0.17553029092111028</v>
      </c>
      <c r="U182" s="10">
        <f t="shared" si="25"/>
        <v>-0.2674445772410099</v>
      </c>
      <c r="V182" s="10">
        <f t="shared" si="26"/>
        <v>0.14743013236234018</v>
      </c>
      <c r="W182" s="30" t="s">
        <v>649</v>
      </c>
      <c r="X182" s="2" t="s">
        <v>891</v>
      </c>
      <c r="Y182" s="30" t="s">
        <v>892</v>
      </c>
      <c r="Z182" s="30" t="s">
        <v>893</v>
      </c>
      <c r="AB182" s="6"/>
      <c r="AE182" s="6"/>
      <c r="AN182" s="6"/>
      <c r="AO182" s="6"/>
      <c r="AP182" s="6"/>
      <c r="AQ182" s="6"/>
      <c r="AR182" s="6"/>
      <c r="AS182" s="6"/>
    </row>
    <row r="183" spans="1:45" s="3" customFormat="1" x14ac:dyDescent="0.25">
      <c r="A183" s="6" t="s">
        <v>350</v>
      </c>
      <c r="B183" s="45">
        <v>594.72</v>
      </c>
      <c r="C183" s="18">
        <v>726.6</v>
      </c>
      <c r="D183" s="18">
        <v>703.59</v>
      </c>
      <c r="E183" s="18">
        <v>90.8</v>
      </c>
      <c r="F183" s="18">
        <v>59.16</v>
      </c>
      <c r="G183" s="18">
        <v>84.05</v>
      </c>
      <c r="H183" s="18">
        <f t="shared" si="18"/>
        <v>674.97000000000014</v>
      </c>
      <c r="I183" s="80">
        <f t="shared" si="19"/>
        <v>78.00333333333333</v>
      </c>
      <c r="J183" s="45">
        <v>554.26</v>
      </c>
      <c r="K183" s="18">
        <v>550.84</v>
      </c>
      <c r="L183" s="18">
        <v>538.63</v>
      </c>
      <c r="M183" s="18">
        <v>97.56</v>
      </c>
      <c r="N183" s="18">
        <v>78.37</v>
      </c>
      <c r="O183" s="18">
        <v>82.15</v>
      </c>
      <c r="P183" s="18">
        <f t="shared" si="20"/>
        <v>547.91</v>
      </c>
      <c r="Q183" s="80">
        <f t="shared" si="21"/>
        <v>86.026666666666685</v>
      </c>
      <c r="R183" s="21">
        <f t="shared" si="22"/>
        <v>0.81203307839105265</v>
      </c>
      <c r="S183" s="21">
        <f t="shared" si="23"/>
        <v>1.1015568963334883</v>
      </c>
      <c r="T183" s="3">
        <f t="shared" si="24"/>
        <v>0.25791495083054616</v>
      </c>
      <c r="U183" s="10">
        <f t="shared" si="25"/>
        <v>-0.30038959770014478</v>
      </c>
      <c r="V183" s="10">
        <f t="shared" si="26"/>
        <v>0.13954401336678224</v>
      </c>
      <c r="W183" s="30" t="s">
        <v>650</v>
      </c>
      <c r="X183" s="2" t="s">
        <v>650</v>
      </c>
      <c r="Y183" s="30" t="s">
        <v>1106</v>
      </c>
      <c r="Z183" s="30" t="s">
        <v>1107</v>
      </c>
      <c r="AB183" s="6"/>
      <c r="AE183" s="6"/>
      <c r="AN183" s="6"/>
      <c r="AO183" s="6"/>
      <c r="AP183" s="6"/>
      <c r="AQ183" s="6"/>
      <c r="AR183" s="6"/>
      <c r="AS183" s="6"/>
    </row>
    <row r="184" spans="1:45" s="3" customFormat="1" x14ac:dyDescent="0.25">
      <c r="A184" s="6" t="s">
        <v>351</v>
      </c>
      <c r="B184" s="45">
        <v>1358.12</v>
      </c>
      <c r="C184" s="18">
        <v>1374.02</v>
      </c>
      <c r="D184" s="18">
        <v>1370.06</v>
      </c>
      <c r="E184" s="18">
        <v>132.16</v>
      </c>
      <c r="F184" s="18">
        <v>142.06</v>
      </c>
      <c r="G184" s="18">
        <v>143.68</v>
      </c>
      <c r="H184" s="18">
        <f t="shared" si="18"/>
        <v>1367.3999999999999</v>
      </c>
      <c r="I184" s="80">
        <f t="shared" si="19"/>
        <v>139.30000000000001</v>
      </c>
      <c r="J184" s="45">
        <v>1199.53</v>
      </c>
      <c r="K184" s="18">
        <v>1153.7</v>
      </c>
      <c r="L184" s="18">
        <v>1054.92</v>
      </c>
      <c r="M184" s="18">
        <v>167.1</v>
      </c>
      <c r="N184" s="18">
        <v>136.84</v>
      </c>
      <c r="O184" s="18">
        <v>154.74</v>
      </c>
      <c r="P184" s="18">
        <f t="shared" si="20"/>
        <v>1136.05</v>
      </c>
      <c r="Q184" s="80">
        <f t="shared" si="21"/>
        <v>152.89333333333335</v>
      </c>
      <c r="R184" s="21">
        <f t="shared" si="22"/>
        <v>0.83093393744519151</v>
      </c>
      <c r="S184" s="21">
        <f t="shared" si="23"/>
        <v>1.0968876217628891</v>
      </c>
      <c r="T184" s="3">
        <f t="shared" si="24"/>
        <v>0.11271864721460351</v>
      </c>
      <c r="U184" s="10">
        <f t="shared" si="25"/>
        <v>-0.26719431332952559</v>
      </c>
      <c r="V184" s="10">
        <f t="shared" si="26"/>
        <v>0.13341572644280339</v>
      </c>
      <c r="W184" s="30" t="s">
        <v>651</v>
      </c>
      <c r="X184" s="2" t="s">
        <v>986</v>
      </c>
      <c r="Y184" s="30" t="s">
        <v>987</v>
      </c>
      <c r="Z184" s="30" t="s">
        <v>988</v>
      </c>
      <c r="AB184" s="6"/>
      <c r="AE184" s="6"/>
      <c r="AN184" s="6"/>
      <c r="AO184" s="6"/>
      <c r="AP184" s="6"/>
      <c r="AQ184" s="6"/>
      <c r="AR184" s="6"/>
      <c r="AS184" s="6"/>
    </row>
    <row r="185" spans="1:45" s="3" customFormat="1" x14ac:dyDescent="0.25">
      <c r="A185" s="6" t="s">
        <v>352</v>
      </c>
      <c r="B185" s="45">
        <v>71.63</v>
      </c>
      <c r="C185" s="18">
        <v>107.93</v>
      </c>
      <c r="D185" s="18">
        <v>81.84</v>
      </c>
      <c r="E185" s="18">
        <v>8.24</v>
      </c>
      <c r="F185" s="18">
        <v>4.2699999999999996</v>
      </c>
      <c r="G185" s="18">
        <v>13.27</v>
      </c>
      <c r="H185" s="18">
        <f t="shared" si="18"/>
        <v>87.133333333333326</v>
      </c>
      <c r="I185" s="80">
        <f t="shared" si="19"/>
        <v>8.5933333333333337</v>
      </c>
      <c r="J185" s="45">
        <v>82.91</v>
      </c>
      <c r="K185" s="18">
        <v>71.8</v>
      </c>
      <c r="L185" s="18">
        <v>63.32</v>
      </c>
      <c r="M185" s="18">
        <v>13.29</v>
      </c>
      <c r="N185" s="18">
        <v>7.76</v>
      </c>
      <c r="O185" s="18">
        <v>7.39</v>
      </c>
      <c r="P185" s="18">
        <f t="shared" si="20"/>
        <v>72.676666666666662</v>
      </c>
      <c r="Q185" s="80">
        <f t="shared" si="21"/>
        <v>9.4799999999999986</v>
      </c>
      <c r="R185" s="21">
        <f t="shared" si="22"/>
        <v>0.83596822995461428</v>
      </c>
      <c r="S185" s="21">
        <f t="shared" si="23"/>
        <v>1.0924252953439888</v>
      </c>
      <c r="T185" s="3">
        <f t="shared" si="24"/>
        <v>0.39859053201960598</v>
      </c>
      <c r="U185" s="10">
        <f t="shared" si="25"/>
        <v>-0.25847997956429064</v>
      </c>
      <c r="V185" s="10">
        <f t="shared" si="26"/>
        <v>0.12753462551830846</v>
      </c>
      <c r="W185" s="30" t="s">
        <v>652</v>
      </c>
      <c r="X185" s="2" t="s">
        <v>1074</v>
      </c>
      <c r="Y185" s="30" t="s">
        <v>1075</v>
      </c>
      <c r="Z185" s="30" t="s">
        <v>1076</v>
      </c>
      <c r="AB185" s="6"/>
      <c r="AE185" s="6"/>
      <c r="AN185" s="6"/>
      <c r="AO185" s="6"/>
      <c r="AP185" s="6"/>
      <c r="AQ185" s="6"/>
      <c r="AR185" s="6"/>
      <c r="AS185" s="6"/>
    </row>
    <row r="186" spans="1:45" s="3" customFormat="1" x14ac:dyDescent="0.25">
      <c r="A186" s="6" t="s">
        <v>353</v>
      </c>
      <c r="B186" s="45">
        <v>135.72</v>
      </c>
      <c r="C186" s="18">
        <v>156.62</v>
      </c>
      <c r="D186" s="18">
        <v>191</v>
      </c>
      <c r="E186" s="18">
        <v>10.14</v>
      </c>
      <c r="F186" s="18">
        <v>10.94</v>
      </c>
      <c r="G186" s="18">
        <v>18.66</v>
      </c>
      <c r="H186" s="18">
        <f t="shared" si="18"/>
        <v>161.11333333333334</v>
      </c>
      <c r="I186" s="80">
        <f t="shared" si="19"/>
        <v>13.246666666666664</v>
      </c>
      <c r="J186" s="45">
        <v>160.63</v>
      </c>
      <c r="K186" s="18">
        <v>164.09</v>
      </c>
      <c r="L186" s="18">
        <v>167.8</v>
      </c>
      <c r="M186" s="18">
        <v>14.38</v>
      </c>
      <c r="N186" s="18">
        <v>13.33</v>
      </c>
      <c r="O186" s="18">
        <v>15.67</v>
      </c>
      <c r="P186" s="18">
        <f t="shared" si="20"/>
        <v>164.17333333333335</v>
      </c>
      <c r="Q186" s="80">
        <f t="shared" si="21"/>
        <v>14.46</v>
      </c>
      <c r="R186" s="21">
        <f t="shared" si="22"/>
        <v>1.0188756836780852</v>
      </c>
      <c r="S186" s="21">
        <f t="shared" si="23"/>
        <v>1.0851661207299956</v>
      </c>
      <c r="T186" s="3">
        <f t="shared" si="24"/>
        <v>0.34353355631977467</v>
      </c>
      <c r="U186" s="10">
        <f t="shared" si="25"/>
        <v>2.6978034347442975E-2</v>
      </c>
      <c r="V186" s="10">
        <f t="shared" si="26"/>
        <v>0.11791591198619297</v>
      </c>
      <c r="W186" s="30" t="s">
        <v>653</v>
      </c>
      <c r="X186" s="2" t="s">
        <v>653</v>
      </c>
      <c r="Y186" s="30" t="s">
        <v>776</v>
      </c>
      <c r="Z186" s="30" t="s">
        <v>777</v>
      </c>
      <c r="AB186" s="6"/>
      <c r="AE186" s="6"/>
      <c r="AN186" s="6"/>
      <c r="AO186" s="6"/>
      <c r="AP186" s="6"/>
      <c r="AQ186" s="6"/>
      <c r="AR186" s="6"/>
      <c r="AS186" s="6"/>
    </row>
    <row r="187" spans="1:45" s="3" customFormat="1" x14ac:dyDescent="0.25">
      <c r="A187" s="6" t="s">
        <v>354</v>
      </c>
      <c r="B187" s="45">
        <v>1039.8499999999999</v>
      </c>
      <c r="C187" s="18">
        <v>1077.8499999999999</v>
      </c>
      <c r="D187" s="18">
        <v>1037.8800000000001</v>
      </c>
      <c r="E187" s="18">
        <v>125.66</v>
      </c>
      <c r="F187" s="18">
        <v>134.82</v>
      </c>
      <c r="G187" s="18">
        <v>130.79</v>
      </c>
      <c r="H187" s="18">
        <f t="shared" si="18"/>
        <v>1051.8599999999999</v>
      </c>
      <c r="I187" s="80">
        <f t="shared" si="19"/>
        <v>130.42333333333332</v>
      </c>
      <c r="J187" s="45">
        <v>909.02</v>
      </c>
      <c r="K187" s="18">
        <v>934.02</v>
      </c>
      <c r="L187" s="18">
        <v>875.23</v>
      </c>
      <c r="M187" s="18">
        <v>178.93</v>
      </c>
      <c r="N187" s="18">
        <v>112.18</v>
      </c>
      <c r="O187" s="18">
        <v>132.22999999999999</v>
      </c>
      <c r="P187" s="18">
        <f t="shared" si="20"/>
        <v>906.09</v>
      </c>
      <c r="Q187" s="80">
        <f t="shared" si="21"/>
        <v>141.11333333333334</v>
      </c>
      <c r="R187" s="21">
        <f t="shared" si="22"/>
        <v>0.86154854396595948</v>
      </c>
      <c r="S187" s="21">
        <f t="shared" si="23"/>
        <v>1.0813401983412385</v>
      </c>
      <c r="T187" s="3">
        <f t="shared" si="24"/>
        <v>0.31024894883965254</v>
      </c>
      <c r="U187" s="10">
        <f t="shared" si="25"/>
        <v>-0.21499600747268102</v>
      </c>
      <c r="V187" s="10">
        <f t="shared" si="26"/>
        <v>0.11282047797221262</v>
      </c>
      <c r="W187" s="30" t="s">
        <v>654</v>
      </c>
      <c r="X187" s="2" t="s">
        <v>654</v>
      </c>
      <c r="Y187" s="30" t="s">
        <v>1202</v>
      </c>
      <c r="Z187" s="30" t="s">
        <v>1203</v>
      </c>
      <c r="AB187" s="6"/>
      <c r="AE187" s="6"/>
      <c r="AN187" s="6"/>
      <c r="AO187" s="6"/>
      <c r="AP187" s="6"/>
      <c r="AQ187" s="6"/>
      <c r="AR187" s="6"/>
      <c r="AS187" s="6"/>
    </row>
    <row r="188" spans="1:45" s="3" customFormat="1" x14ac:dyDescent="0.25">
      <c r="A188" s="6" t="s">
        <v>355</v>
      </c>
      <c r="B188" s="45">
        <v>250.77</v>
      </c>
      <c r="C188" s="18">
        <v>299.23</v>
      </c>
      <c r="D188" s="18">
        <v>316.20999999999998</v>
      </c>
      <c r="E188" s="18">
        <v>23.29</v>
      </c>
      <c r="F188" s="18">
        <v>38.020000000000003</v>
      </c>
      <c r="G188" s="18">
        <v>51.36</v>
      </c>
      <c r="H188" s="18">
        <f t="shared" si="18"/>
        <v>288.73666666666668</v>
      </c>
      <c r="I188" s="80">
        <f t="shared" si="19"/>
        <v>37.556666666666665</v>
      </c>
      <c r="J188" s="45">
        <v>242.82</v>
      </c>
      <c r="K188" s="18">
        <v>280.24</v>
      </c>
      <c r="L188" s="18">
        <v>264.63</v>
      </c>
      <c r="M188" s="18">
        <v>45.14</v>
      </c>
      <c r="N188" s="18">
        <v>36.99</v>
      </c>
      <c r="O188" s="18">
        <v>39.450000000000003</v>
      </c>
      <c r="P188" s="18">
        <f t="shared" si="20"/>
        <v>262.56333333333333</v>
      </c>
      <c r="Q188" s="80">
        <f t="shared" si="21"/>
        <v>40.526666666666664</v>
      </c>
      <c r="R188" s="21">
        <f t="shared" si="22"/>
        <v>0.90966509819261165</v>
      </c>
      <c r="S188" s="21">
        <f t="shared" si="23"/>
        <v>1.0770294804184317</v>
      </c>
      <c r="T188" s="3">
        <f t="shared" si="24"/>
        <v>0.37159772188934947</v>
      </c>
      <c r="U188" s="10">
        <f t="shared" si="25"/>
        <v>-0.13659259364852197</v>
      </c>
      <c r="V188" s="10">
        <f t="shared" si="26"/>
        <v>0.10705773982769835</v>
      </c>
      <c r="W188" s="30" t="s">
        <v>655</v>
      </c>
      <c r="X188" s="2" t="s">
        <v>1151</v>
      </c>
      <c r="Y188" s="30" t="s">
        <v>1152</v>
      </c>
      <c r="Z188" s="30" t="s">
        <v>1153</v>
      </c>
      <c r="AB188" s="6"/>
      <c r="AE188" s="6"/>
      <c r="AN188" s="6"/>
      <c r="AO188" s="6"/>
      <c r="AP188" s="6"/>
      <c r="AQ188" s="6"/>
      <c r="AR188" s="6"/>
      <c r="AS188" s="6"/>
    </row>
    <row r="189" spans="1:45" s="3" customFormat="1" x14ac:dyDescent="0.25">
      <c r="A189" s="6" t="s">
        <v>356</v>
      </c>
      <c r="B189" s="45">
        <v>471.27</v>
      </c>
      <c r="C189" s="18">
        <v>444.35</v>
      </c>
      <c r="D189" s="18">
        <v>403.25</v>
      </c>
      <c r="E189" s="18">
        <v>108.23</v>
      </c>
      <c r="F189" s="18">
        <v>97.73</v>
      </c>
      <c r="G189" s="18">
        <v>99.06</v>
      </c>
      <c r="H189" s="18">
        <f t="shared" si="18"/>
        <v>439.62333333333328</v>
      </c>
      <c r="I189" s="80">
        <f t="shared" si="19"/>
        <v>101.67333333333333</v>
      </c>
      <c r="J189" s="45">
        <v>389.89</v>
      </c>
      <c r="K189" s="18">
        <v>385.56</v>
      </c>
      <c r="L189" s="18">
        <v>361.1</v>
      </c>
      <c r="M189" s="18">
        <v>94.29</v>
      </c>
      <c r="N189" s="18">
        <v>96.46</v>
      </c>
      <c r="O189" s="18">
        <v>136.91</v>
      </c>
      <c r="P189" s="18">
        <f t="shared" si="20"/>
        <v>378.85000000000008</v>
      </c>
      <c r="Q189" s="80">
        <f t="shared" si="21"/>
        <v>109.21999999999998</v>
      </c>
      <c r="R189" s="21">
        <f t="shared" si="22"/>
        <v>0.86207418278650727</v>
      </c>
      <c r="S189" s="21">
        <f t="shared" si="23"/>
        <v>1.0735017206674891</v>
      </c>
      <c r="T189" s="3">
        <f t="shared" si="24"/>
        <v>0.31217532290573691</v>
      </c>
      <c r="U189" s="10">
        <f t="shared" si="25"/>
        <v>-0.21411607414221182</v>
      </c>
      <c r="V189" s="10">
        <f t="shared" si="26"/>
        <v>0.10232450362934942</v>
      </c>
      <c r="W189" s="30" t="s">
        <v>656</v>
      </c>
      <c r="X189" s="2" t="s">
        <v>939</v>
      </c>
      <c r="Y189" s="30" t="s">
        <v>940</v>
      </c>
      <c r="Z189" s="30" t="s">
        <v>941</v>
      </c>
      <c r="AB189" s="6"/>
      <c r="AE189" s="6"/>
      <c r="AN189" s="6"/>
      <c r="AO189" s="6"/>
      <c r="AP189" s="6"/>
      <c r="AQ189" s="6"/>
      <c r="AR189" s="6"/>
      <c r="AS189" s="6"/>
    </row>
    <row r="190" spans="1:45" s="3" customFormat="1" x14ac:dyDescent="0.25">
      <c r="A190" s="6" t="s">
        <v>357</v>
      </c>
      <c r="B190" s="45">
        <v>971.07</v>
      </c>
      <c r="C190" s="18">
        <v>1044.8399999999999</v>
      </c>
      <c r="D190" s="18">
        <v>1021.44</v>
      </c>
      <c r="E190" s="18">
        <v>134.38</v>
      </c>
      <c r="F190" s="18">
        <v>137.61000000000001</v>
      </c>
      <c r="G190" s="18">
        <v>198.5</v>
      </c>
      <c r="H190" s="18">
        <f t="shared" si="18"/>
        <v>1012.4499999999999</v>
      </c>
      <c r="I190" s="80">
        <f t="shared" si="19"/>
        <v>156.83000000000001</v>
      </c>
      <c r="J190" s="45">
        <v>1014.23</v>
      </c>
      <c r="K190" s="18">
        <v>1035.6500000000001</v>
      </c>
      <c r="L190" s="18">
        <v>998.44</v>
      </c>
      <c r="M190" s="18">
        <v>174.56</v>
      </c>
      <c r="N190" s="18">
        <v>153.55000000000001</v>
      </c>
      <c r="O190" s="18">
        <v>174.38</v>
      </c>
      <c r="P190" s="18">
        <f t="shared" si="20"/>
        <v>1016.1066666666667</v>
      </c>
      <c r="Q190" s="80">
        <f t="shared" si="21"/>
        <v>167.49666666666667</v>
      </c>
      <c r="R190" s="21">
        <f t="shared" si="22"/>
        <v>1.0036081372210437</v>
      </c>
      <c r="S190" s="21">
        <f t="shared" si="23"/>
        <v>1.0675832646940802</v>
      </c>
      <c r="T190" s="3">
        <f t="shared" si="24"/>
        <v>0.32650365693484151</v>
      </c>
      <c r="U190" s="10">
        <f t="shared" si="25"/>
        <v>5.1960732300444087E-3</v>
      </c>
      <c r="V190" s="10">
        <f t="shared" si="26"/>
        <v>9.4348595257095449E-2</v>
      </c>
      <c r="W190" s="30" t="s">
        <v>657</v>
      </c>
      <c r="X190" s="2" t="s">
        <v>1181</v>
      </c>
      <c r="Y190" s="30" t="s">
        <v>1182</v>
      </c>
      <c r="Z190" s="30" t="s">
        <v>1183</v>
      </c>
      <c r="AB190" s="6"/>
      <c r="AE190" s="6"/>
      <c r="AN190" s="6"/>
      <c r="AO190" s="6"/>
      <c r="AP190" s="6"/>
      <c r="AQ190" s="6"/>
      <c r="AR190" s="6"/>
      <c r="AS190" s="6"/>
    </row>
    <row r="191" spans="1:45" s="3" customFormat="1" x14ac:dyDescent="0.25">
      <c r="A191" s="6" t="s">
        <v>358</v>
      </c>
      <c r="B191" s="45">
        <v>1427.85</v>
      </c>
      <c r="C191" s="18">
        <v>1388.95</v>
      </c>
      <c r="D191" s="18">
        <v>1294.0899999999999</v>
      </c>
      <c r="E191" s="18">
        <v>53.09</v>
      </c>
      <c r="F191" s="18">
        <v>76.959999999999994</v>
      </c>
      <c r="G191" s="18">
        <v>76.17</v>
      </c>
      <c r="H191" s="18">
        <f t="shared" si="18"/>
        <v>1370.2966666666669</v>
      </c>
      <c r="I191" s="80">
        <f t="shared" si="19"/>
        <v>68.740000000000009</v>
      </c>
      <c r="J191" s="45">
        <v>1428.06</v>
      </c>
      <c r="K191" s="18">
        <v>1337.58</v>
      </c>
      <c r="L191" s="18">
        <v>1209.21</v>
      </c>
      <c r="M191" s="18">
        <v>54.24</v>
      </c>
      <c r="N191" s="18">
        <v>73.790000000000006</v>
      </c>
      <c r="O191" s="18">
        <v>91.87</v>
      </c>
      <c r="P191" s="18">
        <f t="shared" si="20"/>
        <v>1324.95</v>
      </c>
      <c r="Q191" s="80">
        <f t="shared" si="21"/>
        <v>73.3</v>
      </c>
      <c r="R191" s="21">
        <f t="shared" si="22"/>
        <v>0.96693154167952955</v>
      </c>
      <c r="S191" s="21">
        <f t="shared" si="23"/>
        <v>1.0653857183825637</v>
      </c>
      <c r="T191" s="3">
        <f t="shared" si="24"/>
        <v>0.37530449877112909</v>
      </c>
      <c r="U191" s="10">
        <f t="shared" si="25"/>
        <v>-4.8514343732927623E-2</v>
      </c>
      <c r="V191" s="10">
        <f t="shared" si="26"/>
        <v>9.1375846649253897E-2</v>
      </c>
      <c r="W191" s="30" t="s">
        <v>658</v>
      </c>
      <c r="X191" s="2" t="s">
        <v>658</v>
      </c>
      <c r="Y191" s="30" t="s">
        <v>1184</v>
      </c>
      <c r="Z191" s="30" t="s">
        <v>1185</v>
      </c>
      <c r="AB191" s="6"/>
      <c r="AE191" s="6"/>
      <c r="AN191" s="6"/>
      <c r="AO191" s="6"/>
      <c r="AP191" s="6"/>
      <c r="AQ191" s="6"/>
      <c r="AR191" s="6"/>
      <c r="AS191" s="6"/>
    </row>
    <row r="192" spans="1:45" s="3" customFormat="1" x14ac:dyDescent="0.25">
      <c r="A192" s="6" t="s">
        <v>359</v>
      </c>
      <c r="B192" s="45">
        <v>803.42</v>
      </c>
      <c r="C192" s="18">
        <v>822.95</v>
      </c>
      <c r="D192" s="18">
        <v>800.24</v>
      </c>
      <c r="E192" s="18">
        <v>47.54</v>
      </c>
      <c r="F192" s="18">
        <v>74</v>
      </c>
      <c r="G192" s="18">
        <v>47.7</v>
      </c>
      <c r="H192" s="18">
        <f t="shared" si="18"/>
        <v>808.86999999999989</v>
      </c>
      <c r="I192" s="80">
        <f t="shared" si="19"/>
        <v>56.413333333333334</v>
      </c>
      <c r="J192" s="45">
        <v>728.54</v>
      </c>
      <c r="K192" s="18">
        <v>788.72</v>
      </c>
      <c r="L192" s="18">
        <v>813.62</v>
      </c>
      <c r="M192" s="18">
        <v>61.71</v>
      </c>
      <c r="N192" s="18">
        <v>69.02</v>
      </c>
      <c r="O192" s="18">
        <v>49.72</v>
      </c>
      <c r="P192" s="18">
        <f t="shared" si="20"/>
        <v>776.96</v>
      </c>
      <c r="Q192" s="80">
        <f t="shared" si="21"/>
        <v>60.15</v>
      </c>
      <c r="R192" s="21">
        <f t="shared" si="22"/>
        <v>0.96059861459246565</v>
      </c>
      <c r="S192" s="21">
        <f t="shared" si="23"/>
        <v>1.0650836042731073</v>
      </c>
      <c r="T192" s="3">
        <f t="shared" si="24"/>
        <v>0.36923521050502439</v>
      </c>
      <c r="U192" s="10">
        <f t="shared" si="25"/>
        <v>-5.7994367013702655E-2</v>
      </c>
      <c r="V192" s="10">
        <f t="shared" si="26"/>
        <v>9.0966679968671513E-2</v>
      </c>
      <c r="W192" s="30" t="s">
        <v>659</v>
      </c>
      <c r="X192" s="2" t="s">
        <v>659</v>
      </c>
      <c r="Y192" s="30" t="s">
        <v>781</v>
      </c>
      <c r="Z192" s="30" t="s">
        <v>782</v>
      </c>
      <c r="AB192" s="6"/>
      <c r="AE192" s="6"/>
      <c r="AN192" s="6"/>
      <c r="AO192" s="6"/>
      <c r="AP192" s="6"/>
      <c r="AQ192" s="6"/>
      <c r="AR192" s="6"/>
      <c r="AS192" s="6"/>
    </row>
    <row r="193" spans="1:45" s="3" customFormat="1" x14ac:dyDescent="0.25">
      <c r="A193" s="6" t="s">
        <v>360</v>
      </c>
      <c r="B193" s="45">
        <v>27.26</v>
      </c>
      <c r="C193" s="18">
        <v>27.08</v>
      </c>
      <c r="D193" s="18">
        <v>36.26</v>
      </c>
      <c r="E193" s="18">
        <v>9.67</v>
      </c>
      <c r="F193" s="18">
        <v>14.65</v>
      </c>
      <c r="G193" s="18">
        <v>9.23</v>
      </c>
      <c r="H193" s="18">
        <f t="shared" si="18"/>
        <v>30.2</v>
      </c>
      <c r="I193" s="80">
        <f t="shared" si="19"/>
        <v>11.183333333333332</v>
      </c>
      <c r="J193" s="45">
        <v>31.4</v>
      </c>
      <c r="K193" s="18">
        <v>32.619999999999997</v>
      </c>
      <c r="L193" s="18">
        <v>40.35</v>
      </c>
      <c r="M193" s="18">
        <v>5.82</v>
      </c>
      <c r="N193" s="18">
        <v>11.14</v>
      </c>
      <c r="O193" s="18">
        <v>18.920000000000002</v>
      </c>
      <c r="P193" s="18">
        <f t="shared" si="20"/>
        <v>34.79</v>
      </c>
      <c r="Q193" s="80">
        <f t="shared" si="21"/>
        <v>11.96</v>
      </c>
      <c r="R193" s="21">
        <f t="shared" si="22"/>
        <v>1.1471153846153845</v>
      </c>
      <c r="S193" s="21">
        <f t="shared" si="23"/>
        <v>1.0637482900136801</v>
      </c>
      <c r="T193" s="3">
        <f t="shared" si="24"/>
        <v>0.43085298233235336</v>
      </c>
      <c r="U193" s="10">
        <f t="shared" si="25"/>
        <v>0.19801051466677344</v>
      </c>
      <c r="V193" s="10">
        <f t="shared" si="26"/>
        <v>8.9156812765981489E-2</v>
      </c>
      <c r="W193" s="30" t="s">
        <v>660</v>
      </c>
      <c r="X193" s="2" t="s">
        <v>660</v>
      </c>
      <c r="Y193" s="30" t="s">
        <v>1147</v>
      </c>
      <c r="Z193" s="30" t="s">
        <v>1148</v>
      </c>
      <c r="AB193" s="6"/>
      <c r="AE193" s="6"/>
      <c r="AN193" s="6"/>
      <c r="AO193" s="6"/>
      <c r="AP193" s="6"/>
      <c r="AQ193" s="6"/>
      <c r="AR193" s="6"/>
      <c r="AS193" s="6"/>
    </row>
    <row r="194" spans="1:45" s="3" customFormat="1" x14ac:dyDescent="0.25">
      <c r="A194" s="6" t="s">
        <v>361</v>
      </c>
      <c r="B194" s="45">
        <v>274.06</v>
      </c>
      <c r="C194" s="18">
        <v>326.77</v>
      </c>
      <c r="D194" s="18">
        <v>322.56</v>
      </c>
      <c r="E194" s="18">
        <v>61.33</v>
      </c>
      <c r="F194" s="18">
        <v>105.89</v>
      </c>
      <c r="G194" s="18">
        <v>110.4</v>
      </c>
      <c r="H194" s="18">
        <f t="shared" si="18"/>
        <v>307.79666666666662</v>
      </c>
      <c r="I194" s="80">
        <f t="shared" si="19"/>
        <v>92.54</v>
      </c>
      <c r="J194" s="45">
        <v>259.56</v>
      </c>
      <c r="K194" s="18">
        <v>258.76</v>
      </c>
      <c r="L194" s="18">
        <v>307.5</v>
      </c>
      <c r="M194" s="18">
        <v>113.04</v>
      </c>
      <c r="N194" s="18">
        <v>84.13</v>
      </c>
      <c r="O194" s="18">
        <v>98.18</v>
      </c>
      <c r="P194" s="18">
        <f t="shared" si="20"/>
        <v>275.27333333333331</v>
      </c>
      <c r="Q194" s="80">
        <f t="shared" si="21"/>
        <v>98.45</v>
      </c>
      <c r="R194" s="21">
        <f t="shared" si="22"/>
        <v>0.89467718779347793</v>
      </c>
      <c r="S194" s="21">
        <f t="shared" si="23"/>
        <v>1.0631815266196278</v>
      </c>
      <c r="T194" s="3">
        <f t="shared" si="24"/>
        <v>0.37790898560057351</v>
      </c>
      <c r="U194" s="10">
        <f t="shared" si="25"/>
        <v>-0.16056086343616033</v>
      </c>
      <c r="V194" s="10">
        <f t="shared" si="26"/>
        <v>8.8387942302165207E-2</v>
      </c>
      <c r="W194" s="30" t="s">
        <v>661</v>
      </c>
      <c r="X194" s="2" t="s">
        <v>1063</v>
      </c>
      <c r="Y194" s="30" t="s">
        <v>1064</v>
      </c>
      <c r="Z194" s="30" t="s">
        <v>1065</v>
      </c>
      <c r="AB194" s="6"/>
      <c r="AE194" s="6"/>
      <c r="AN194" s="6"/>
      <c r="AO194" s="6"/>
      <c r="AP194" s="6"/>
      <c r="AQ194" s="6"/>
      <c r="AR194" s="6"/>
      <c r="AS194" s="6"/>
    </row>
    <row r="195" spans="1:45" s="3" customFormat="1" x14ac:dyDescent="0.25">
      <c r="A195" s="6" t="s">
        <v>362</v>
      </c>
      <c r="B195" s="45">
        <v>282.94</v>
      </c>
      <c r="C195" s="18">
        <v>309.24</v>
      </c>
      <c r="D195" s="18">
        <v>319.10000000000002</v>
      </c>
      <c r="E195" s="18">
        <v>15.05</v>
      </c>
      <c r="F195" s="18">
        <v>18.55</v>
      </c>
      <c r="G195" s="18">
        <v>18.66</v>
      </c>
      <c r="H195" s="18">
        <f t="shared" si="18"/>
        <v>303.76000000000005</v>
      </c>
      <c r="I195" s="80">
        <f t="shared" si="19"/>
        <v>17.420000000000002</v>
      </c>
      <c r="J195" s="45">
        <v>275.04000000000002</v>
      </c>
      <c r="K195" s="18">
        <v>302.92</v>
      </c>
      <c r="L195" s="18">
        <v>275.89</v>
      </c>
      <c r="M195" s="18">
        <v>22.39</v>
      </c>
      <c r="N195" s="18">
        <v>22.67</v>
      </c>
      <c r="O195" s="18">
        <v>10.63</v>
      </c>
      <c r="P195" s="18">
        <f t="shared" si="20"/>
        <v>284.61666666666667</v>
      </c>
      <c r="Q195" s="80">
        <f t="shared" si="21"/>
        <v>18.563333333333336</v>
      </c>
      <c r="R195" s="21">
        <f t="shared" si="22"/>
        <v>0.93718554490965555</v>
      </c>
      <c r="S195" s="21">
        <f t="shared" si="23"/>
        <v>1.0620702135360116</v>
      </c>
      <c r="T195" s="3">
        <f t="shared" si="24"/>
        <v>0.39806949669088365</v>
      </c>
      <c r="U195" s="10">
        <f t="shared" si="25"/>
        <v>-9.3593392551425195E-2</v>
      </c>
      <c r="V195" s="10">
        <f t="shared" si="26"/>
        <v>8.6879145964822518E-2</v>
      </c>
      <c r="W195" s="30" t="s">
        <v>662</v>
      </c>
      <c r="X195" s="2" t="s">
        <v>1017</v>
      </c>
      <c r="Y195" s="30" t="s">
        <v>1018</v>
      </c>
      <c r="Z195" s="30" t="s">
        <v>1019</v>
      </c>
      <c r="AB195" s="6"/>
      <c r="AE195" s="6"/>
      <c r="AN195" s="6"/>
      <c r="AO195" s="6"/>
      <c r="AP195" s="6"/>
      <c r="AQ195" s="6"/>
      <c r="AR195" s="6"/>
      <c r="AS195" s="6"/>
    </row>
    <row r="196" spans="1:45" s="3" customFormat="1" x14ac:dyDescent="0.25">
      <c r="A196" s="6" t="s">
        <v>363</v>
      </c>
      <c r="B196" s="45">
        <v>804.29</v>
      </c>
      <c r="C196" s="18">
        <v>862.54</v>
      </c>
      <c r="D196" s="18">
        <v>934.98</v>
      </c>
      <c r="E196" s="18">
        <v>242.29</v>
      </c>
      <c r="F196" s="18">
        <v>339.56</v>
      </c>
      <c r="G196" s="18">
        <v>292.36</v>
      </c>
      <c r="H196" s="18">
        <f t="shared" si="18"/>
        <v>867.27</v>
      </c>
      <c r="I196" s="80">
        <f t="shared" si="19"/>
        <v>291.40333333333336</v>
      </c>
      <c r="J196" s="45">
        <v>618.69000000000005</v>
      </c>
      <c r="K196" s="18">
        <v>761.17</v>
      </c>
      <c r="L196" s="18">
        <v>849.02</v>
      </c>
      <c r="M196" s="18">
        <v>271.20999999999998</v>
      </c>
      <c r="N196" s="18">
        <v>316.24</v>
      </c>
      <c r="O196" s="18">
        <v>336.87</v>
      </c>
      <c r="P196" s="18">
        <f t="shared" si="20"/>
        <v>742.96</v>
      </c>
      <c r="Q196" s="80">
        <f t="shared" si="21"/>
        <v>308.10666666666668</v>
      </c>
      <c r="R196" s="21">
        <f t="shared" si="22"/>
        <v>0.85683024865537227</v>
      </c>
      <c r="S196" s="21">
        <f t="shared" si="23"/>
        <v>1.0571242917887393</v>
      </c>
      <c r="T196" s="3">
        <f t="shared" si="24"/>
        <v>0.32506554974428253</v>
      </c>
      <c r="U196" s="10">
        <f t="shared" si="25"/>
        <v>-0.22291868247567984</v>
      </c>
      <c r="V196" s="10">
        <f t="shared" si="26"/>
        <v>8.0145012108771133E-2</v>
      </c>
      <c r="W196" s="30" t="s">
        <v>663</v>
      </c>
      <c r="X196" s="2" t="s">
        <v>663</v>
      </c>
      <c r="Y196" s="30" t="s">
        <v>1055</v>
      </c>
      <c r="Z196" s="30" t="s">
        <v>1056</v>
      </c>
      <c r="AB196" s="6"/>
      <c r="AE196" s="6"/>
      <c r="AN196" s="6"/>
      <c r="AO196" s="6"/>
      <c r="AP196" s="6"/>
      <c r="AQ196" s="6"/>
      <c r="AR196" s="6"/>
      <c r="AS196" s="6"/>
    </row>
    <row r="197" spans="1:45" s="3" customFormat="1" x14ac:dyDescent="0.25">
      <c r="A197" s="6" t="s">
        <v>364</v>
      </c>
      <c r="B197" s="45">
        <v>4881.42</v>
      </c>
      <c r="C197" s="18">
        <v>9230.09</v>
      </c>
      <c r="D197" s="18">
        <v>11060.6</v>
      </c>
      <c r="E197" s="18">
        <v>495.36</v>
      </c>
      <c r="F197" s="18">
        <v>387.41</v>
      </c>
      <c r="G197" s="18">
        <v>317.56</v>
      </c>
      <c r="H197" s="18">
        <f t="shared" si="18"/>
        <v>8390.7033333333329</v>
      </c>
      <c r="I197" s="80">
        <f t="shared" si="19"/>
        <v>400.10999999999996</v>
      </c>
      <c r="J197" s="45">
        <v>3883.35</v>
      </c>
      <c r="K197" s="18">
        <v>8704.8799999999992</v>
      </c>
      <c r="L197" s="18">
        <v>14026.69</v>
      </c>
      <c r="M197" s="18">
        <v>468.16</v>
      </c>
      <c r="N197" s="18">
        <v>438.76</v>
      </c>
      <c r="O197" s="18">
        <v>359.03</v>
      </c>
      <c r="P197" s="18">
        <f t="shared" si="20"/>
        <v>8871.64</v>
      </c>
      <c r="Q197" s="80">
        <f t="shared" si="21"/>
        <v>421.98333333333335</v>
      </c>
      <c r="R197" s="21">
        <f t="shared" si="22"/>
        <v>1.0573109710344861</v>
      </c>
      <c r="S197" s="21">
        <f t="shared" si="23"/>
        <v>1.05453200701387</v>
      </c>
      <c r="T197" s="3">
        <f t="shared" si="24"/>
        <v>0.36929247235785123</v>
      </c>
      <c r="U197" s="10">
        <f t="shared" si="25"/>
        <v>8.0399757408862224E-2</v>
      </c>
      <c r="V197" s="10">
        <f t="shared" si="26"/>
        <v>7.6602884282298972E-2</v>
      </c>
      <c r="W197" s="30" t="s">
        <v>664</v>
      </c>
      <c r="X197" s="2" t="s">
        <v>664</v>
      </c>
      <c r="Y197" s="30" t="s">
        <v>853</v>
      </c>
      <c r="Z197" s="30" t="s">
        <v>854</v>
      </c>
      <c r="AB197" s="6"/>
      <c r="AE197" s="6"/>
      <c r="AN197" s="6"/>
      <c r="AO197" s="6"/>
      <c r="AP197" s="6"/>
      <c r="AQ197" s="6"/>
      <c r="AR197" s="6"/>
      <c r="AS197" s="6"/>
    </row>
    <row r="198" spans="1:45" s="3" customFormat="1" x14ac:dyDescent="0.25">
      <c r="A198" s="6" t="s">
        <v>365</v>
      </c>
      <c r="B198" s="45">
        <v>446.79</v>
      </c>
      <c r="C198" s="18">
        <v>396.03</v>
      </c>
      <c r="D198" s="18">
        <v>416.62</v>
      </c>
      <c r="E198" s="18">
        <v>7.13</v>
      </c>
      <c r="F198" s="18">
        <v>8.5299999999999994</v>
      </c>
      <c r="G198" s="18">
        <v>2.31</v>
      </c>
      <c r="H198" s="18">
        <f t="shared" si="18"/>
        <v>419.81333333333333</v>
      </c>
      <c r="I198" s="80">
        <f t="shared" si="19"/>
        <v>5.9899999999999993</v>
      </c>
      <c r="J198" s="45">
        <v>545.07000000000005</v>
      </c>
      <c r="K198" s="18">
        <v>546.27</v>
      </c>
      <c r="L198" s="18">
        <v>494.58</v>
      </c>
      <c r="M198" s="18">
        <v>3.46</v>
      </c>
      <c r="N198" s="18">
        <v>7.36</v>
      </c>
      <c r="O198" s="18">
        <v>8.2899999999999991</v>
      </c>
      <c r="P198" s="18">
        <f t="shared" si="20"/>
        <v>528.64</v>
      </c>
      <c r="Q198" s="80">
        <f t="shared" si="21"/>
        <v>6.37</v>
      </c>
      <c r="R198" s="21">
        <f t="shared" si="22"/>
        <v>1.2586103101929595</v>
      </c>
      <c r="S198" s="21">
        <f t="shared" si="23"/>
        <v>1.0543633762517883</v>
      </c>
      <c r="T198" s="3">
        <f t="shared" si="24"/>
        <v>0.44082129692497707</v>
      </c>
      <c r="U198" s="10">
        <f t="shared" si="25"/>
        <v>0.33183166623595767</v>
      </c>
      <c r="V198" s="10">
        <f t="shared" si="26"/>
        <v>7.637216371963336E-2</v>
      </c>
      <c r="W198" s="30" t="s">
        <v>665</v>
      </c>
      <c r="X198" s="2" t="s">
        <v>1027</v>
      </c>
      <c r="Y198" s="30" t="s">
        <v>1028</v>
      </c>
      <c r="Z198" s="30" t="s">
        <v>1029</v>
      </c>
      <c r="AB198" s="6"/>
      <c r="AE198" s="6"/>
      <c r="AN198" s="6"/>
      <c r="AO198" s="6"/>
      <c r="AP198" s="6"/>
      <c r="AQ198" s="6"/>
      <c r="AR198" s="6"/>
      <c r="AS198" s="6"/>
    </row>
    <row r="199" spans="1:45" s="3" customFormat="1" x14ac:dyDescent="0.25">
      <c r="A199" s="6" t="s">
        <v>366</v>
      </c>
      <c r="B199" s="45">
        <v>358.68</v>
      </c>
      <c r="C199" s="18">
        <v>272.14999999999998</v>
      </c>
      <c r="D199" s="18">
        <v>310.54000000000002</v>
      </c>
      <c r="E199" s="18">
        <v>30.11</v>
      </c>
      <c r="F199" s="18">
        <v>8.16</v>
      </c>
      <c r="G199" s="18">
        <v>12.69</v>
      </c>
      <c r="H199" s="18">
        <f t="shared" si="18"/>
        <v>313.78999999999996</v>
      </c>
      <c r="I199" s="80">
        <f t="shared" si="19"/>
        <v>16.986666666666665</v>
      </c>
      <c r="J199" s="45">
        <v>442.31</v>
      </c>
      <c r="K199" s="18">
        <v>474.76</v>
      </c>
      <c r="L199" s="18">
        <v>460.72</v>
      </c>
      <c r="M199" s="18">
        <v>18.57</v>
      </c>
      <c r="N199" s="18">
        <v>14.92</v>
      </c>
      <c r="O199" s="18">
        <v>20</v>
      </c>
      <c r="P199" s="18">
        <f t="shared" si="20"/>
        <v>459.26333333333332</v>
      </c>
      <c r="Q199" s="80">
        <f t="shared" si="21"/>
        <v>17.830000000000002</v>
      </c>
      <c r="R199" s="21">
        <f t="shared" si="22"/>
        <v>1.4621281912809598</v>
      </c>
      <c r="S199" s="21">
        <f t="shared" si="23"/>
        <v>1.0468865826538178</v>
      </c>
      <c r="T199" s="3">
        <f t="shared" si="24"/>
        <v>0.45404077934457143</v>
      </c>
      <c r="U199" s="10">
        <f t="shared" si="25"/>
        <v>0.5480698043257759</v>
      </c>
      <c r="V199" s="10">
        <f t="shared" si="26"/>
        <v>6.6105152387117158E-2</v>
      </c>
      <c r="W199" s="30" t="s">
        <v>666</v>
      </c>
      <c r="X199" s="2" t="s">
        <v>1082</v>
      </c>
      <c r="Y199" s="30" t="s">
        <v>1083</v>
      </c>
      <c r="Z199" s="30" t="s">
        <v>1084</v>
      </c>
      <c r="AB199" s="6"/>
      <c r="AE199" s="6"/>
      <c r="AN199" s="6"/>
      <c r="AO199" s="6"/>
      <c r="AP199" s="6"/>
      <c r="AQ199" s="6"/>
      <c r="AR199" s="6"/>
      <c r="AS199" s="6"/>
    </row>
    <row r="200" spans="1:45" s="3" customFormat="1" x14ac:dyDescent="0.25">
      <c r="A200" s="6" t="s">
        <v>367</v>
      </c>
      <c r="B200" s="45">
        <v>788.6</v>
      </c>
      <c r="C200" s="18">
        <v>723.54</v>
      </c>
      <c r="D200" s="18">
        <v>768.41</v>
      </c>
      <c r="E200" s="18">
        <v>54.67</v>
      </c>
      <c r="F200" s="18">
        <v>50.26</v>
      </c>
      <c r="G200" s="18">
        <v>64.819999999999993</v>
      </c>
      <c r="H200" s="18">
        <f t="shared" si="18"/>
        <v>760.18333333333328</v>
      </c>
      <c r="I200" s="80">
        <f t="shared" si="19"/>
        <v>56.583333333333336</v>
      </c>
      <c r="J200" s="45">
        <v>675.21</v>
      </c>
      <c r="K200" s="18">
        <v>715.93</v>
      </c>
      <c r="L200" s="18">
        <v>668.87</v>
      </c>
      <c r="M200" s="18">
        <v>66.44</v>
      </c>
      <c r="N200" s="18">
        <v>60.66</v>
      </c>
      <c r="O200" s="18">
        <v>50.08</v>
      </c>
      <c r="P200" s="18">
        <f t="shared" si="20"/>
        <v>686.67</v>
      </c>
      <c r="Q200" s="80">
        <f t="shared" si="21"/>
        <v>59.06</v>
      </c>
      <c r="R200" s="21">
        <f t="shared" si="22"/>
        <v>0.90342230299314663</v>
      </c>
      <c r="S200" s="21">
        <f t="shared" si="23"/>
        <v>1.0430101302460202</v>
      </c>
      <c r="T200" s="3">
        <f t="shared" si="24"/>
        <v>0.36014411991860334</v>
      </c>
      <c r="U200" s="10">
        <f t="shared" si="25"/>
        <v>-0.14652756452965196</v>
      </c>
      <c r="V200" s="10">
        <f t="shared" si="26"/>
        <v>6.0753170115322559E-2</v>
      </c>
      <c r="W200" s="30" t="s">
        <v>667</v>
      </c>
      <c r="X200" s="2" t="s">
        <v>667</v>
      </c>
      <c r="Y200" s="30" t="s">
        <v>1165</v>
      </c>
      <c r="Z200" s="30" t="s">
        <v>1166</v>
      </c>
      <c r="AB200" s="6"/>
      <c r="AE200" s="6"/>
      <c r="AN200" s="6"/>
      <c r="AO200" s="6"/>
      <c r="AP200" s="6"/>
      <c r="AQ200" s="6"/>
      <c r="AR200" s="6"/>
      <c r="AS200" s="6"/>
    </row>
    <row r="201" spans="1:45" s="3" customFormat="1" x14ac:dyDescent="0.25">
      <c r="A201" s="6" t="s">
        <v>368</v>
      </c>
      <c r="B201" s="45">
        <v>98.25</v>
      </c>
      <c r="C201" s="18">
        <v>97.55</v>
      </c>
      <c r="D201" s="18">
        <v>139.26</v>
      </c>
      <c r="E201" s="18">
        <v>6.18</v>
      </c>
      <c r="F201" s="18">
        <v>5.19</v>
      </c>
      <c r="G201" s="18">
        <v>8.08</v>
      </c>
      <c r="H201" s="18">
        <f t="shared" ref="H201:H254" si="27">AVERAGE(B201,C201,D201)</f>
        <v>111.68666666666667</v>
      </c>
      <c r="I201" s="80">
        <f t="shared" ref="I201:I254" si="28">AVERAGE(E201,F201,G201)</f>
        <v>6.4833333333333343</v>
      </c>
      <c r="J201" s="45">
        <v>101.3</v>
      </c>
      <c r="K201" s="18">
        <v>115.36</v>
      </c>
      <c r="L201" s="18">
        <v>107.73</v>
      </c>
      <c r="M201" s="18">
        <v>1.27</v>
      </c>
      <c r="N201" s="18">
        <v>7.36</v>
      </c>
      <c r="O201" s="18">
        <v>11.71</v>
      </c>
      <c r="P201" s="18">
        <f t="shared" ref="P201:P254" si="29">AVERAGE(J201,K201,L201)</f>
        <v>108.13</v>
      </c>
      <c r="Q201" s="80">
        <f t="shared" ref="Q201:Q254" si="30">AVERAGE(M201,N201,O201)</f>
        <v>6.7800000000000011</v>
      </c>
      <c r="R201" s="21">
        <f t="shared" ref="R201:R254" si="31">(P201+1)/(H201+1)</f>
        <v>0.96843755546352717</v>
      </c>
      <c r="S201" s="21">
        <f t="shared" ref="S201:S254" si="32">(Q201+1)/(I201+1)</f>
        <v>1.0396436525612471</v>
      </c>
      <c r="T201" s="3">
        <f t="shared" ref="T201:T254" si="33">_xlfn.T.TEST(E201:G201,M201:O201,1,2)</f>
        <v>0.46468271535358674</v>
      </c>
      <c r="U201" s="10">
        <f t="shared" ref="U201:U254" si="34">LOG(R201,2)</f>
        <v>-4.6269067563710499E-2</v>
      </c>
      <c r="V201" s="10">
        <f t="shared" ref="V201:V254" si="35">LOG(S201,2)</f>
        <v>5.6089116078838708E-2</v>
      </c>
      <c r="W201" s="30" t="s">
        <v>668</v>
      </c>
      <c r="X201" s="2" t="s">
        <v>668</v>
      </c>
      <c r="Y201" s="30" t="s">
        <v>1066</v>
      </c>
      <c r="Z201" s="30" t="s">
        <v>1067</v>
      </c>
      <c r="AB201" s="6"/>
      <c r="AE201" s="6"/>
      <c r="AN201" s="6"/>
      <c r="AO201" s="6"/>
      <c r="AP201" s="6"/>
      <c r="AQ201" s="6"/>
      <c r="AR201" s="6"/>
      <c r="AS201" s="6"/>
    </row>
    <row r="202" spans="1:45" s="3" customFormat="1" x14ac:dyDescent="0.25">
      <c r="A202" s="6" t="s">
        <v>369</v>
      </c>
      <c r="B202" s="45">
        <v>138.74</v>
      </c>
      <c r="C202" s="18">
        <v>141.04</v>
      </c>
      <c r="D202" s="18">
        <v>190.52</v>
      </c>
      <c r="E202" s="18">
        <v>48.97</v>
      </c>
      <c r="F202" s="18">
        <v>51.74</v>
      </c>
      <c r="G202" s="18">
        <v>70.209999999999994</v>
      </c>
      <c r="H202" s="18">
        <f t="shared" si="27"/>
        <v>156.76666666666665</v>
      </c>
      <c r="I202" s="80">
        <f t="shared" si="28"/>
        <v>56.973333333333336</v>
      </c>
      <c r="J202" s="45">
        <v>105.85</v>
      </c>
      <c r="K202" s="18">
        <v>122.82</v>
      </c>
      <c r="L202" s="18">
        <v>138.35</v>
      </c>
      <c r="M202" s="18">
        <v>64.98</v>
      </c>
      <c r="N202" s="18">
        <v>55.89</v>
      </c>
      <c r="O202" s="18">
        <v>56.2</v>
      </c>
      <c r="P202" s="18">
        <f t="shared" si="29"/>
        <v>122.33999999999999</v>
      </c>
      <c r="Q202" s="80">
        <f t="shared" si="30"/>
        <v>59.023333333333333</v>
      </c>
      <c r="R202" s="21">
        <f t="shared" si="31"/>
        <v>0.78178744982040993</v>
      </c>
      <c r="S202" s="21">
        <f t="shared" si="32"/>
        <v>1.0353610855565776</v>
      </c>
      <c r="T202" s="3">
        <f t="shared" si="33"/>
        <v>0.39641528048072949</v>
      </c>
      <c r="U202" s="10">
        <f t="shared" si="34"/>
        <v>-0.35515166992655195</v>
      </c>
      <c r="V202" s="10">
        <f t="shared" si="35"/>
        <v>5.013400008414131E-2</v>
      </c>
      <c r="W202" s="30" t="s">
        <v>669</v>
      </c>
      <c r="X202" s="2" t="s">
        <v>669</v>
      </c>
      <c r="Y202" s="30" t="s">
        <v>1047</v>
      </c>
      <c r="Z202" s="30" t="s">
        <v>1048</v>
      </c>
      <c r="AB202" s="6"/>
      <c r="AE202" s="6"/>
      <c r="AN202" s="6"/>
      <c r="AO202" s="6"/>
      <c r="AP202" s="6"/>
      <c r="AQ202" s="6"/>
      <c r="AR202" s="6"/>
      <c r="AS202" s="6"/>
    </row>
    <row r="203" spans="1:45" s="3" customFormat="1" x14ac:dyDescent="0.25">
      <c r="A203" s="6" t="s">
        <v>370</v>
      </c>
      <c r="B203" s="45">
        <v>166.23</v>
      </c>
      <c r="C203" s="18">
        <v>141.13</v>
      </c>
      <c r="D203" s="18">
        <v>155.99</v>
      </c>
      <c r="E203" s="18">
        <v>81.45</v>
      </c>
      <c r="F203" s="18">
        <v>82.9</v>
      </c>
      <c r="G203" s="18">
        <v>72.319999999999993</v>
      </c>
      <c r="H203" s="18">
        <f t="shared" si="27"/>
        <v>154.45000000000002</v>
      </c>
      <c r="I203" s="80">
        <f t="shared" si="28"/>
        <v>78.89</v>
      </c>
      <c r="J203" s="45">
        <v>144.25</v>
      </c>
      <c r="K203" s="18">
        <v>166.08</v>
      </c>
      <c r="L203" s="18">
        <v>178.25</v>
      </c>
      <c r="M203" s="18">
        <v>83.55</v>
      </c>
      <c r="N203" s="18">
        <v>72</v>
      </c>
      <c r="O203" s="18">
        <v>88.63</v>
      </c>
      <c r="P203" s="18">
        <f t="shared" si="29"/>
        <v>162.86000000000001</v>
      </c>
      <c r="Q203" s="80">
        <f t="shared" si="30"/>
        <v>81.393333333333331</v>
      </c>
      <c r="R203" s="21">
        <f t="shared" si="31"/>
        <v>1.0541009971051785</v>
      </c>
      <c r="S203" s="21">
        <f t="shared" si="32"/>
        <v>1.0313347519505986</v>
      </c>
      <c r="T203" s="3">
        <f t="shared" si="33"/>
        <v>0.34733139773760957</v>
      </c>
      <c r="U203" s="10">
        <f t="shared" si="34"/>
        <v>7.6013103258015982E-2</v>
      </c>
      <c r="V203" s="10">
        <f t="shared" si="35"/>
        <v>4.4512680517007068E-2</v>
      </c>
      <c r="W203" s="30" t="s">
        <v>670</v>
      </c>
      <c r="X203" s="2" t="s">
        <v>670</v>
      </c>
      <c r="Y203" s="30" t="s">
        <v>948</v>
      </c>
      <c r="Z203" s="30" t="s">
        <v>949</v>
      </c>
      <c r="AB203" s="6"/>
      <c r="AE203" s="6"/>
      <c r="AN203" s="6"/>
      <c r="AO203" s="6"/>
      <c r="AP203" s="6"/>
      <c r="AQ203" s="6"/>
      <c r="AR203" s="6"/>
      <c r="AS203" s="6"/>
    </row>
    <row r="204" spans="1:45" s="3" customFormat="1" x14ac:dyDescent="0.25">
      <c r="A204" s="6" t="s">
        <v>371</v>
      </c>
      <c r="B204" s="45">
        <v>640.42999999999995</v>
      </c>
      <c r="C204" s="18">
        <v>619.88</v>
      </c>
      <c r="D204" s="18">
        <v>665.51</v>
      </c>
      <c r="E204" s="18">
        <v>164.64</v>
      </c>
      <c r="F204" s="18">
        <v>133.34</v>
      </c>
      <c r="G204" s="18">
        <v>176.57</v>
      </c>
      <c r="H204" s="18">
        <f t="shared" si="27"/>
        <v>641.93999999999994</v>
      </c>
      <c r="I204" s="80">
        <f t="shared" si="28"/>
        <v>158.18333333333334</v>
      </c>
      <c r="J204" s="45">
        <v>561.80999999999995</v>
      </c>
      <c r="K204" s="18">
        <v>632.29</v>
      </c>
      <c r="L204" s="18">
        <v>643.55999999999995</v>
      </c>
      <c r="M204" s="18">
        <v>144.53</v>
      </c>
      <c r="N204" s="18">
        <v>145.59</v>
      </c>
      <c r="O204" s="18">
        <v>197.08</v>
      </c>
      <c r="P204" s="18">
        <f t="shared" si="29"/>
        <v>612.55333333333328</v>
      </c>
      <c r="Q204" s="80">
        <f t="shared" si="30"/>
        <v>162.4</v>
      </c>
      <c r="R204" s="21">
        <f t="shared" si="31"/>
        <v>0.9542932984933794</v>
      </c>
      <c r="S204" s="21">
        <f t="shared" si="32"/>
        <v>1.0264893728405402</v>
      </c>
      <c r="T204" s="3">
        <f t="shared" si="33"/>
        <v>0.4273975760584432</v>
      </c>
      <c r="U204" s="10">
        <f t="shared" si="34"/>
        <v>-6.7495353551816031E-2</v>
      </c>
      <c r="V204" s="10">
        <f t="shared" si="35"/>
        <v>3.7718691421560958E-2</v>
      </c>
      <c r="W204" s="30" t="s">
        <v>671</v>
      </c>
      <c r="X204" s="2" t="s">
        <v>671</v>
      </c>
      <c r="Y204" s="30" t="s">
        <v>1124</v>
      </c>
      <c r="Z204" s="30" t="s">
        <v>1125</v>
      </c>
      <c r="AB204" s="6"/>
      <c r="AE204" s="6"/>
      <c r="AN204" s="6"/>
      <c r="AO204" s="6"/>
      <c r="AP204" s="6"/>
      <c r="AQ204" s="6"/>
      <c r="AR204" s="6"/>
      <c r="AS204" s="6"/>
    </row>
    <row r="205" spans="1:45" s="3" customFormat="1" x14ac:dyDescent="0.25">
      <c r="A205" s="6" t="s">
        <v>372</v>
      </c>
      <c r="B205" s="45">
        <v>66.63</v>
      </c>
      <c r="C205" s="18">
        <v>48.4</v>
      </c>
      <c r="D205" s="18">
        <v>60.88</v>
      </c>
      <c r="E205" s="18">
        <v>2.54</v>
      </c>
      <c r="F205" s="18">
        <v>1.1100000000000001</v>
      </c>
      <c r="G205" s="18">
        <v>2.89</v>
      </c>
      <c r="H205" s="18">
        <f t="shared" si="27"/>
        <v>58.636666666666663</v>
      </c>
      <c r="I205" s="80">
        <f t="shared" si="28"/>
        <v>2.1800000000000002</v>
      </c>
      <c r="J205" s="45">
        <v>160</v>
      </c>
      <c r="K205" s="18">
        <v>51.22</v>
      </c>
      <c r="L205" s="18">
        <v>28.73</v>
      </c>
      <c r="M205" s="18">
        <v>2.1800000000000002</v>
      </c>
      <c r="N205" s="18">
        <v>2.39</v>
      </c>
      <c r="O205" s="18">
        <v>2.16</v>
      </c>
      <c r="P205" s="18">
        <f t="shared" si="29"/>
        <v>79.983333333333334</v>
      </c>
      <c r="Q205" s="80">
        <f t="shared" si="30"/>
        <v>2.2433333333333336</v>
      </c>
      <c r="R205" s="21">
        <f t="shared" si="31"/>
        <v>1.3579453356436197</v>
      </c>
      <c r="S205" s="21">
        <f t="shared" si="32"/>
        <v>1.019916142557652</v>
      </c>
      <c r="T205" s="3">
        <f t="shared" si="33"/>
        <v>0.45689057686638312</v>
      </c>
      <c r="U205" s="10">
        <f t="shared" si="34"/>
        <v>0.4414254047791214</v>
      </c>
      <c r="V205" s="10">
        <f t="shared" si="35"/>
        <v>2.8450538775599939E-2</v>
      </c>
      <c r="W205" s="30" t="s">
        <v>672</v>
      </c>
      <c r="X205" s="2" t="s">
        <v>831</v>
      </c>
      <c r="Y205" s="30" t="s">
        <v>832</v>
      </c>
      <c r="Z205" s="30" t="s">
        <v>833</v>
      </c>
      <c r="AB205" s="6"/>
      <c r="AE205" s="6"/>
      <c r="AN205" s="6"/>
      <c r="AO205" s="6"/>
      <c r="AP205" s="6"/>
      <c r="AQ205" s="6"/>
      <c r="AR205" s="6"/>
      <c r="AS205" s="6"/>
    </row>
    <row r="206" spans="1:45" s="3" customFormat="1" x14ac:dyDescent="0.25">
      <c r="A206" s="6" t="s">
        <v>373</v>
      </c>
      <c r="B206" s="45">
        <v>2722.26</v>
      </c>
      <c r="C206" s="18">
        <v>2693.52</v>
      </c>
      <c r="D206" s="18">
        <v>2654.05</v>
      </c>
      <c r="E206" s="18">
        <v>713.09</v>
      </c>
      <c r="F206" s="18">
        <v>690.44</v>
      </c>
      <c r="G206" s="18">
        <v>663.01</v>
      </c>
      <c r="H206" s="18">
        <f t="shared" si="27"/>
        <v>2689.9433333333336</v>
      </c>
      <c r="I206" s="80">
        <f t="shared" si="28"/>
        <v>688.84666666666669</v>
      </c>
      <c r="J206" s="45">
        <v>2428.1799999999998</v>
      </c>
      <c r="K206" s="18">
        <v>2337.8200000000002</v>
      </c>
      <c r="L206" s="18">
        <v>2309.44</v>
      </c>
      <c r="M206" s="18">
        <v>698.97</v>
      </c>
      <c r="N206" s="18">
        <v>658.54</v>
      </c>
      <c r="O206" s="18">
        <v>733</v>
      </c>
      <c r="P206" s="18">
        <f t="shared" si="29"/>
        <v>2358.48</v>
      </c>
      <c r="Q206" s="80">
        <f t="shared" si="30"/>
        <v>696.8366666666667</v>
      </c>
      <c r="R206" s="21">
        <f t="shared" si="31"/>
        <v>0.87682262601838501</v>
      </c>
      <c r="S206" s="21">
        <f t="shared" si="32"/>
        <v>1.0115822839858133</v>
      </c>
      <c r="T206" s="3">
        <f t="shared" si="33"/>
        <v>0.38671369999165706</v>
      </c>
      <c r="U206" s="10">
        <f t="shared" si="34"/>
        <v>-0.18964306800389349</v>
      </c>
      <c r="V206" s="10">
        <f t="shared" si="35"/>
        <v>1.6613676169129073E-2</v>
      </c>
      <c r="W206" s="30" t="s">
        <v>673</v>
      </c>
      <c r="X206" s="2" t="s">
        <v>1042</v>
      </c>
      <c r="Y206" s="30" t="s">
        <v>1043</v>
      </c>
      <c r="Z206" s="30" t="s">
        <v>1044</v>
      </c>
      <c r="AB206" s="6"/>
      <c r="AE206" s="6"/>
      <c r="AN206" s="6"/>
      <c r="AO206" s="6"/>
      <c r="AP206" s="6"/>
      <c r="AQ206" s="6"/>
      <c r="AR206" s="6"/>
      <c r="AS206" s="6"/>
    </row>
    <row r="207" spans="1:45" s="3" customFormat="1" x14ac:dyDescent="0.25">
      <c r="A207" s="6" t="s">
        <v>374</v>
      </c>
      <c r="B207" s="45">
        <v>240.15</v>
      </c>
      <c r="C207" s="18">
        <v>237.84</v>
      </c>
      <c r="D207" s="18">
        <v>277.26</v>
      </c>
      <c r="E207" s="18">
        <v>4.75</v>
      </c>
      <c r="F207" s="18">
        <v>5.75</v>
      </c>
      <c r="G207" s="18">
        <v>16.16</v>
      </c>
      <c r="H207" s="18">
        <f t="shared" si="27"/>
        <v>251.75</v>
      </c>
      <c r="I207" s="80">
        <f t="shared" si="28"/>
        <v>8.8866666666666667</v>
      </c>
      <c r="J207" s="45">
        <v>208.14</v>
      </c>
      <c r="K207" s="18">
        <v>211.72</v>
      </c>
      <c r="L207" s="18">
        <v>196.72</v>
      </c>
      <c r="M207" s="18">
        <v>11.65</v>
      </c>
      <c r="N207" s="18">
        <v>4.38</v>
      </c>
      <c r="O207" s="18">
        <v>10.63</v>
      </c>
      <c r="P207" s="18">
        <f t="shared" si="29"/>
        <v>205.52666666666667</v>
      </c>
      <c r="Q207" s="80">
        <f t="shared" si="30"/>
        <v>8.8866666666666685</v>
      </c>
      <c r="R207" s="21">
        <f t="shared" si="31"/>
        <v>0.81711836465545662</v>
      </c>
      <c r="S207" s="21">
        <f t="shared" si="32"/>
        <v>1.0000000000000002</v>
      </c>
      <c r="T207" s="3">
        <f t="shared" si="33"/>
        <v>0.5</v>
      </c>
      <c r="U207" s="10">
        <f t="shared" si="34"/>
        <v>-0.29138301806753247</v>
      </c>
      <c r="V207" s="10">
        <f t="shared" si="35"/>
        <v>3.2034265038149176E-16</v>
      </c>
      <c r="W207" s="30" t="s">
        <v>674</v>
      </c>
      <c r="X207" s="2" t="s">
        <v>1109</v>
      </c>
      <c r="Y207" s="30" t="s">
        <v>1110</v>
      </c>
      <c r="Z207" s="30" t="s">
        <v>1111</v>
      </c>
      <c r="AB207" s="6"/>
      <c r="AE207" s="6"/>
      <c r="AN207" s="6"/>
      <c r="AO207" s="6"/>
      <c r="AP207" s="6"/>
      <c r="AQ207" s="6"/>
      <c r="AR207" s="6"/>
      <c r="AS207" s="6"/>
    </row>
    <row r="208" spans="1:45" s="3" customFormat="1" x14ac:dyDescent="0.25">
      <c r="A208" s="6" t="s">
        <v>375</v>
      </c>
      <c r="B208" s="45">
        <v>22.98</v>
      </c>
      <c r="C208" s="18">
        <v>28.75</v>
      </c>
      <c r="D208" s="18">
        <v>17.7</v>
      </c>
      <c r="E208" s="18">
        <v>0</v>
      </c>
      <c r="F208" s="18">
        <v>0</v>
      </c>
      <c r="G208" s="18">
        <v>0</v>
      </c>
      <c r="H208" s="18">
        <f t="shared" si="27"/>
        <v>23.143333333333334</v>
      </c>
      <c r="I208" s="80">
        <f t="shared" si="28"/>
        <v>0</v>
      </c>
      <c r="J208" s="45">
        <v>14.47</v>
      </c>
      <c r="K208" s="18">
        <v>16.71</v>
      </c>
      <c r="L208" s="18">
        <v>19.64</v>
      </c>
      <c r="M208" s="18">
        <v>0</v>
      </c>
      <c r="N208" s="18">
        <v>0</v>
      </c>
      <c r="O208" s="18">
        <v>0</v>
      </c>
      <c r="P208" s="18">
        <f t="shared" si="29"/>
        <v>16.940000000000001</v>
      </c>
      <c r="Q208" s="80">
        <f t="shared" si="30"/>
        <v>0</v>
      </c>
      <c r="R208" s="21">
        <f t="shared" si="31"/>
        <v>0.74306226701642963</v>
      </c>
      <c r="S208" s="21">
        <f t="shared" si="32"/>
        <v>1</v>
      </c>
      <c r="T208" s="3" t="e">
        <f t="shared" si="33"/>
        <v>#DIV/0!</v>
      </c>
      <c r="U208" s="10">
        <f t="shared" si="34"/>
        <v>-0.42844498432290989</v>
      </c>
      <c r="V208" s="10">
        <f t="shared" si="35"/>
        <v>0</v>
      </c>
      <c r="W208" s="30" t="s">
        <v>675</v>
      </c>
      <c r="X208" s="2" t="s">
        <v>675</v>
      </c>
      <c r="Y208" s="30" t="s">
        <v>801</v>
      </c>
      <c r="Z208" s="30" t="s">
        <v>802</v>
      </c>
      <c r="AB208" s="6"/>
      <c r="AE208" s="6"/>
      <c r="AN208" s="6"/>
      <c r="AO208" s="6"/>
      <c r="AP208" s="6"/>
      <c r="AQ208" s="6"/>
      <c r="AR208" s="6"/>
      <c r="AS208" s="6"/>
    </row>
    <row r="209" spans="1:45" s="3" customFormat="1" x14ac:dyDescent="0.25">
      <c r="A209" s="6" t="s">
        <v>376</v>
      </c>
      <c r="B209" s="45">
        <v>425.79</v>
      </c>
      <c r="C209" s="18">
        <v>417.27</v>
      </c>
      <c r="D209" s="18">
        <v>404.88</v>
      </c>
      <c r="E209" s="18">
        <v>101.73</v>
      </c>
      <c r="F209" s="18">
        <v>96.81</v>
      </c>
      <c r="G209" s="18">
        <v>75.400000000000006</v>
      </c>
      <c r="H209" s="18">
        <f t="shared" si="27"/>
        <v>415.98</v>
      </c>
      <c r="I209" s="80">
        <f t="shared" si="28"/>
        <v>91.313333333333347</v>
      </c>
      <c r="J209" s="45">
        <v>458.97</v>
      </c>
      <c r="K209" s="18">
        <v>513.95000000000005</v>
      </c>
      <c r="L209" s="18">
        <v>518.80999999999995</v>
      </c>
      <c r="M209" s="18">
        <v>97.02</v>
      </c>
      <c r="N209" s="18">
        <v>75.78</v>
      </c>
      <c r="O209" s="18">
        <v>100.52</v>
      </c>
      <c r="P209" s="18">
        <f t="shared" si="29"/>
        <v>497.24333333333334</v>
      </c>
      <c r="Q209" s="80">
        <f t="shared" si="30"/>
        <v>91.106666666666669</v>
      </c>
      <c r="R209" s="21">
        <f t="shared" si="31"/>
        <v>1.1948854461444993</v>
      </c>
      <c r="S209" s="21">
        <f t="shared" si="32"/>
        <v>0.99776124792373788</v>
      </c>
      <c r="T209" s="3">
        <f t="shared" si="33"/>
        <v>0.49307071251658829</v>
      </c>
      <c r="U209" s="10">
        <f t="shared" si="34"/>
        <v>0.25687231343527533</v>
      </c>
      <c r="V209" s="10">
        <f t="shared" si="35"/>
        <v>-3.2334573248771598E-3</v>
      </c>
      <c r="W209" s="30" t="s">
        <v>676</v>
      </c>
      <c r="X209" s="2" t="s">
        <v>676</v>
      </c>
      <c r="Y209" s="30" t="s">
        <v>858</v>
      </c>
      <c r="Z209" s="30" t="s">
        <v>859</v>
      </c>
      <c r="AB209" s="6"/>
      <c r="AE209" s="6"/>
      <c r="AN209" s="6"/>
      <c r="AO209" s="6"/>
      <c r="AP209" s="6"/>
      <c r="AQ209" s="6"/>
      <c r="AR209" s="6"/>
      <c r="AS209" s="6"/>
    </row>
    <row r="210" spans="1:45" s="3" customFormat="1" x14ac:dyDescent="0.25">
      <c r="A210" s="6" t="s">
        <v>377</v>
      </c>
      <c r="B210" s="45">
        <v>1001.18</v>
      </c>
      <c r="C210" s="18">
        <v>1055.8800000000001</v>
      </c>
      <c r="D210" s="18">
        <v>1050.77</v>
      </c>
      <c r="E210" s="18">
        <v>209.17</v>
      </c>
      <c r="F210" s="18">
        <v>186.38</v>
      </c>
      <c r="G210" s="18">
        <v>187.92</v>
      </c>
      <c r="H210" s="18">
        <f t="shared" si="27"/>
        <v>1035.9433333333334</v>
      </c>
      <c r="I210" s="80">
        <f t="shared" si="28"/>
        <v>194.48999999999998</v>
      </c>
      <c r="J210" s="45">
        <v>899.37</v>
      </c>
      <c r="K210" s="18">
        <v>905.77</v>
      </c>
      <c r="L210" s="18">
        <v>896.75</v>
      </c>
      <c r="M210" s="18">
        <v>206.41</v>
      </c>
      <c r="N210" s="18">
        <v>187.96</v>
      </c>
      <c r="O210" s="18">
        <v>186.09</v>
      </c>
      <c r="P210" s="18">
        <f t="shared" si="29"/>
        <v>900.63</v>
      </c>
      <c r="Q210" s="80">
        <f t="shared" si="30"/>
        <v>193.48666666666668</v>
      </c>
      <c r="R210" s="21">
        <f t="shared" si="31"/>
        <v>0.86950749478435008</v>
      </c>
      <c r="S210" s="21">
        <f t="shared" si="32"/>
        <v>0.99486759766057953</v>
      </c>
      <c r="T210" s="3">
        <f t="shared" si="33"/>
        <v>0.46170618756779547</v>
      </c>
      <c r="U210" s="10">
        <f t="shared" si="34"/>
        <v>-0.20172963188498366</v>
      </c>
      <c r="V210" s="10">
        <f t="shared" si="35"/>
        <v>-7.4235580839929882E-3</v>
      </c>
      <c r="W210" s="30" t="s">
        <v>677</v>
      </c>
      <c r="X210" s="2" t="s">
        <v>1188</v>
      </c>
      <c r="Y210" s="30" t="s">
        <v>1189</v>
      </c>
      <c r="Z210" s="30" t="s">
        <v>1190</v>
      </c>
      <c r="AB210" s="6"/>
      <c r="AE210" s="6"/>
      <c r="AN210" s="6"/>
      <c r="AO210" s="6"/>
      <c r="AP210" s="6"/>
      <c r="AQ210" s="6"/>
      <c r="AR210" s="6"/>
      <c r="AS210" s="6"/>
    </row>
    <row r="211" spans="1:45" s="3" customFormat="1" x14ac:dyDescent="0.25">
      <c r="A211" s="6" t="s">
        <v>378</v>
      </c>
      <c r="B211" s="45">
        <v>436.33</v>
      </c>
      <c r="C211" s="18">
        <v>479.86</v>
      </c>
      <c r="D211" s="18">
        <v>470.86</v>
      </c>
      <c r="E211" s="18">
        <v>133.27000000000001</v>
      </c>
      <c r="F211" s="18">
        <v>106.82</v>
      </c>
      <c r="G211" s="18">
        <v>109.44</v>
      </c>
      <c r="H211" s="18">
        <f t="shared" si="27"/>
        <v>462.35000000000008</v>
      </c>
      <c r="I211" s="80">
        <f t="shared" si="28"/>
        <v>116.50999999999999</v>
      </c>
      <c r="J211" s="45">
        <v>382.52</v>
      </c>
      <c r="K211" s="18">
        <v>396.5</v>
      </c>
      <c r="L211" s="18">
        <v>394.15</v>
      </c>
      <c r="M211" s="18">
        <v>113.76</v>
      </c>
      <c r="N211" s="18">
        <v>112.38</v>
      </c>
      <c r="O211" s="18">
        <v>118.53</v>
      </c>
      <c r="P211" s="18">
        <f t="shared" si="29"/>
        <v>391.05666666666667</v>
      </c>
      <c r="Q211" s="80">
        <f t="shared" si="30"/>
        <v>114.88999999999999</v>
      </c>
      <c r="R211" s="21">
        <f t="shared" si="31"/>
        <v>0.84613503111398858</v>
      </c>
      <c r="S211" s="21">
        <f t="shared" si="32"/>
        <v>0.98621393923921363</v>
      </c>
      <c r="T211" s="3">
        <f t="shared" si="33"/>
        <v>0.43002106639482074</v>
      </c>
      <c r="U211" s="10">
        <f t="shared" si="34"/>
        <v>-0.24104017956419407</v>
      </c>
      <c r="V211" s="10">
        <f t="shared" si="35"/>
        <v>-2.0027450718815266E-2</v>
      </c>
      <c r="W211" s="30" t="s">
        <v>678</v>
      </c>
      <c r="X211" s="2" t="s">
        <v>678</v>
      </c>
      <c r="Y211" s="30" t="s">
        <v>759</v>
      </c>
      <c r="Z211" s="30" t="s">
        <v>760</v>
      </c>
      <c r="AB211" s="6"/>
      <c r="AE211" s="6"/>
      <c r="AN211" s="6"/>
      <c r="AO211" s="6"/>
      <c r="AP211" s="6"/>
      <c r="AQ211" s="6"/>
      <c r="AR211" s="6"/>
      <c r="AS211" s="6"/>
    </row>
    <row r="212" spans="1:45" s="3" customFormat="1" x14ac:dyDescent="0.25">
      <c r="A212" s="6" t="s">
        <v>379</v>
      </c>
      <c r="B212" s="45">
        <v>14.1</v>
      </c>
      <c r="C212" s="18">
        <v>25.78</v>
      </c>
      <c r="D212" s="18">
        <v>27.99</v>
      </c>
      <c r="E212" s="18">
        <v>1.74</v>
      </c>
      <c r="F212" s="18">
        <v>2.04</v>
      </c>
      <c r="G212" s="18">
        <v>0.19</v>
      </c>
      <c r="H212" s="18">
        <f t="shared" si="27"/>
        <v>22.623333333333335</v>
      </c>
      <c r="I212" s="80">
        <f t="shared" si="28"/>
        <v>1.3233333333333335</v>
      </c>
      <c r="J212" s="45">
        <v>15.65</v>
      </c>
      <c r="K212" s="18">
        <v>19.09</v>
      </c>
      <c r="L212" s="18">
        <v>12.97</v>
      </c>
      <c r="M212" s="18">
        <v>0</v>
      </c>
      <c r="N212" s="18">
        <v>0.99</v>
      </c>
      <c r="O212" s="18">
        <v>2.88</v>
      </c>
      <c r="P212" s="18">
        <f t="shared" si="29"/>
        <v>15.903333333333334</v>
      </c>
      <c r="Q212" s="80">
        <f t="shared" si="30"/>
        <v>1.29</v>
      </c>
      <c r="R212" s="21">
        <f t="shared" si="31"/>
        <v>0.71553548751234664</v>
      </c>
      <c r="S212" s="21">
        <f t="shared" si="32"/>
        <v>0.98565279770444769</v>
      </c>
      <c r="T212" s="3">
        <f t="shared" si="33"/>
        <v>0.48775905644409734</v>
      </c>
      <c r="U212" s="10">
        <f t="shared" si="34"/>
        <v>-0.48290477463218789</v>
      </c>
      <c r="V212" s="10">
        <f t="shared" si="35"/>
        <v>-2.0848557050322895E-2</v>
      </c>
      <c r="W212" s="30" t="s">
        <v>679</v>
      </c>
      <c r="X212" s="2" t="s">
        <v>679</v>
      </c>
      <c r="Y212" s="30" t="s">
        <v>779</v>
      </c>
      <c r="Z212" s="30" t="s">
        <v>904</v>
      </c>
      <c r="AB212" s="6"/>
      <c r="AE212" s="6"/>
      <c r="AN212" s="6"/>
      <c r="AO212" s="6"/>
      <c r="AP212" s="6"/>
      <c r="AQ212" s="6"/>
      <c r="AR212" s="6"/>
      <c r="AS212" s="6"/>
    </row>
    <row r="213" spans="1:45" s="3" customFormat="1" x14ac:dyDescent="0.25">
      <c r="A213" s="6" t="s">
        <v>380</v>
      </c>
      <c r="B213" s="45">
        <v>843.9</v>
      </c>
      <c r="C213" s="18">
        <v>825.36</v>
      </c>
      <c r="D213" s="18">
        <v>895.93</v>
      </c>
      <c r="E213" s="18">
        <v>19.97</v>
      </c>
      <c r="F213" s="18">
        <v>25.78</v>
      </c>
      <c r="G213" s="18">
        <v>25.77</v>
      </c>
      <c r="H213" s="18">
        <f t="shared" si="27"/>
        <v>855.06333333333339</v>
      </c>
      <c r="I213" s="80">
        <f t="shared" si="28"/>
        <v>23.84</v>
      </c>
      <c r="J213" s="45">
        <v>774.5</v>
      </c>
      <c r="K213" s="18">
        <v>789.52</v>
      </c>
      <c r="L213" s="18">
        <v>890</v>
      </c>
      <c r="M213" s="18">
        <v>34.22</v>
      </c>
      <c r="N213" s="18">
        <v>13.72</v>
      </c>
      <c r="O213" s="18">
        <v>20.9</v>
      </c>
      <c r="P213" s="18">
        <f t="shared" si="29"/>
        <v>818.00666666666666</v>
      </c>
      <c r="Q213" s="80">
        <f t="shared" si="30"/>
        <v>22.946666666666669</v>
      </c>
      <c r="R213" s="21">
        <f t="shared" si="31"/>
        <v>0.95671270427811017</v>
      </c>
      <c r="S213" s="21">
        <f t="shared" si="32"/>
        <v>0.96403650026838439</v>
      </c>
      <c r="T213" s="3">
        <f t="shared" si="33"/>
        <v>0.44712767845051682</v>
      </c>
      <c r="U213" s="10">
        <f t="shared" si="34"/>
        <v>-6.3842338765501563E-2</v>
      </c>
      <c r="V213" s="10">
        <f t="shared" si="35"/>
        <v>-5.2840324200490563E-2</v>
      </c>
      <c r="W213" s="30" t="s">
        <v>680</v>
      </c>
      <c r="X213" s="2" t="s">
        <v>1191</v>
      </c>
      <c r="Y213" s="30" t="s">
        <v>1192</v>
      </c>
      <c r="Z213" s="30" t="s">
        <v>1193</v>
      </c>
      <c r="AB213" s="6"/>
      <c r="AE213" s="6"/>
      <c r="AN213" s="6"/>
      <c r="AO213" s="6"/>
      <c r="AP213" s="6"/>
      <c r="AQ213" s="6"/>
      <c r="AR213" s="6"/>
      <c r="AS213" s="6"/>
    </row>
    <row r="214" spans="1:45" s="3" customFormat="1" x14ac:dyDescent="0.25">
      <c r="A214" s="6" t="s">
        <v>381</v>
      </c>
      <c r="B214" s="45">
        <v>698.04</v>
      </c>
      <c r="C214" s="18">
        <v>653.54</v>
      </c>
      <c r="D214" s="18">
        <v>790.72</v>
      </c>
      <c r="E214" s="18">
        <v>32.799999999999997</v>
      </c>
      <c r="F214" s="18">
        <v>36.159999999999997</v>
      </c>
      <c r="G214" s="18">
        <v>11.54</v>
      </c>
      <c r="H214" s="18">
        <f t="shared" si="27"/>
        <v>714.1</v>
      </c>
      <c r="I214" s="80">
        <f t="shared" si="28"/>
        <v>26.833333333333332</v>
      </c>
      <c r="J214" s="45">
        <v>708.61</v>
      </c>
      <c r="K214" s="18">
        <v>730.15</v>
      </c>
      <c r="L214" s="18">
        <v>646.44000000000005</v>
      </c>
      <c r="M214" s="18">
        <v>6.92</v>
      </c>
      <c r="N214" s="18">
        <v>35.799999999999997</v>
      </c>
      <c r="O214" s="18">
        <v>34.409999999999997</v>
      </c>
      <c r="P214" s="18">
        <f t="shared" si="29"/>
        <v>695.06666666666661</v>
      </c>
      <c r="Q214" s="80">
        <f t="shared" si="30"/>
        <v>25.709999999999997</v>
      </c>
      <c r="R214" s="21">
        <f t="shared" si="31"/>
        <v>0.97338367594275843</v>
      </c>
      <c r="S214" s="21">
        <f t="shared" si="32"/>
        <v>0.95964071856287414</v>
      </c>
      <c r="T214" s="3">
        <f t="shared" si="33"/>
        <v>0.46541612365280038</v>
      </c>
      <c r="U214" s="10">
        <f t="shared" si="34"/>
        <v>-3.8919514676027903E-2</v>
      </c>
      <c r="V214" s="10">
        <f t="shared" si="35"/>
        <v>-5.9433720892511012E-2</v>
      </c>
      <c r="W214" s="30" t="s">
        <v>681</v>
      </c>
      <c r="X214" s="2" t="s">
        <v>681</v>
      </c>
      <c r="Y214" s="30" t="s">
        <v>1215</v>
      </c>
      <c r="Z214" s="30" t="s">
        <v>1216</v>
      </c>
      <c r="AB214" s="6"/>
      <c r="AE214" s="6"/>
      <c r="AN214" s="6"/>
      <c r="AO214" s="6"/>
      <c r="AP214" s="6"/>
      <c r="AQ214" s="6"/>
      <c r="AR214" s="6"/>
      <c r="AS214" s="6"/>
    </row>
    <row r="215" spans="1:45" s="3" customFormat="1" x14ac:dyDescent="0.25">
      <c r="A215" s="6" t="s">
        <v>382</v>
      </c>
      <c r="B215" s="45">
        <v>210.28</v>
      </c>
      <c r="C215" s="18">
        <v>196.3</v>
      </c>
      <c r="D215" s="18">
        <v>220.81</v>
      </c>
      <c r="E215" s="18">
        <v>43.74</v>
      </c>
      <c r="F215" s="18">
        <v>67.69</v>
      </c>
      <c r="G215" s="18">
        <v>29.62</v>
      </c>
      <c r="H215" s="18">
        <f t="shared" si="27"/>
        <v>209.13000000000002</v>
      </c>
      <c r="I215" s="80">
        <f t="shared" si="28"/>
        <v>47.016666666666673</v>
      </c>
      <c r="J215" s="45">
        <v>172.01</v>
      </c>
      <c r="K215" s="18">
        <v>192.03</v>
      </c>
      <c r="L215" s="18">
        <v>150.96</v>
      </c>
      <c r="M215" s="18">
        <v>44.41</v>
      </c>
      <c r="N215" s="18">
        <v>40.380000000000003</v>
      </c>
      <c r="O215" s="18">
        <v>49.36</v>
      </c>
      <c r="P215" s="18">
        <f t="shared" si="29"/>
        <v>171.66666666666666</v>
      </c>
      <c r="Q215" s="80">
        <f t="shared" si="30"/>
        <v>44.716666666666661</v>
      </c>
      <c r="R215" s="21">
        <f t="shared" si="31"/>
        <v>0.82171354241025385</v>
      </c>
      <c r="S215" s="21">
        <f t="shared" si="32"/>
        <v>0.95209996528982965</v>
      </c>
      <c r="T215" s="3">
        <f t="shared" si="33"/>
        <v>0.42504628264420846</v>
      </c>
      <c r="U215" s="10">
        <f t="shared" si="34"/>
        <v>-0.28329255131006642</v>
      </c>
      <c r="V215" s="10">
        <f t="shared" si="35"/>
        <v>-7.0815038311593484E-2</v>
      </c>
      <c r="W215" s="30" t="s">
        <v>682</v>
      </c>
      <c r="X215" s="2" t="s">
        <v>1088</v>
      </c>
      <c r="Y215" s="30" t="s">
        <v>1089</v>
      </c>
      <c r="Z215" s="30" t="s">
        <v>1090</v>
      </c>
      <c r="AB215" s="6"/>
      <c r="AE215" s="6"/>
      <c r="AL215" s="6"/>
      <c r="AM215" s="6"/>
      <c r="AN215" s="6"/>
      <c r="AO215" s="6"/>
      <c r="AP215" s="6"/>
      <c r="AQ215" s="6"/>
      <c r="AR215" s="6"/>
      <c r="AS215" s="6"/>
    </row>
    <row r="216" spans="1:45" s="3" customFormat="1" x14ac:dyDescent="0.25">
      <c r="A216" s="6" t="s">
        <v>383</v>
      </c>
      <c r="B216" s="45">
        <v>1351.86</v>
      </c>
      <c r="C216" s="18">
        <v>1341.75</v>
      </c>
      <c r="D216" s="18">
        <v>1326.88</v>
      </c>
      <c r="E216" s="18">
        <v>11.88</v>
      </c>
      <c r="F216" s="18">
        <v>7.42</v>
      </c>
      <c r="G216" s="18">
        <v>9.6199999999999992</v>
      </c>
      <c r="H216" s="18">
        <f t="shared" si="27"/>
        <v>1340.1633333333332</v>
      </c>
      <c r="I216" s="80">
        <f t="shared" si="28"/>
        <v>9.64</v>
      </c>
      <c r="J216" s="45">
        <v>1228.01</v>
      </c>
      <c r="K216" s="18">
        <v>1428.87</v>
      </c>
      <c r="L216" s="18">
        <v>1213.3599999999999</v>
      </c>
      <c r="M216" s="18">
        <v>8.92</v>
      </c>
      <c r="N216" s="18">
        <v>8.15</v>
      </c>
      <c r="O216" s="18">
        <v>10.27</v>
      </c>
      <c r="P216" s="18">
        <f t="shared" si="29"/>
        <v>1290.08</v>
      </c>
      <c r="Q216" s="80">
        <f t="shared" si="30"/>
        <v>9.1133333333333333</v>
      </c>
      <c r="R216" s="21">
        <f t="shared" si="31"/>
        <v>0.96265679795401515</v>
      </c>
      <c r="S216" s="21">
        <f t="shared" si="32"/>
        <v>0.95050125313283207</v>
      </c>
      <c r="T216" s="3">
        <f t="shared" si="33"/>
        <v>0.3655546353811378</v>
      </c>
      <c r="U216" s="10">
        <f t="shared" si="34"/>
        <v>-5.4906548263157148E-2</v>
      </c>
      <c r="V216" s="10">
        <f t="shared" si="35"/>
        <v>-7.3239565975312337E-2</v>
      </c>
      <c r="W216" s="30" t="s">
        <v>683</v>
      </c>
      <c r="X216" s="2" t="s">
        <v>783</v>
      </c>
      <c r="Y216" s="30" t="s">
        <v>784</v>
      </c>
      <c r="Z216" s="30" t="s">
        <v>785</v>
      </c>
      <c r="AB216" s="6"/>
      <c r="AE216" s="6"/>
      <c r="AN216" s="6"/>
      <c r="AO216" s="6"/>
      <c r="AP216" s="6"/>
      <c r="AQ216" s="6"/>
      <c r="AR216" s="6"/>
      <c r="AS216" s="6"/>
    </row>
    <row r="217" spans="1:45" s="3" customFormat="1" x14ac:dyDescent="0.25">
      <c r="A217" s="6" t="s">
        <v>384</v>
      </c>
      <c r="B217" s="45">
        <v>69.33</v>
      </c>
      <c r="C217" s="18">
        <v>71.680000000000007</v>
      </c>
      <c r="D217" s="18">
        <v>55.59</v>
      </c>
      <c r="E217" s="18">
        <v>2.06</v>
      </c>
      <c r="F217" s="18">
        <v>0.56000000000000005</v>
      </c>
      <c r="G217" s="18">
        <v>0.38</v>
      </c>
      <c r="H217" s="18">
        <f t="shared" si="27"/>
        <v>65.533333333333331</v>
      </c>
      <c r="I217" s="80">
        <f t="shared" si="28"/>
        <v>1</v>
      </c>
      <c r="J217" s="45">
        <v>121.23</v>
      </c>
      <c r="K217" s="18">
        <v>99.95</v>
      </c>
      <c r="L217" s="18">
        <v>83.5</v>
      </c>
      <c r="M217" s="18">
        <v>0.36</v>
      </c>
      <c r="N217" s="18">
        <v>0</v>
      </c>
      <c r="O217" s="18">
        <v>2.34</v>
      </c>
      <c r="P217" s="18">
        <f t="shared" si="29"/>
        <v>101.56</v>
      </c>
      <c r="Q217" s="80">
        <f t="shared" si="30"/>
        <v>0.89999999999999991</v>
      </c>
      <c r="R217" s="21">
        <f t="shared" si="31"/>
        <v>1.5414829659318638</v>
      </c>
      <c r="S217" s="21">
        <f t="shared" si="32"/>
        <v>0.95</v>
      </c>
      <c r="T217" s="3">
        <f t="shared" si="33"/>
        <v>0.45851143449522047</v>
      </c>
      <c r="U217" s="10">
        <f t="shared" si="34"/>
        <v>0.62431894711527447</v>
      </c>
      <c r="V217" s="10">
        <f t="shared" si="35"/>
        <v>-7.4000581443776928E-2</v>
      </c>
      <c r="W217" s="30" t="s">
        <v>684</v>
      </c>
      <c r="X217" s="2" t="s">
        <v>766</v>
      </c>
      <c r="Y217" s="30" t="s">
        <v>767</v>
      </c>
      <c r="Z217" s="30" t="s">
        <v>768</v>
      </c>
      <c r="AB217" s="6"/>
      <c r="AE217" s="6"/>
      <c r="AN217" s="6"/>
      <c r="AO217" s="6"/>
      <c r="AP217" s="6"/>
      <c r="AQ217" s="6"/>
      <c r="AR217" s="6"/>
      <c r="AS217" s="6"/>
    </row>
    <row r="218" spans="1:45" s="3" customFormat="1" x14ac:dyDescent="0.25">
      <c r="A218" s="6" t="s">
        <v>385</v>
      </c>
      <c r="B218" s="45">
        <v>561.84</v>
      </c>
      <c r="C218" s="18">
        <v>606.25</v>
      </c>
      <c r="D218" s="18">
        <v>583.86</v>
      </c>
      <c r="E218" s="18">
        <v>354.17</v>
      </c>
      <c r="F218" s="18">
        <v>358.48</v>
      </c>
      <c r="G218" s="18">
        <v>346.22</v>
      </c>
      <c r="H218" s="18">
        <f t="shared" si="27"/>
        <v>583.98333333333346</v>
      </c>
      <c r="I218" s="80">
        <f t="shared" si="28"/>
        <v>352.95666666666671</v>
      </c>
      <c r="J218" s="45">
        <v>507.57</v>
      </c>
      <c r="K218" s="18">
        <v>514.15</v>
      </c>
      <c r="L218" s="18">
        <v>499.09</v>
      </c>
      <c r="M218" s="18">
        <v>331.28</v>
      </c>
      <c r="N218" s="18">
        <v>311.47000000000003</v>
      </c>
      <c r="O218" s="18">
        <v>360.47</v>
      </c>
      <c r="P218" s="18">
        <f t="shared" si="29"/>
        <v>506.93666666666667</v>
      </c>
      <c r="Q218" s="80">
        <f t="shared" si="30"/>
        <v>334.40666666666669</v>
      </c>
      <c r="R218" s="21">
        <f t="shared" si="31"/>
        <v>0.86829254394712085</v>
      </c>
      <c r="S218" s="21">
        <f t="shared" si="32"/>
        <v>0.94759245482026988</v>
      </c>
      <c r="T218" s="3">
        <f t="shared" si="33"/>
        <v>0.13745794719660401</v>
      </c>
      <c r="U218" s="10">
        <f t="shared" si="34"/>
        <v>-0.20374689945813362</v>
      </c>
      <c r="V218" s="10">
        <f t="shared" si="35"/>
        <v>-7.766138368439382E-2</v>
      </c>
      <c r="W218" s="30" t="s">
        <v>685</v>
      </c>
      <c r="X218" s="2" t="s">
        <v>685</v>
      </c>
      <c r="Y218" s="30" t="s">
        <v>1186</v>
      </c>
      <c r="Z218" s="30" t="s">
        <v>1187</v>
      </c>
      <c r="AB218" s="6"/>
      <c r="AE218" s="6"/>
      <c r="AN218" s="6"/>
      <c r="AO218" s="6"/>
      <c r="AP218" s="6"/>
      <c r="AQ218" s="6"/>
      <c r="AR218" s="6"/>
      <c r="AS218" s="6"/>
    </row>
    <row r="219" spans="1:45" s="3" customFormat="1" x14ac:dyDescent="0.25">
      <c r="A219" s="6" t="s">
        <v>386</v>
      </c>
      <c r="B219" s="45">
        <v>390.54</v>
      </c>
      <c r="C219" s="18">
        <v>349.86</v>
      </c>
      <c r="D219" s="18">
        <v>397.48</v>
      </c>
      <c r="E219" s="18">
        <v>66.56</v>
      </c>
      <c r="F219" s="18">
        <v>52.11</v>
      </c>
      <c r="G219" s="18">
        <v>69.05</v>
      </c>
      <c r="H219" s="18">
        <f t="shared" si="27"/>
        <v>379.29333333333335</v>
      </c>
      <c r="I219" s="80">
        <f t="shared" si="28"/>
        <v>62.573333333333331</v>
      </c>
      <c r="J219" s="45">
        <v>315.81</v>
      </c>
      <c r="K219" s="18">
        <v>335.24</v>
      </c>
      <c r="L219" s="18">
        <v>315.25</v>
      </c>
      <c r="M219" s="18">
        <v>57.15</v>
      </c>
      <c r="N219" s="18">
        <v>62.85</v>
      </c>
      <c r="O219" s="18">
        <v>56.93</v>
      </c>
      <c r="P219" s="18">
        <f t="shared" si="29"/>
        <v>322.09999999999997</v>
      </c>
      <c r="Q219" s="80">
        <f t="shared" si="30"/>
        <v>58.976666666666667</v>
      </c>
      <c r="R219" s="21">
        <f t="shared" si="31"/>
        <v>0.84960732066474987</v>
      </c>
      <c r="S219" s="21">
        <f t="shared" si="32"/>
        <v>0.94342491610738255</v>
      </c>
      <c r="T219" s="3">
        <f t="shared" si="33"/>
        <v>0.27867317859251883</v>
      </c>
      <c r="U219" s="10">
        <f t="shared" si="34"/>
        <v>-0.23513189767040307</v>
      </c>
      <c r="V219" s="10">
        <f t="shared" si="35"/>
        <v>-8.4020391550191087E-2</v>
      </c>
      <c r="W219" s="30" t="s">
        <v>686</v>
      </c>
      <c r="X219" s="2" t="s">
        <v>686</v>
      </c>
      <c r="Y219" s="30" t="s">
        <v>1001</v>
      </c>
      <c r="Z219" s="30" t="s">
        <v>1002</v>
      </c>
      <c r="AB219" s="6"/>
      <c r="AE219" s="6"/>
      <c r="AN219" s="6"/>
      <c r="AO219" s="6"/>
      <c r="AP219" s="6"/>
      <c r="AQ219" s="6"/>
      <c r="AR219" s="6"/>
      <c r="AS219" s="6"/>
    </row>
    <row r="220" spans="1:45" s="3" customFormat="1" x14ac:dyDescent="0.25">
      <c r="A220" s="6" t="s">
        <v>387</v>
      </c>
      <c r="B220" s="45">
        <v>327.86</v>
      </c>
      <c r="C220" s="18">
        <v>344.39</v>
      </c>
      <c r="D220" s="18">
        <v>348.62</v>
      </c>
      <c r="E220" s="18">
        <v>8.08</v>
      </c>
      <c r="F220" s="18">
        <v>25.59</v>
      </c>
      <c r="G220" s="18">
        <v>13.08</v>
      </c>
      <c r="H220" s="18">
        <f t="shared" si="27"/>
        <v>340.29</v>
      </c>
      <c r="I220" s="80">
        <f t="shared" si="28"/>
        <v>15.583333333333334</v>
      </c>
      <c r="J220" s="45">
        <v>298.79000000000002</v>
      </c>
      <c r="K220" s="18">
        <v>283.82</v>
      </c>
      <c r="L220" s="18">
        <v>343.44</v>
      </c>
      <c r="M220" s="18">
        <v>9.83</v>
      </c>
      <c r="N220" s="18">
        <v>19.489999999999998</v>
      </c>
      <c r="O220" s="18">
        <v>13.87</v>
      </c>
      <c r="P220" s="18">
        <f t="shared" si="29"/>
        <v>308.68333333333334</v>
      </c>
      <c r="Q220" s="80">
        <f t="shared" si="30"/>
        <v>14.396666666666667</v>
      </c>
      <c r="R220" s="21">
        <f t="shared" si="31"/>
        <v>0.9073905866955766</v>
      </c>
      <c r="S220" s="21">
        <f t="shared" si="32"/>
        <v>0.92844221105527625</v>
      </c>
      <c r="T220" s="3">
        <f t="shared" si="33"/>
        <v>0.42536565002177795</v>
      </c>
      <c r="U220" s="10">
        <f t="shared" si="34"/>
        <v>-0.14020440169424417</v>
      </c>
      <c r="V220" s="10">
        <f t="shared" si="35"/>
        <v>-0.10711597946933697</v>
      </c>
      <c r="W220" s="30" t="s">
        <v>687</v>
      </c>
      <c r="X220" s="2" t="s">
        <v>687</v>
      </c>
      <c r="Y220" s="30" t="s">
        <v>1213</v>
      </c>
      <c r="Z220" s="30" t="s">
        <v>1214</v>
      </c>
      <c r="AB220" s="6"/>
      <c r="AE220" s="6"/>
      <c r="AN220" s="6"/>
      <c r="AO220" s="6"/>
      <c r="AP220" s="6"/>
      <c r="AQ220" s="6"/>
      <c r="AR220" s="6"/>
      <c r="AS220" s="6"/>
    </row>
    <row r="221" spans="1:45" s="3" customFormat="1" x14ac:dyDescent="0.25">
      <c r="A221" s="6" t="s">
        <v>388</v>
      </c>
      <c r="B221" s="45">
        <v>1589.16</v>
      </c>
      <c r="C221" s="18">
        <v>1730.18</v>
      </c>
      <c r="D221" s="18">
        <v>1811.78</v>
      </c>
      <c r="E221" s="18">
        <v>126.93</v>
      </c>
      <c r="F221" s="18">
        <v>148.55000000000001</v>
      </c>
      <c r="G221" s="18">
        <v>174.07</v>
      </c>
      <c r="H221" s="18">
        <f t="shared" si="27"/>
        <v>1710.3733333333332</v>
      </c>
      <c r="I221" s="80">
        <f t="shared" si="28"/>
        <v>149.85</v>
      </c>
      <c r="J221" s="45">
        <v>1672.06</v>
      </c>
      <c r="K221" s="18">
        <v>1602.11</v>
      </c>
      <c r="L221" s="18">
        <v>1681.46</v>
      </c>
      <c r="M221" s="18">
        <v>132.15</v>
      </c>
      <c r="N221" s="18">
        <v>135.44999999999999</v>
      </c>
      <c r="O221" s="18">
        <v>145.38</v>
      </c>
      <c r="P221" s="18">
        <f t="shared" si="29"/>
        <v>1651.8766666666668</v>
      </c>
      <c r="Q221" s="80">
        <f t="shared" si="30"/>
        <v>137.66</v>
      </c>
      <c r="R221" s="21">
        <f t="shared" si="31"/>
        <v>0.96581887451014015</v>
      </c>
      <c r="S221" s="21">
        <f t="shared" si="32"/>
        <v>0.9191912495856811</v>
      </c>
      <c r="T221" s="3">
        <f t="shared" si="33"/>
        <v>0.21940059350946373</v>
      </c>
      <c r="U221" s="10">
        <f t="shared" si="34"/>
        <v>-5.0175437241254492E-2</v>
      </c>
      <c r="V221" s="10">
        <f t="shared" si="35"/>
        <v>-0.12156303084527753</v>
      </c>
      <c r="W221" s="30" t="s">
        <v>688</v>
      </c>
      <c r="X221" s="2" t="s">
        <v>688</v>
      </c>
      <c r="Y221" s="30" t="s">
        <v>885</v>
      </c>
      <c r="Z221" s="30" t="s">
        <v>886</v>
      </c>
      <c r="AB221" s="6"/>
      <c r="AE221" s="6"/>
      <c r="AN221" s="6"/>
      <c r="AO221" s="6"/>
      <c r="AP221" s="6"/>
      <c r="AQ221" s="6"/>
      <c r="AR221" s="6"/>
      <c r="AS221" s="6"/>
    </row>
    <row r="222" spans="1:45" s="3" customFormat="1" x14ac:dyDescent="0.25">
      <c r="A222" s="6" t="s">
        <v>389</v>
      </c>
      <c r="B222" s="45">
        <v>4382.18</v>
      </c>
      <c r="C222" s="18">
        <v>5180.63</v>
      </c>
      <c r="D222" s="18">
        <v>4639.99</v>
      </c>
      <c r="E222" s="18">
        <v>422.31</v>
      </c>
      <c r="F222" s="18">
        <v>498.5</v>
      </c>
      <c r="G222" s="18">
        <v>397.77</v>
      </c>
      <c r="H222" s="18">
        <f t="shared" si="27"/>
        <v>4734.2666666666673</v>
      </c>
      <c r="I222" s="80">
        <f t="shared" si="28"/>
        <v>439.52666666666664</v>
      </c>
      <c r="J222" s="45">
        <v>4085.22</v>
      </c>
      <c r="K222" s="18">
        <v>4332.45</v>
      </c>
      <c r="L222" s="18">
        <v>4091.87</v>
      </c>
      <c r="M222" s="18">
        <v>429.39</v>
      </c>
      <c r="N222" s="18">
        <v>380.29</v>
      </c>
      <c r="O222" s="18">
        <v>395.78</v>
      </c>
      <c r="P222" s="18">
        <f t="shared" si="29"/>
        <v>4169.8466666666673</v>
      </c>
      <c r="Q222" s="80">
        <f t="shared" si="30"/>
        <v>401.82</v>
      </c>
      <c r="R222" s="21">
        <f t="shared" si="31"/>
        <v>0.88080502330034216</v>
      </c>
      <c r="S222" s="21">
        <f t="shared" si="32"/>
        <v>0.91440548434449676</v>
      </c>
      <c r="T222" s="3">
        <f t="shared" si="33"/>
        <v>0.16235471713528185</v>
      </c>
      <c r="U222" s="10">
        <f t="shared" si="34"/>
        <v>-0.18310539815830124</v>
      </c>
      <c r="V222" s="10">
        <f t="shared" si="35"/>
        <v>-0.12909403843374603</v>
      </c>
      <c r="W222" s="30" t="s">
        <v>689</v>
      </c>
      <c r="X222" s="2" t="s">
        <v>1137</v>
      </c>
      <c r="Y222" s="30" t="s">
        <v>59</v>
      </c>
      <c r="Z222" s="30" t="s">
        <v>1138</v>
      </c>
      <c r="AB222" s="6"/>
      <c r="AE222" s="6"/>
      <c r="AN222" s="6"/>
      <c r="AO222" s="6"/>
      <c r="AP222" s="6"/>
      <c r="AQ222" s="6"/>
      <c r="AR222" s="6"/>
      <c r="AS222" s="6"/>
    </row>
    <row r="223" spans="1:45" s="3" customFormat="1" x14ac:dyDescent="0.25">
      <c r="A223" s="6" t="s">
        <v>390</v>
      </c>
      <c r="B223" s="45">
        <v>118.53</v>
      </c>
      <c r="C223" s="18">
        <v>108.86</v>
      </c>
      <c r="D223" s="18">
        <v>123.29</v>
      </c>
      <c r="E223" s="18">
        <v>12.04</v>
      </c>
      <c r="F223" s="18">
        <v>4.6399999999999997</v>
      </c>
      <c r="G223" s="18">
        <v>10</v>
      </c>
      <c r="H223" s="18">
        <f t="shared" si="27"/>
        <v>116.89333333333333</v>
      </c>
      <c r="I223" s="80">
        <f t="shared" si="28"/>
        <v>8.8933333333333326</v>
      </c>
      <c r="J223" s="45">
        <v>83.18</v>
      </c>
      <c r="K223" s="18">
        <v>89.5</v>
      </c>
      <c r="L223" s="18">
        <v>65.209999999999994</v>
      </c>
      <c r="M223" s="18">
        <v>5.0999999999999996</v>
      </c>
      <c r="N223" s="18">
        <v>8.35</v>
      </c>
      <c r="O223" s="18">
        <v>10.63</v>
      </c>
      <c r="P223" s="18">
        <f t="shared" si="29"/>
        <v>79.296666666666667</v>
      </c>
      <c r="Q223" s="80">
        <f t="shared" si="30"/>
        <v>8.0266666666666655</v>
      </c>
      <c r="R223" s="21">
        <f t="shared" si="31"/>
        <v>0.68109590590364177</v>
      </c>
      <c r="S223" s="21">
        <f t="shared" si="32"/>
        <v>0.91239892183288407</v>
      </c>
      <c r="T223" s="3">
        <f t="shared" si="33"/>
        <v>0.38332109010669552</v>
      </c>
      <c r="U223" s="10">
        <f t="shared" si="34"/>
        <v>-0.55407013478570821</v>
      </c>
      <c r="V223" s="10">
        <f t="shared" si="35"/>
        <v>-0.13226335304580658</v>
      </c>
      <c r="W223" s="30" t="s">
        <v>690</v>
      </c>
      <c r="X223" s="2" t="s">
        <v>778</v>
      </c>
      <c r="Y223" s="30" t="s">
        <v>779</v>
      </c>
      <c r="Z223" s="30" t="s">
        <v>780</v>
      </c>
      <c r="AB223" s="6"/>
      <c r="AE223" s="6"/>
      <c r="AN223" s="6"/>
      <c r="AO223" s="6"/>
      <c r="AP223" s="6"/>
      <c r="AQ223" s="6"/>
      <c r="AR223" s="6"/>
      <c r="AS223" s="6"/>
    </row>
    <row r="224" spans="1:45" s="3" customFormat="1" x14ac:dyDescent="0.25">
      <c r="A224" s="6" t="s">
        <v>391</v>
      </c>
      <c r="B224" s="45">
        <v>8577.2199999999993</v>
      </c>
      <c r="C224" s="18">
        <v>8839.15</v>
      </c>
      <c r="D224" s="18">
        <v>8477.5300000000007</v>
      </c>
      <c r="E224" s="18">
        <v>280.32</v>
      </c>
      <c r="F224" s="18">
        <v>344.57</v>
      </c>
      <c r="G224" s="18">
        <v>264.47000000000003</v>
      </c>
      <c r="H224" s="18">
        <f t="shared" si="27"/>
        <v>8631.3000000000011</v>
      </c>
      <c r="I224" s="80">
        <f t="shared" si="28"/>
        <v>296.45333333333332</v>
      </c>
      <c r="J224" s="45">
        <v>9579.92</v>
      </c>
      <c r="K224" s="18">
        <v>10207.84</v>
      </c>
      <c r="L224" s="18">
        <v>9487.52</v>
      </c>
      <c r="M224" s="18">
        <v>242.09</v>
      </c>
      <c r="N224" s="18">
        <v>241.86</v>
      </c>
      <c r="O224" s="18">
        <v>318.31</v>
      </c>
      <c r="P224" s="18">
        <f t="shared" si="29"/>
        <v>9758.4266666666681</v>
      </c>
      <c r="Q224" s="80">
        <f t="shared" si="30"/>
        <v>267.42</v>
      </c>
      <c r="R224" s="21">
        <f t="shared" si="31"/>
        <v>1.1305708405253139</v>
      </c>
      <c r="S224" s="21">
        <f t="shared" si="32"/>
        <v>0.90239365278587125</v>
      </c>
      <c r="T224" s="3">
        <f t="shared" si="33"/>
        <v>0.22859683162686936</v>
      </c>
      <c r="U224" s="10">
        <f t="shared" si="34"/>
        <v>0.17705139286129393</v>
      </c>
      <c r="V224" s="10">
        <f t="shared" si="35"/>
        <v>-0.14817117467564619</v>
      </c>
      <c r="W224" s="30" t="s">
        <v>691</v>
      </c>
      <c r="X224" s="2" t="s">
        <v>882</v>
      </c>
      <c r="Y224" s="30" t="s">
        <v>883</v>
      </c>
      <c r="Z224" s="30" t="s">
        <v>884</v>
      </c>
      <c r="AB224" s="6"/>
      <c r="AE224" s="6"/>
      <c r="AN224" s="6"/>
      <c r="AO224" s="6"/>
      <c r="AP224" s="6"/>
      <c r="AQ224" s="6"/>
      <c r="AR224" s="6"/>
      <c r="AS224" s="6"/>
    </row>
    <row r="225" spans="1:45" s="3" customFormat="1" x14ac:dyDescent="0.25">
      <c r="A225" s="6" t="s">
        <v>392</v>
      </c>
      <c r="B225" s="45">
        <v>515.09</v>
      </c>
      <c r="C225" s="18">
        <v>451.39</v>
      </c>
      <c r="D225" s="18">
        <v>569.53</v>
      </c>
      <c r="E225" s="18">
        <v>87.79</v>
      </c>
      <c r="F225" s="18">
        <v>105.71</v>
      </c>
      <c r="G225" s="18">
        <v>90.98</v>
      </c>
      <c r="H225" s="18">
        <f t="shared" si="27"/>
        <v>512.00333333333333</v>
      </c>
      <c r="I225" s="80">
        <f t="shared" si="28"/>
        <v>94.826666666666668</v>
      </c>
      <c r="J225" s="45">
        <v>441.68</v>
      </c>
      <c r="K225" s="18">
        <v>444.63</v>
      </c>
      <c r="L225" s="18">
        <v>442.34</v>
      </c>
      <c r="M225" s="18">
        <v>79.73</v>
      </c>
      <c r="N225" s="18">
        <v>84.13</v>
      </c>
      <c r="O225" s="18">
        <v>92.41</v>
      </c>
      <c r="P225" s="18">
        <f t="shared" si="29"/>
        <v>442.88333333333327</v>
      </c>
      <c r="Q225" s="80">
        <f t="shared" si="30"/>
        <v>85.423333333333332</v>
      </c>
      <c r="R225" s="21">
        <f t="shared" si="31"/>
        <v>0.86526403337210267</v>
      </c>
      <c r="S225" s="21">
        <f t="shared" si="32"/>
        <v>0.9018714345345763</v>
      </c>
      <c r="T225" s="3">
        <f t="shared" si="33"/>
        <v>0.11524147603783168</v>
      </c>
      <c r="U225" s="10">
        <f t="shared" si="34"/>
        <v>-0.20878765981168285</v>
      </c>
      <c r="V225" s="10">
        <f t="shared" si="35"/>
        <v>-0.14900630883385577</v>
      </c>
      <c r="W225" s="30" t="s">
        <v>692</v>
      </c>
      <c r="X225" s="2" t="s">
        <v>692</v>
      </c>
      <c r="Y225" s="30" t="s">
        <v>1080</v>
      </c>
      <c r="Z225" s="30" t="s">
        <v>1081</v>
      </c>
      <c r="AB225" s="6"/>
      <c r="AE225" s="6"/>
      <c r="AN225" s="6"/>
      <c r="AO225" s="6"/>
      <c r="AP225" s="6"/>
      <c r="AQ225" s="6"/>
      <c r="AR225" s="6"/>
      <c r="AS225" s="6"/>
    </row>
    <row r="226" spans="1:45" s="3" customFormat="1" x14ac:dyDescent="0.25">
      <c r="A226" s="6" t="s">
        <v>393</v>
      </c>
      <c r="B226" s="45">
        <v>44.77</v>
      </c>
      <c r="C226" s="18">
        <v>57.3</v>
      </c>
      <c r="D226" s="18">
        <v>65.88</v>
      </c>
      <c r="E226" s="18">
        <v>0.16</v>
      </c>
      <c r="F226" s="18">
        <v>0</v>
      </c>
      <c r="G226" s="18">
        <v>0.19</v>
      </c>
      <c r="H226" s="18">
        <f t="shared" si="27"/>
        <v>55.983333333333327</v>
      </c>
      <c r="I226" s="80">
        <f t="shared" si="28"/>
        <v>0.11666666666666665</v>
      </c>
      <c r="J226" s="45">
        <v>52.6</v>
      </c>
      <c r="K226" s="18">
        <v>51.32</v>
      </c>
      <c r="L226" s="18">
        <v>41.16</v>
      </c>
      <c r="M226" s="18">
        <v>0</v>
      </c>
      <c r="N226" s="18">
        <v>0</v>
      </c>
      <c r="O226" s="18">
        <v>0</v>
      </c>
      <c r="P226" s="18">
        <f t="shared" si="29"/>
        <v>48.359999999999992</v>
      </c>
      <c r="Q226" s="80">
        <f t="shared" si="30"/>
        <v>0</v>
      </c>
      <c r="R226" s="21">
        <f t="shared" si="31"/>
        <v>0.86621819245393383</v>
      </c>
      <c r="S226" s="21">
        <f t="shared" si="32"/>
        <v>0.89552238805970152</v>
      </c>
      <c r="T226" s="3">
        <f t="shared" si="33"/>
        <v>5.9515313826555817E-2</v>
      </c>
      <c r="U226" s="10">
        <f t="shared" si="34"/>
        <v>-0.20719762245018289</v>
      </c>
      <c r="V226" s="10">
        <f t="shared" si="35"/>
        <v>-0.15919859484925386</v>
      </c>
      <c r="W226" s="30" t="s">
        <v>693</v>
      </c>
      <c r="X226" s="2" t="s">
        <v>693</v>
      </c>
      <c r="Y226" s="30" t="s">
        <v>793</v>
      </c>
      <c r="Z226" s="30" t="s">
        <v>794</v>
      </c>
      <c r="AB226" s="6"/>
      <c r="AE226" s="6"/>
      <c r="AN226" s="6"/>
      <c r="AO226" s="6"/>
      <c r="AP226" s="6"/>
      <c r="AQ226" s="6"/>
      <c r="AR226" s="6"/>
      <c r="AS226" s="6"/>
    </row>
    <row r="227" spans="1:45" s="3" customFormat="1" x14ac:dyDescent="0.25">
      <c r="A227" s="6" t="s">
        <v>394</v>
      </c>
      <c r="B227" s="45">
        <v>810.07</v>
      </c>
      <c r="C227" s="18">
        <v>814.23</v>
      </c>
      <c r="D227" s="18">
        <v>753.89</v>
      </c>
      <c r="E227" s="18">
        <v>36.450000000000003</v>
      </c>
      <c r="F227" s="18">
        <v>27.63</v>
      </c>
      <c r="G227" s="18">
        <v>19.04</v>
      </c>
      <c r="H227" s="18">
        <f t="shared" si="27"/>
        <v>792.73</v>
      </c>
      <c r="I227" s="80">
        <f t="shared" si="28"/>
        <v>27.706666666666667</v>
      </c>
      <c r="J227" s="45">
        <v>731.46</v>
      </c>
      <c r="K227" s="18">
        <v>780.97</v>
      </c>
      <c r="L227" s="18">
        <v>793.62</v>
      </c>
      <c r="M227" s="18">
        <v>26.03</v>
      </c>
      <c r="N227" s="18">
        <v>15.51</v>
      </c>
      <c r="O227" s="18">
        <v>32.25</v>
      </c>
      <c r="P227" s="18">
        <f t="shared" si="29"/>
        <v>768.68333333333339</v>
      </c>
      <c r="Q227" s="80">
        <f t="shared" si="30"/>
        <v>24.596666666666664</v>
      </c>
      <c r="R227" s="21">
        <f t="shared" si="31"/>
        <v>0.96970422351849295</v>
      </c>
      <c r="S227" s="21">
        <f t="shared" si="32"/>
        <v>0.8916627960984671</v>
      </c>
      <c r="T227" s="3">
        <f t="shared" si="33"/>
        <v>0.34009720176534042</v>
      </c>
      <c r="U227" s="10">
        <f t="shared" si="34"/>
        <v>-4.4383327313593672E-2</v>
      </c>
      <c r="V227" s="10">
        <f t="shared" si="35"/>
        <v>-0.165429871706437</v>
      </c>
      <c r="W227" s="30" t="s">
        <v>694</v>
      </c>
      <c r="X227" s="2" t="s">
        <v>694</v>
      </c>
      <c r="Y227" s="30" t="s">
        <v>801</v>
      </c>
      <c r="Z227" s="30" t="s">
        <v>1108</v>
      </c>
      <c r="AB227" s="6"/>
      <c r="AE227" s="6"/>
      <c r="AN227" s="6"/>
      <c r="AO227" s="6"/>
      <c r="AP227" s="6"/>
      <c r="AQ227" s="6"/>
      <c r="AR227" s="6"/>
      <c r="AS227" s="6"/>
    </row>
    <row r="228" spans="1:45" s="3" customFormat="1" x14ac:dyDescent="0.25">
      <c r="A228" s="6" t="s">
        <v>395</v>
      </c>
      <c r="B228" s="45">
        <v>337.61</v>
      </c>
      <c r="C228" s="18">
        <v>294.68</v>
      </c>
      <c r="D228" s="18">
        <v>305.25</v>
      </c>
      <c r="E228" s="18">
        <v>66.239999999999995</v>
      </c>
      <c r="F228" s="18">
        <v>59.34</v>
      </c>
      <c r="G228" s="18">
        <v>66.739999999999995</v>
      </c>
      <c r="H228" s="18">
        <f t="shared" si="27"/>
        <v>312.51333333333332</v>
      </c>
      <c r="I228" s="80">
        <f t="shared" si="28"/>
        <v>64.106666666666669</v>
      </c>
      <c r="J228" s="45">
        <v>259.83999999999997</v>
      </c>
      <c r="K228" s="18">
        <v>315.64999999999998</v>
      </c>
      <c r="L228" s="18">
        <v>276.25</v>
      </c>
      <c r="M228" s="18">
        <v>48.05</v>
      </c>
      <c r="N228" s="18">
        <v>55.89</v>
      </c>
      <c r="O228" s="18">
        <v>66.83</v>
      </c>
      <c r="P228" s="18">
        <f t="shared" si="29"/>
        <v>283.91333333333336</v>
      </c>
      <c r="Q228" s="80">
        <f t="shared" si="30"/>
        <v>56.923333333333325</v>
      </c>
      <c r="R228" s="21">
        <f t="shared" si="31"/>
        <v>0.90877580964127003</v>
      </c>
      <c r="S228" s="21">
        <f t="shared" si="32"/>
        <v>0.88966823673970907</v>
      </c>
      <c r="T228" s="3">
        <f t="shared" si="33"/>
        <v>0.146785910589909</v>
      </c>
      <c r="U228" s="10">
        <f t="shared" si="34"/>
        <v>-0.13800366208598508</v>
      </c>
      <c r="V228" s="10">
        <f t="shared" si="35"/>
        <v>-0.16866064919265181</v>
      </c>
      <c r="W228" s="30" t="s">
        <v>695</v>
      </c>
      <c r="X228" s="2" t="s">
        <v>788</v>
      </c>
      <c r="Y228" s="30" t="s">
        <v>789</v>
      </c>
      <c r="Z228" s="30" t="s">
        <v>790</v>
      </c>
      <c r="AB228" s="6"/>
      <c r="AE228" s="6"/>
      <c r="AN228" s="6"/>
      <c r="AO228" s="6"/>
      <c r="AP228" s="6"/>
      <c r="AQ228" s="6"/>
      <c r="AR228" s="6"/>
      <c r="AS228" s="6"/>
    </row>
    <row r="229" spans="1:45" s="3" customFormat="1" x14ac:dyDescent="0.25">
      <c r="A229" s="6" t="s">
        <v>396</v>
      </c>
      <c r="B229" s="45">
        <v>208.86</v>
      </c>
      <c r="C229" s="18">
        <v>223.56</v>
      </c>
      <c r="D229" s="18">
        <v>307.45999999999998</v>
      </c>
      <c r="E229" s="18">
        <v>50.55</v>
      </c>
      <c r="F229" s="18">
        <v>76.959999999999994</v>
      </c>
      <c r="G229" s="18">
        <v>90.02</v>
      </c>
      <c r="H229" s="18">
        <f t="shared" si="27"/>
        <v>246.62666666666667</v>
      </c>
      <c r="I229" s="80">
        <f t="shared" si="28"/>
        <v>72.509999999999991</v>
      </c>
      <c r="J229" s="45">
        <v>214.7</v>
      </c>
      <c r="K229" s="18">
        <v>233.8</v>
      </c>
      <c r="L229" s="18">
        <v>248.06</v>
      </c>
      <c r="M229" s="18">
        <v>62.62</v>
      </c>
      <c r="N229" s="18">
        <v>61.46</v>
      </c>
      <c r="O229" s="18">
        <v>67.55</v>
      </c>
      <c r="P229" s="18">
        <f t="shared" si="29"/>
        <v>232.18666666666664</v>
      </c>
      <c r="Q229" s="80">
        <f t="shared" si="30"/>
        <v>63.876666666666665</v>
      </c>
      <c r="R229" s="21">
        <f t="shared" si="31"/>
        <v>0.9416864096489338</v>
      </c>
      <c r="S229" s="21">
        <f t="shared" si="32"/>
        <v>0.88255566136126617</v>
      </c>
      <c r="T229" s="3">
        <f t="shared" si="33"/>
        <v>0.25176383131155089</v>
      </c>
      <c r="U229" s="10">
        <f t="shared" si="34"/>
        <v>-8.6681385967817576E-2</v>
      </c>
      <c r="V229" s="10">
        <f t="shared" si="35"/>
        <v>-0.18024082518621393</v>
      </c>
      <c r="W229" s="30" t="s">
        <v>696</v>
      </c>
      <c r="X229" s="2" t="s">
        <v>1126</v>
      </c>
      <c r="Y229" s="30" t="s">
        <v>1127</v>
      </c>
      <c r="Z229" s="30" t="s">
        <v>1128</v>
      </c>
      <c r="AB229" s="6"/>
      <c r="AE229" s="6"/>
      <c r="AN229" s="6"/>
      <c r="AO229" s="6"/>
      <c r="AP229" s="6"/>
      <c r="AQ229" s="6"/>
      <c r="AR229" s="6"/>
      <c r="AS229" s="6"/>
    </row>
    <row r="230" spans="1:45" s="3" customFormat="1" x14ac:dyDescent="0.25">
      <c r="A230" s="6" t="s">
        <v>397</v>
      </c>
      <c r="B230" s="45">
        <v>1465.88</v>
      </c>
      <c r="C230" s="18">
        <v>1490.86</v>
      </c>
      <c r="D230" s="18">
        <v>1391.7</v>
      </c>
      <c r="E230" s="18">
        <v>70.36</v>
      </c>
      <c r="F230" s="18">
        <v>32.83</v>
      </c>
      <c r="G230" s="18">
        <v>35.78</v>
      </c>
      <c r="H230" s="18">
        <f t="shared" si="27"/>
        <v>1449.4799999999998</v>
      </c>
      <c r="I230" s="80">
        <f t="shared" si="28"/>
        <v>46.323333333333331</v>
      </c>
      <c r="J230" s="45">
        <v>1514.88</v>
      </c>
      <c r="K230" s="18">
        <v>1515.89</v>
      </c>
      <c r="L230" s="18">
        <v>1432.68</v>
      </c>
      <c r="M230" s="18">
        <v>22.57</v>
      </c>
      <c r="N230" s="18">
        <v>53.11</v>
      </c>
      <c r="O230" s="18">
        <v>44.86</v>
      </c>
      <c r="P230" s="18">
        <f t="shared" si="29"/>
        <v>1487.8166666666668</v>
      </c>
      <c r="Q230" s="80">
        <f t="shared" si="30"/>
        <v>40.18</v>
      </c>
      <c r="R230" s="21">
        <f t="shared" si="31"/>
        <v>1.0264303311087826</v>
      </c>
      <c r="S230" s="21">
        <f t="shared" si="32"/>
        <v>0.87018384165668805</v>
      </c>
      <c r="T230" s="3">
        <f t="shared" si="33"/>
        <v>0.35258326592480582</v>
      </c>
      <c r="U230" s="10">
        <f t="shared" si="34"/>
        <v>3.7635707938600708E-2</v>
      </c>
      <c r="V230" s="10">
        <f t="shared" si="35"/>
        <v>-0.20060786699788646</v>
      </c>
      <c r="W230" s="30" t="s">
        <v>697</v>
      </c>
      <c r="X230" s="2" t="s">
        <v>697</v>
      </c>
      <c r="Y230" s="30" t="s">
        <v>820</v>
      </c>
      <c r="Z230" s="30" t="s">
        <v>821</v>
      </c>
      <c r="AB230" s="6"/>
      <c r="AE230" s="6"/>
      <c r="AN230" s="6"/>
      <c r="AO230" s="6"/>
      <c r="AP230" s="6"/>
      <c r="AQ230" s="6"/>
      <c r="AR230" s="6"/>
      <c r="AS230" s="6"/>
    </row>
    <row r="231" spans="1:45" s="3" customFormat="1" x14ac:dyDescent="0.25">
      <c r="A231" s="6" t="s">
        <v>398</v>
      </c>
      <c r="B231" s="45">
        <v>579.03</v>
      </c>
      <c r="C231" s="18">
        <v>489.97</v>
      </c>
      <c r="D231" s="18">
        <v>521.35</v>
      </c>
      <c r="E231" s="18">
        <v>38.35</v>
      </c>
      <c r="F231" s="18">
        <v>43.21</v>
      </c>
      <c r="G231" s="18">
        <v>35.97</v>
      </c>
      <c r="H231" s="18">
        <f t="shared" si="27"/>
        <v>530.11666666666667</v>
      </c>
      <c r="I231" s="80">
        <f t="shared" si="28"/>
        <v>39.176666666666669</v>
      </c>
      <c r="J231" s="45">
        <v>475.9</v>
      </c>
      <c r="K231" s="18">
        <v>490.38</v>
      </c>
      <c r="L231" s="18">
        <v>448.56</v>
      </c>
      <c r="M231" s="18">
        <v>27.12</v>
      </c>
      <c r="N231" s="18">
        <v>32.020000000000003</v>
      </c>
      <c r="O231" s="18">
        <v>42.69</v>
      </c>
      <c r="P231" s="18">
        <f t="shared" si="29"/>
        <v>471.61333333333329</v>
      </c>
      <c r="Q231" s="80">
        <f t="shared" si="30"/>
        <v>33.943333333333335</v>
      </c>
      <c r="R231" s="21">
        <f t="shared" si="31"/>
        <v>0.88984843254777657</v>
      </c>
      <c r="S231" s="21">
        <f t="shared" si="32"/>
        <v>0.86974197295279188</v>
      </c>
      <c r="T231" s="3">
        <f t="shared" si="33"/>
        <v>0.17998287141752656</v>
      </c>
      <c r="U231" s="10">
        <f t="shared" si="34"/>
        <v>-0.16836847142993314</v>
      </c>
      <c r="V231" s="10">
        <f t="shared" si="35"/>
        <v>-0.20134063594261631</v>
      </c>
      <c r="W231" s="30" t="s">
        <v>698</v>
      </c>
      <c r="X231" s="2" t="s">
        <v>698</v>
      </c>
      <c r="Y231" s="30" t="s">
        <v>769</v>
      </c>
      <c r="Z231" s="30" t="s">
        <v>770</v>
      </c>
      <c r="AB231" s="6"/>
      <c r="AE231" s="6"/>
      <c r="AN231" s="6"/>
      <c r="AO231" s="6"/>
      <c r="AP231" s="6"/>
      <c r="AQ231" s="6"/>
      <c r="AR231" s="6"/>
      <c r="AS231" s="6"/>
    </row>
    <row r="232" spans="1:45" s="3" customFormat="1" x14ac:dyDescent="0.25">
      <c r="A232" s="6" t="s">
        <v>399</v>
      </c>
      <c r="B232" s="45">
        <v>57.68</v>
      </c>
      <c r="C232" s="18">
        <v>57.95</v>
      </c>
      <c r="D232" s="18">
        <v>45.3</v>
      </c>
      <c r="E232" s="18">
        <v>0.16</v>
      </c>
      <c r="F232" s="18">
        <v>0</v>
      </c>
      <c r="G232" s="18">
        <v>2.5</v>
      </c>
      <c r="H232" s="18">
        <f t="shared" si="27"/>
        <v>53.643333333333338</v>
      </c>
      <c r="I232" s="80">
        <f t="shared" si="28"/>
        <v>0.88666666666666671</v>
      </c>
      <c r="J232" s="45">
        <v>70.17</v>
      </c>
      <c r="K232" s="18">
        <v>62.45</v>
      </c>
      <c r="L232" s="18">
        <v>54.76</v>
      </c>
      <c r="M232" s="18">
        <v>0</v>
      </c>
      <c r="N232" s="18">
        <v>0.99</v>
      </c>
      <c r="O232" s="18">
        <v>0.9</v>
      </c>
      <c r="P232" s="18">
        <f t="shared" si="29"/>
        <v>62.46</v>
      </c>
      <c r="Q232" s="80">
        <f t="shared" si="30"/>
        <v>0.63</v>
      </c>
      <c r="R232" s="21">
        <f t="shared" si="31"/>
        <v>1.1613493564326236</v>
      </c>
      <c r="S232" s="21">
        <f t="shared" si="32"/>
        <v>0.8639575971731448</v>
      </c>
      <c r="T232" s="3">
        <f t="shared" si="33"/>
        <v>0.39104013839464857</v>
      </c>
      <c r="U232" s="10">
        <f t="shared" si="34"/>
        <v>0.2158020281694818</v>
      </c>
      <c r="V232" s="10">
        <f t="shared" si="35"/>
        <v>-0.2109675878796487</v>
      </c>
      <c r="W232" s="30" t="s">
        <v>699</v>
      </c>
      <c r="X232" s="2" t="s">
        <v>953</v>
      </c>
      <c r="Y232" s="30" t="s">
        <v>954</v>
      </c>
      <c r="Z232" s="30" t="s">
        <v>955</v>
      </c>
      <c r="AB232" s="6"/>
      <c r="AC232" s="6"/>
      <c r="AD232" s="6"/>
      <c r="AE232" s="6"/>
      <c r="AF232" s="6"/>
      <c r="AG232" s="6"/>
      <c r="AN232" s="6"/>
      <c r="AO232" s="6"/>
      <c r="AP232" s="6"/>
      <c r="AQ232" s="6"/>
      <c r="AR232" s="6"/>
      <c r="AS232" s="6"/>
    </row>
    <row r="233" spans="1:45" s="9" customFormat="1" x14ac:dyDescent="0.25">
      <c r="A233" s="6" t="s">
        <v>400</v>
      </c>
      <c r="B233" s="45">
        <v>1131.75</v>
      </c>
      <c r="C233" s="18">
        <v>1163.81</v>
      </c>
      <c r="D233" s="18">
        <v>1148.48</v>
      </c>
      <c r="E233" s="18">
        <v>89.85</v>
      </c>
      <c r="F233" s="18">
        <v>112.38</v>
      </c>
      <c r="G233" s="18">
        <v>110.4</v>
      </c>
      <c r="H233" s="18">
        <f t="shared" si="27"/>
        <v>1148.0133333333333</v>
      </c>
      <c r="I233" s="80">
        <f t="shared" si="28"/>
        <v>104.21</v>
      </c>
      <c r="J233" s="45">
        <v>982.37</v>
      </c>
      <c r="K233" s="18">
        <v>965.64</v>
      </c>
      <c r="L233" s="18">
        <v>926.75</v>
      </c>
      <c r="M233" s="18">
        <v>77.72</v>
      </c>
      <c r="N233" s="18">
        <v>79.16</v>
      </c>
      <c r="O233" s="18">
        <v>108.27</v>
      </c>
      <c r="P233" s="18">
        <f t="shared" si="29"/>
        <v>958.25333333333344</v>
      </c>
      <c r="Q233" s="80">
        <f t="shared" si="30"/>
        <v>88.383333333333326</v>
      </c>
      <c r="R233" s="21">
        <f t="shared" si="31"/>
        <v>0.83484961010026004</v>
      </c>
      <c r="S233" s="21">
        <f t="shared" si="32"/>
        <v>0.84957069987010103</v>
      </c>
      <c r="T233" s="3">
        <f t="shared" si="33"/>
        <v>0.13355759382521021</v>
      </c>
      <c r="U233" s="10">
        <f t="shared" si="34"/>
        <v>-0.26041176113730646</v>
      </c>
      <c r="V233" s="10">
        <f t="shared" si="35"/>
        <v>-0.23519408378416273</v>
      </c>
      <c r="W233" s="30" t="s">
        <v>700</v>
      </c>
      <c r="X233" s="2" t="s">
        <v>700</v>
      </c>
      <c r="Y233" s="30" t="s">
        <v>971</v>
      </c>
      <c r="Z233" s="2" t="s">
        <v>972</v>
      </c>
      <c r="AA233" s="6"/>
      <c r="AB233" s="6"/>
      <c r="AC233" s="6"/>
      <c r="AD233" s="6"/>
      <c r="AE233" s="6"/>
      <c r="AF233" s="6"/>
      <c r="AG233" s="6"/>
      <c r="AH233" s="3"/>
      <c r="AI233" s="3"/>
      <c r="AJ233" s="3"/>
      <c r="AK233" s="3"/>
      <c r="AL233" s="3"/>
      <c r="AM233" s="3"/>
      <c r="AN233" s="6"/>
      <c r="AO233" s="6"/>
      <c r="AP233" s="6"/>
      <c r="AQ233" s="6"/>
      <c r="AR233" s="6"/>
      <c r="AS233" s="6"/>
    </row>
    <row r="234" spans="1:45" s="3" customFormat="1" x14ac:dyDescent="0.25">
      <c r="A234" s="6" t="s">
        <v>401</v>
      </c>
      <c r="B234" s="45">
        <v>48.41</v>
      </c>
      <c r="C234" s="18">
        <v>49.79</v>
      </c>
      <c r="D234" s="18">
        <v>52.32</v>
      </c>
      <c r="E234" s="18">
        <v>15.37</v>
      </c>
      <c r="F234" s="18">
        <v>19.100000000000001</v>
      </c>
      <c r="G234" s="18">
        <v>13.85</v>
      </c>
      <c r="H234" s="18">
        <f t="shared" si="27"/>
        <v>50.173333333333325</v>
      </c>
      <c r="I234" s="80">
        <f t="shared" si="28"/>
        <v>16.106666666666666</v>
      </c>
      <c r="J234" s="45">
        <v>74.45</v>
      </c>
      <c r="K234" s="18">
        <v>54.4</v>
      </c>
      <c r="L234" s="18">
        <v>58.1</v>
      </c>
      <c r="M234" s="18">
        <v>13.47</v>
      </c>
      <c r="N234" s="18">
        <v>12.33</v>
      </c>
      <c r="O234" s="18">
        <v>14.77</v>
      </c>
      <c r="P234" s="18">
        <f t="shared" si="29"/>
        <v>62.316666666666663</v>
      </c>
      <c r="Q234" s="80">
        <f t="shared" si="30"/>
        <v>13.523333333333333</v>
      </c>
      <c r="R234" s="21">
        <f t="shared" si="31"/>
        <v>1.2372980719124544</v>
      </c>
      <c r="S234" s="21">
        <f t="shared" si="32"/>
        <v>0.84898674980514421</v>
      </c>
      <c r="T234" s="3">
        <f t="shared" si="33"/>
        <v>0.10285666366394383</v>
      </c>
      <c r="U234" s="10">
        <f t="shared" si="34"/>
        <v>0.30719309535700456</v>
      </c>
      <c r="V234" s="10">
        <f t="shared" si="35"/>
        <v>-0.23618605717451471</v>
      </c>
      <c r="W234" s="30" t="s">
        <v>701</v>
      </c>
      <c r="X234" s="2" t="s">
        <v>1172</v>
      </c>
      <c r="Y234" s="30" t="s">
        <v>1173</v>
      </c>
      <c r="Z234" s="30" t="s">
        <v>1174</v>
      </c>
      <c r="AB234" s="6"/>
      <c r="AC234" s="6"/>
      <c r="AD234" s="6"/>
      <c r="AE234" s="6"/>
      <c r="AF234" s="6"/>
      <c r="AG234" s="6"/>
      <c r="AN234" s="6"/>
      <c r="AO234" s="6"/>
      <c r="AP234" s="6"/>
      <c r="AQ234" s="6"/>
      <c r="AR234" s="6"/>
      <c r="AS234" s="6"/>
    </row>
    <row r="235" spans="1:45" s="3" customFormat="1" x14ac:dyDescent="0.25">
      <c r="A235" s="6" t="s">
        <v>402</v>
      </c>
      <c r="B235" s="45">
        <v>141.97999999999999</v>
      </c>
      <c r="C235" s="18">
        <v>170.15</v>
      </c>
      <c r="D235" s="18">
        <v>174.26</v>
      </c>
      <c r="E235" s="18">
        <v>36.61</v>
      </c>
      <c r="F235" s="18">
        <v>39.869999999999997</v>
      </c>
      <c r="G235" s="18">
        <v>40.97</v>
      </c>
      <c r="H235" s="18">
        <f t="shared" si="27"/>
        <v>162.13</v>
      </c>
      <c r="I235" s="80">
        <f t="shared" si="28"/>
        <v>39.15</v>
      </c>
      <c r="J235" s="45">
        <v>148.62</v>
      </c>
      <c r="K235" s="18">
        <v>150.27000000000001</v>
      </c>
      <c r="L235" s="18">
        <v>142.66999999999999</v>
      </c>
      <c r="M235" s="18">
        <v>32.76</v>
      </c>
      <c r="N235" s="18">
        <v>30.83</v>
      </c>
      <c r="O235" s="18">
        <v>35.49</v>
      </c>
      <c r="P235" s="18">
        <f t="shared" si="29"/>
        <v>147.18666666666664</v>
      </c>
      <c r="Q235" s="80">
        <f t="shared" si="30"/>
        <v>33.026666666666664</v>
      </c>
      <c r="R235" s="21">
        <f t="shared" si="31"/>
        <v>0.90839616665644973</v>
      </c>
      <c r="S235" s="21">
        <f t="shared" si="32"/>
        <v>0.84748858447488584</v>
      </c>
      <c r="T235" s="3">
        <f t="shared" si="33"/>
        <v>1.5628848439180346E-2</v>
      </c>
      <c r="U235" s="10">
        <f t="shared" si="34"/>
        <v>-0.13860647686259539</v>
      </c>
      <c r="V235" s="10">
        <f t="shared" si="35"/>
        <v>-0.23873415936096368</v>
      </c>
      <c r="W235" s="30" t="s">
        <v>702</v>
      </c>
      <c r="X235" s="2" t="s">
        <v>1008</v>
      </c>
      <c r="Y235" s="30" t="s">
        <v>1009</v>
      </c>
      <c r="Z235" s="30" t="s">
        <v>1010</v>
      </c>
      <c r="AB235" s="6"/>
      <c r="AC235" s="6"/>
      <c r="AD235" s="6"/>
      <c r="AE235" s="6"/>
      <c r="AF235" s="6"/>
      <c r="AG235" s="6"/>
      <c r="AN235" s="6"/>
      <c r="AO235" s="6"/>
      <c r="AP235" s="6"/>
      <c r="AQ235" s="6"/>
      <c r="AR235" s="6"/>
      <c r="AS235" s="6"/>
    </row>
    <row r="236" spans="1:45" s="3" customFormat="1" x14ac:dyDescent="0.25">
      <c r="A236" s="6" t="s">
        <v>403</v>
      </c>
      <c r="B236" s="45">
        <v>305.04000000000002</v>
      </c>
      <c r="C236" s="18">
        <v>348.56</v>
      </c>
      <c r="D236" s="18">
        <v>396.42</v>
      </c>
      <c r="E236" s="18">
        <v>19.02</v>
      </c>
      <c r="F236" s="18">
        <v>20.399999999999999</v>
      </c>
      <c r="G236" s="18">
        <v>32.89</v>
      </c>
      <c r="H236" s="18">
        <f t="shared" si="27"/>
        <v>350.00666666666666</v>
      </c>
      <c r="I236" s="80">
        <f t="shared" si="28"/>
        <v>24.103333333333335</v>
      </c>
      <c r="J236" s="45">
        <v>258.29000000000002</v>
      </c>
      <c r="K236" s="18">
        <v>323.8</v>
      </c>
      <c r="L236" s="18">
        <v>295.52999999999997</v>
      </c>
      <c r="M236" s="18">
        <v>19.66</v>
      </c>
      <c r="N236" s="18">
        <v>20.49</v>
      </c>
      <c r="O236" s="18">
        <v>20.54</v>
      </c>
      <c r="P236" s="18">
        <f t="shared" si="29"/>
        <v>292.54000000000002</v>
      </c>
      <c r="Q236" s="80">
        <f t="shared" si="30"/>
        <v>20.23</v>
      </c>
      <c r="R236" s="21">
        <f t="shared" si="31"/>
        <v>0.83628041252777729</v>
      </c>
      <c r="S236" s="21">
        <f t="shared" si="32"/>
        <v>0.84570442172354265</v>
      </c>
      <c r="T236" s="3">
        <f t="shared" si="33"/>
        <v>0.2151928064752312</v>
      </c>
      <c r="U236" s="10">
        <f t="shared" si="34"/>
        <v>-0.25794132252018293</v>
      </c>
      <c r="V236" s="10">
        <f t="shared" si="35"/>
        <v>-0.24177457317882392</v>
      </c>
      <c r="W236" s="30" t="s">
        <v>703</v>
      </c>
      <c r="X236" s="2" t="s">
        <v>1196</v>
      </c>
      <c r="Y236" s="30" t="s">
        <v>1197</v>
      </c>
      <c r="Z236" s="30" t="s">
        <v>1198</v>
      </c>
      <c r="AB236" s="6"/>
      <c r="AC236" s="6"/>
      <c r="AD236" s="6"/>
      <c r="AE236" s="6"/>
      <c r="AF236" s="6"/>
      <c r="AG236" s="6"/>
      <c r="AN236" s="6"/>
      <c r="AO236" s="6"/>
      <c r="AP236" s="6"/>
      <c r="AQ236" s="6"/>
      <c r="AR236" s="6"/>
      <c r="AS236" s="6"/>
    </row>
    <row r="237" spans="1:45" s="3" customFormat="1" x14ac:dyDescent="0.25">
      <c r="A237" s="6" t="s">
        <v>404</v>
      </c>
      <c r="B237" s="45">
        <v>4216.03</v>
      </c>
      <c r="C237" s="18">
        <v>4408.22</v>
      </c>
      <c r="D237" s="18">
        <v>4202.8</v>
      </c>
      <c r="E237" s="18">
        <v>364.31</v>
      </c>
      <c r="F237" s="18">
        <v>393.16</v>
      </c>
      <c r="G237" s="18">
        <v>425.27</v>
      </c>
      <c r="H237" s="18">
        <f t="shared" si="27"/>
        <v>4275.6833333333334</v>
      </c>
      <c r="I237" s="80">
        <f t="shared" si="28"/>
        <v>394.24666666666667</v>
      </c>
      <c r="J237" s="45">
        <v>4046.63</v>
      </c>
      <c r="K237" s="18">
        <v>3864.45</v>
      </c>
      <c r="L237" s="18">
        <v>3463.26</v>
      </c>
      <c r="M237" s="18">
        <v>325.82</v>
      </c>
      <c r="N237" s="18">
        <v>331.16</v>
      </c>
      <c r="O237" s="18">
        <v>338.85</v>
      </c>
      <c r="P237" s="18">
        <f t="shared" si="29"/>
        <v>3791.4466666666667</v>
      </c>
      <c r="Q237" s="80">
        <f t="shared" si="30"/>
        <v>331.94333333333333</v>
      </c>
      <c r="R237" s="21">
        <f t="shared" si="31"/>
        <v>0.88677284967712522</v>
      </c>
      <c r="S237" s="21">
        <f t="shared" si="32"/>
        <v>0.84236847875588239</v>
      </c>
      <c r="T237" s="3">
        <f t="shared" si="33"/>
        <v>1.2910830151416475E-2</v>
      </c>
      <c r="U237" s="10">
        <f t="shared" si="34"/>
        <v>-0.17336349499764994</v>
      </c>
      <c r="V237" s="10">
        <f t="shared" si="35"/>
        <v>-0.24747664284638557</v>
      </c>
      <c r="W237" s="30" t="s">
        <v>704</v>
      </c>
      <c r="X237" s="2" t="s">
        <v>1175</v>
      </c>
      <c r="Y237" s="30" t="s">
        <v>1176</v>
      </c>
      <c r="Z237" s="30" t="s">
        <v>1177</v>
      </c>
      <c r="AB237" s="6"/>
      <c r="AC237" s="6"/>
      <c r="AD237" s="6"/>
      <c r="AE237" s="6"/>
      <c r="AF237" s="6"/>
      <c r="AG237" s="6"/>
      <c r="AN237" s="6"/>
      <c r="AO237" s="6"/>
      <c r="AP237" s="6"/>
      <c r="AQ237" s="6"/>
      <c r="AR237" s="6"/>
      <c r="AS237" s="6"/>
    </row>
    <row r="238" spans="1:45" s="3" customFormat="1" x14ac:dyDescent="0.25">
      <c r="A238" s="6" t="s">
        <v>405</v>
      </c>
      <c r="B238" s="45">
        <v>6206.43</v>
      </c>
      <c r="C238" s="18">
        <v>7403.56</v>
      </c>
      <c r="D238" s="18">
        <v>7634.01</v>
      </c>
      <c r="E238" s="18">
        <v>1426.82</v>
      </c>
      <c r="F238" s="18">
        <v>1249.4000000000001</v>
      </c>
      <c r="G238" s="18">
        <v>1398.53</v>
      </c>
      <c r="H238" s="18">
        <f t="shared" si="27"/>
        <v>7081.333333333333</v>
      </c>
      <c r="I238" s="80">
        <f t="shared" si="28"/>
        <v>1358.25</v>
      </c>
      <c r="J238" s="45">
        <v>6309.98</v>
      </c>
      <c r="K238" s="18">
        <v>7346.52</v>
      </c>
      <c r="L238" s="18">
        <v>8472.23</v>
      </c>
      <c r="M238" s="18">
        <v>1179.32</v>
      </c>
      <c r="N238" s="18">
        <v>1078.02</v>
      </c>
      <c r="O238" s="18">
        <v>1149.68</v>
      </c>
      <c r="P238" s="18">
        <f t="shared" si="29"/>
        <v>7376.2433333333329</v>
      </c>
      <c r="Q238" s="80">
        <f t="shared" si="30"/>
        <v>1135.6733333333334</v>
      </c>
      <c r="R238" s="21">
        <f t="shared" si="31"/>
        <v>1.0416402315621029</v>
      </c>
      <c r="S238" s="21">
        <f t="shared" si="32"/>
        <v>0.83625038317699718</v>
      </c>
      <c r="T238" s="3">
        <f t="shared" si="33"/>
        <v>1.1908778964658527E-2</v>
      </c>
      <c r="U238" s="10">
        <f t="shared" si="34"/>
        <v>5.885707630650381E-2</v>
      </c>
      <c r="V238" s="10">
        <f t="shared" si="35"/>
        <v>-0.2579931280780447</v>
      </c>
      <c r="W238" s="30" t="s">
        <v>705</v>
      </c>
      <c r="X238" s="2" t="s">
        <v>1112</v>
      </c>
      <c r="Y238" s="30" t="s">
        <v>1113</v>
      </c>
      <c r="Z238" s="30" t="s">
        <v>1114</v>
      </c>
      <c r="AB238" s="6"/>
      <c r="AE238" s="6"/>
      <c r="AN238" s="6"/>
      <c r="AO238" s="6"/>
      <c r="AP238" s="6"/>
      <c r="AQ238" s="6"/>
      <c r="AR238" s="6"/>
      <c r="AS238" s="6"/>
    </row>
    <row r="239" spans="1:45" s="3" customFormat="1" x14ac:dyDescent="0.25">
      <c r="A239" s="6" t="s">
        <v>406</v>
      </c>
      <c r="B239" s="45">
        <v>771.72</v>
      </c>
      <c r="C239" s="18">
        <v>770.56</v>
      </c>
      <c r="D239" s="18">
        <v>631.66</v>
      </c>
      <c r="E239" s="18">
        <v>108.55</v>
      </c>
      <c r="F239" s="18">
        <v>82.53</v>
      </c>
      <c r="G239" s="18">
        <v>101.36</v>
      </c>
      <c r="H239" s="18">
        <f t="shared" si="27"/>
        <v>724.64666666666665</v>
      </c>
      <c r="I239" s="80">
        <f t="shared" si="28"/>
        <v>97.48</v>
      </c>
      <c r="J239" s="45">
        <v>655.83</v>
      </c>
      <c r="K239" s="18">
        <v>696.04</v>
      </c>
      <c r="L239" s="18">
        <v>675.81</v>
      </c>
      <c r="M239" s="18">
        <v>85.55</v>
      </c>
      <c r="N239" s="18">
        <v>78.56</v>
      </c>
      <c r="O239" s="18">
        <v>77.64</v>
      </c>
      <c r="P239" s="18">
        <f t="shared" si="29"/>
        <v>675.89333333333332</v>
      </c>
      <c r="Q239" s="80">
        <f t="shared" si="30"/>
        <v>80.583333333333329</v>
      </c>
      <c r="R239" s="21">
        <f t="shared" si="31"/>
        <v>0.93281394985622024</v>
      </c>
      <c r="S239" s="21">
        <f t="shared" si="32"/>
        <v>0.82842539940427828</v>
      </c>
      <c r="T239" s="3">
        <f t="shared" si="33"/>
        <v>5.3419148184916061E-2</v>
      </c>
      <c r="U239" s="10">
        <f t="shared" si="34"/>
        <v>-0.10033873126543477</v>
      </c>
      <c r="V239" s="10">
        <f t="shared" si="35"/>
        <v>-0.27155630782719392</v>
      </c>
      <c r="W239" s="30" t="s">
        <v>706</v>
      </c>
      <c r="X239" s="2" t="s">
        <v>825</v>
      </c>
      <c r="Y239" s="30" t="s">
        <v>826</v>
      </c>
      <c r="Z239" s="30" t="s">
        <v>827</v>
      </c>
      <c r="AB239" s="6"/>
      <c r="AE239" s="6"/>
      <c r="AN239" s="6"/>
      <c r="AO239" s="6"/>
      <c r="AP239" s="6"/>
      <c r="AQ239" s="6"/>
      <c r="AR239" s="6"/>
      <c r="AS239" s="6"/>
    </row>
    <row r="240" spans="1:45" s="3" customFormat="1" x14ac:dyDescent="0.25">
      <c r="A240" s="6" t="s">
        <v>407</v>
      </c>
      <c r="B240" s="45">
        <v>2434.65</v>
      </c>
      <c r="C240" s="18">
        <v>3132.86</v>
      </c>
      <c r="D240" s="18">
        <v>2699.15</v>
      </c>
      <c r="E240" s="18">
        <v>8.4</v>
      </c>
      <c r="F240" s="18">
        <v>9.4600000000000009</v>
      </c>
      <c r="G240" s="18">
        <v>13.66</v>
      </c>
      <c r="H240" s="18">
        <f t="shared" si="27"/>
        <v>2755.5533333333333</v>
      </c>
      <c r="I240" s="80">
        <f t="shared" si="28"/>
        <v>10.506666666666666</v>
      </c>
      <c r="J240" s="45">
        <v>2011.62</v>
      </c>
      <c r="K240" s="18">
        <v>2158.62</v>
      </c>
      <c r="L240" s="18">
        <v>1880.16</v>
      </c>
      <c r="M240" s="18">
        <v>5.0999999999999996</v>
      </c>
      <c r="N240" s="18">
        <v>3.38</v>
      </c>
      <c r="O240" s="18">
        <v>16.93</v>
      </c>
      <c r="P240" s="18">
        <f t="shared" si="29"/>
        <v>2016.8</v>
      </c>
      <c r="Q240" s="80">
        <f t="shared" si="30"/>
        <v>8.4700000000000006</v>
      </c>
      <c r="R240" s="21">
        <f t="shared" si="31"/>
        <v>0.73200107380472712</v>
      </c>
      <c r="S240" s="21">
        <f t="shared" si="32"/>
        <v>0.82300115874855162</v>
      </c>
      <c r="T240" s="3">
        <f t="shared" si="33"/>
        <v>0.33885880951563041</v>
      </c>
      <c r="U240" s="10">
        <f t="shared" si="34"/>
        <v>-0.45008233002337461</v>
      </c>
      <c r="V240" s="10">
        <f t="shared" si="35"/>
        <v>-0.28103363298941375</v>
      </c>
      <c r="W240" s="30" t="s">
        <v>707</v>
      </c>
      <c r="X240" s="2" t="s">
        <v>707</v>
      </c>
      <c r="Y240" s="30" t="s">
        <v>1057</v>
      </c>
      <c r="Z240" s="30" t="s">
        <v>1058</v>
      </c>
      <c r="AB240" s="6"/>
      <c r="AE240" s="6"/>
      <c r="AN240" s="6"/>
      <c r="AO240" s="6"/>
      <c r="AP240" s="6"/>
      <c r="AQ240" s="6"/>
      <c r="AR240" s="6"/>
      <c r="AS240" s="6"/>
    </row>
    <row r="241" spans="1:45" s="3" customFormat="1" x14ac:dyDescent="0.25">
      <c r="A241" s="6" t="s">
        <v>408</v>
      </c>
      <c r="B241" s="45">
        <v>196.81</v>
      </c>
      <c r="C241" s="18">
        <v>187.4</v>
      </c>
      <c r="D241" s="18">
        <v>235.24</v>
      </c>
      <c r="E241" s="18">
        <v>6.02</v>
      </c>
      <c r="F241" s="18">
        <v>8.7200000000000006</v>
      </c>
      <c r="G241" s="18">
        <v>19.43</v>
      </c>
      <c r="H241" s="18">
        <f t="shared" si="27"/>
        <v>206.48333333333335</v>
      </c>
      <c r="I241" s="80">
        <f t="shared" si="28"/>
        <v>11.39</v>
      </c>
      <c r="J241" s="45">
        <v>166.73</v>
      </c>
      <c r="K241" s="18">
        <v>177.42</v>
      </c>
      <c r="L241" s="18">
        <v>151.68</v>
      </c>
      <c r="M241" s="18">
        <v>9.65</v>
      </c>
      <c r="N241" s="18">
        <v>8.15</v>
      </c>
      <c r="O241" s="18">
        <v>9.73</v>
      </c>
      <c r="P241" s="18">
        <f t="shared" si="29"/>
        <v>165.27666666666667</v>
      </c>
      <c r="Q241" s="80">
        <f t="shared" si="30"/>
        <v>9.1766666666666676</v>
      </c>
      <c r="R241" s="21">
        <f t="shared" si="31"/>
        <v>0.80139770262671695</v>
      </c>
      <c r="S241" s="21">
        <f t="shared" si="32"/>
        <v>0.82136131288673664</v>
      </c>
      <c r="T241" s="3">
        <f t="shared" si="33"/>
        <v>0.31009080166913822</v>
      </c>
      <c r="U241" s="10">
        <f t="shared" si="34"/>
        <v>-0.31940972089827868</v>
      </c>
      <c r="V241" s="10">
        <f t="shared" si="35"/>
        <v>-0.28391109865497771</v>
      </c>
      <c r="W241" s="30" t="s">
        <v>708</v>
      </c>
      <c r="X241" s="2" t="s">
        <v>959</v>
      </c>
      <c r="Y241" s="30" t="s">
        <v>960</v>
      </c>
      <c r="Z241" s="30" t="s">
        <v>961</v>
      </c>
      <c r="AB241" s="6"/>
      <c r="AE241" s="6"/>
      <c r="AN241" s="6"/>
      <c r="AO241" s="6"/>
      <c r="AP241" s="6"/>
      <c r="AQ241" s="6"/>
      <c r="AR241" s="6"/>
      <c r="AS241" s="6"/>
    </row>
    <row r="242" spans="1:45" s="3" customFormat="1" x14ac:dyDescent="0.25">
      <c r="A242" s="6" t="s">
        <v>409</v>
      </c>
      <c r="B242" s="45">
        <v>632.99</v>
      </c>
      <c r="C242" s="18">
        <v>621.45000000000005</v>
      </c>
      <c r="D242" s="18">
        <v>619.73</v>
      </c>
      <c r="E242" s="18">
        <v>149.75</v>
      </c>
      <c r="F242" s="18">
        <v>132.78</v>
      </c>
      <c r="G242" s="18">
        <v>166.57</v>
      </c>
      <c r="H242" s="18">
        <f t="shared" si="27"/>
        <v>624.72333333333336</v>
      </c>
      <c r="I242" s="80">
        <f t="shared" si="28"/>
        <v>149.69999999999999</v>
      </c>
      <c r="J242" s="45">
        <v>620.24</v>
      </c>
      <c r="K242" s="18">
        <v>560.09</v>
      </c>
      <c r="L242" s="18">
        <v>645.99</v>
      </c>
      <c r="M242" s="18">
        <v>121.59</v>
      </c>
      <c r="N242" s="18">
        <v>111.78</v>
      </c>
      <c r="O242" s="18">
        <v>124.84</v>
      </c>
      <c r="P242" s="18">
        <f t="shared" si="29"/>
        <v>608.77333333333331</v>
      </c>
      <c r="Q242" s="80">
        <f t="shared" si="30"/>
        <v>119.40333333333335</v>
      </c>
      <c r="R242" s="21">
        <f t="shared" si="31"/>
        <v>0.97450950100417111</v>
      </c>
      <c r="S242" s="21">
        <f t="shared" si="32"/>
        <v>0.79896040698960424</v>
      </c>
      <c r="T242" s="3">
        <f t="shared" si="33"/>
        <v>2.2475050723481937E-2</v>
      </c>
      <c r="U242" s="10">
        <f t="shared" si="34"/>
        <v>-3.7251843745108017E-2</v>
      </c>
      <c r="V242" s="10">
        <f t="shared" si="35"/>
        <v>-0.32380408366784491</v>
      </c>
      <c r="W242" s="30" t="s">
        <v>709</v>
      </c>
      <c r="X242" s="2" t="s">
        <v>814</v>
      </c>
      <c r="Y242" s="30" t="s">
        <v>815</v>
      </c>
      <c r="Z242" s="30" t="s">
        <v>816</v>
      </c>
      <c r="AB242" s="6"/>
      <c r="AE242" s="6"/>
      <c r="AN242" s="6"/>
      <c r="AO242" s="6"/>
      <c r="AP242" s="6"/>
      <c r="AQ242" s="6"/>
      <c r="AR242" s="6"/>
      <c r="AS242" s="6"/>
    </row>
    <row r="243" spans="1:45" s="3" customFormat="1" x14ac:dyDescent="0.25">
      <c r="A243" s="6" t="s">
        <v>410</v>
      </c>
      <c r="B243" s="45">
        <v>650.97</v>
      </c>
      <c r="C243" s="18">
        <v>733.84</v>
      </c>
      <c r="D243" s="18">
        <v>680.32</v>
      </c>
      <c r="E243" s="18">
        <v>93.81</v>
      </c>
      <c r="F243" s="18">
        <v>89.76</v>
      </c>
      <c r="G243" s="18">
        <v>132.52000000000001</v>
      </c>
      <c r="H243" s="18">
        <f t="shared" si="27"/>
        <v>688.37666666666667</v>
      </c>
      <c r="I243" s="80">
        <f t="shared" si="28"/>
        <v>105.36333333333334</v>
      </c>
      <c r="J243" s="45">
        <v>520.66999999999996</v>
      </c>
      <c r="K243" s="18">
        <v>573.62</v>
      </c>
      <c r="L243" s="18">
        <v>564.39</v>
      </c>
      <c r="M243" s="18">
        <v>73.17</v>
      </c>
      <c r="N243" s="18">
        <v>91.09</v>
      </c>
      <c r="O243" s="18">
        <v>81.790000000000006</v>
      </c>
      <c r="P243" s="18">
        <f t="shared" si="29"/>
        <v>552.89333333333332</v>
      </c>
      <c r="Q243" s="80">
        <f t="shared" si="30"/>
        <v>82.016666666666666</v>
      </c>
      <c r="R243" s="21">
        <f t="shared" si="31"/>
        <v>0.80346980122139322</v>
      </c>
      <c r="S243" s="21">
        <f t="shared" si="32"/>
        <v>0.78050079914757586</v>
      </c>
      <c r="T243" s="3">
        <f t="shared" si="33"/>
        <v>9.2258672848883713E-2</v>
      </c>
      <c r="U243" s="10">
        <f t="shared" si="34"/>
        <v>-0.31568429431851935</v>
      </c>
      <c r="V243" s="10">
        <f t="shared" si="35"/>
        <v>-0.35752798552126419</v>
      </c>
      <c r="W243" s="30" t="s">
        <v>710</v>
      </c>
      <c r="X243" s="2" t="s">
        <v>710</v>
      </c>
      <c r="Y243" s="30" t="s">
        <v>976</v>
      </c>
      <c r="Z243" s="30" t="s">
        <v>1120</v>
      </c>
      <c r="AB243" s="6"/>
      <c r="AE243" s="6"/>
      <c r="AN243" s="6"/>
      <c r="AO243" s="6"/>
      <c r="AP243" s="6"/>
      <c r="AQ243" s="6"/>
      <c r="AR243" s="6"/>
      <c r="AS243" s="6"/>
    </row>
    <row r="244" spans="1:45" s="3" customFormat="1" x14ac:dyDescent="0.25">
      <c r="A244" s="6" t="s">
        <v>411</v>
      </c>
      <c r="B244" s="45">
        <v>1131.99</v>
      </c>
      <c r="C244" s="18">
        <v>1395.81</v>
      </c>
      <c r="D244" s="18">
        <v>1246.29</v>
      </c>
      <c r="E244" s="18">
        <v>67.510000000000005</v>
      </c>
      <c r="F244" s="18">
        <v>104.04</v>
      </c>
      <c r="G244" s="18">
        <v>52.89</v>
      </c>
      <c r="H244" s="18">
        <f t="shared" si="27"/>
        <v>1258.03</v>
      </c>
      <c r="I244" s="80">
        <f t="shared" si="28"/>
        <v>74.813333333333333</v>
      </c>
      <c r="J244" s="45">
        <v>1331.31</v>
      </c>
      <c r="K244" s="18">
        <v>1439.41</v>
      </c>
      <c r="L244" s="18">
        <v>1148.5899999999999</v>
      </c>
      <c r="M244" s="18">
        <v>64.069999999999993</v>
      </c>
      <c r="N244" s="18">
        <v>62.85</v>
      </c>
      <c r="O244" s="18">
        <v>47.02</v>
      </c>
      <c r="P244" s="18">
        <f t="shared" si="29"/>
        <v>1306.4366666666667</v>
      </c>
      <c r="Q244" s="80">
        <f t="shared" si="30"/>
        <v>57.98</v>
      </c>
      <c r="R244" s="21">
        <f t="shared" si="31"/>
        <v>1.0384475879579254</v>
      </c>
      <c r="S244" s="21">
        <f t="shared" si="32"/>
        <v>0.77796341892367216</v>
      </c>
      <c r="T244" s="3">
        <f t="shared" si="33"/>
        <v>0.17834338655918758</v>
      </c>
      <c r="U244" s="10">
        <f t="shared" si="34"/>
        <v>5.442840298916235E-2</v>
      </c>
      <c r="V244" s="10">
        <f t="shared" si="35"/>
        <v>-0.36222577589463456</v>
      </c>
      <c r="W244" s="30" t="s">
        <v>711</v>
      </c>
      <c r="X244" s="2" t="s">
        <v>822</v>
      </c>
      <c r="Y244" s="30" t="s">
        <v>823</v>
      </c>
      <c r="Z244" s="30" t="s">
        <v>824</v>
      </c>
      <c r="AB244" s="6"/>
      <c r="AE244" s="6"/>
      <c r="AN244" s="6"/>
      <c r="AO244" s="6"/>
      <c r="AP244" s="6"/>
      <c r="AQ244" s="6"/>
      <c r="AR244" s="6"/>
      <c r="AS244" s="6"/>
    </row>
    <row r="245" spans="1:45" s="3" customFormat="1" x14ac:dyDescent="0.25">
      <c r="A245" s="6" t="s">
        <v>412</v>
      </c>
      <c r="B245" s="45">
        <v>417.71</v>
      </c>
      <c r="C245" s="18">
        <v>406.7</v>
      </c>
      <c r="D245" s="18">
        <v>404.31</v>
      </c>
      <c r="E245" s="18">
        <v>52.13</v>
      </c>
      <c r="F245" s="18">
        <v>50.26</v>
      </c>
      <c r="G245" s="18">
        <v>38.85</v>
      </c>
      <c r="H245" s="18">
        <f t="shared" si="27"/>
        <v>409.57333333333332</v>
      </c>
      <c r="I245" s="80">
        <f t="shared" si="28"/>
        <v>47.080000000000005</v>
      </c>
      <c r="J245" s="45">
        <v>364.95</v>
      </c>
      <c r="K245" s="18">
        <v>384.57</v>
      </c>
      <c r="L245" s="18">
        <v>391.09</v>
      </c>
      <c r="M245" s="18">
        <v>39.32</v>
      </c>
      <c r="N245" s="18">
        <v>30.83</v>
      </c>
      <c r="O245" s="18">
        <v>36.03</v>
      </c>
      <c r="P245" s="18">
        <f t="shared" si="29"/>
        <v>380.20333333333332</v>
      </c>
      <c r="Q245" s="80">
        <f t="shared" si="30"/>
        <v>35.393333333333338</v>
      </c>
      <c r="R245" s="21">
        <f t="shared" si="31"/>
        <v>0.92846588510375738</v>
      </c>
      <c r="S245" s="21">
        <f t="shared" si="32"/>
        <v>0.75693288962839711</v>
      </c>
      <c r="T245" s="3">
        <f t="shared" si="33"/>
        <v>3.6404922532496942E-2</v>
      </c>
      <c r="U245" s="10">
        <f t="shared" si="34"/>
        <v>-0.10707919312281394</v>
      </c>
      <c r="V245" s="10">
        <f t="shared" si="35"/>
        <v>-0.4017626996859241</v>
      </c>
      <c r="W245" s="30" t="s">
        <v>712</v>
      </c>
      <c r="X245" s="2" t="s">
        <v>712</v>
      </c>
      <c r="Y245" s="30" t="s">
        <v>918</v>
      </c>
      <c r="Z245" s="30" t="s">
        <v>919</v>
      </c>
      <c r="AB245" s="6"/>
      <c r="AE245" s="6"/>
      <c r="AN245" s="6"/>
      <c r="AO245" s="6"/>
      <c r="AP245" s="6"/>
      <c r="AQ245" s="6"/>
      <c r="AR245" s="6"/>
      <c r="AS245" s="6"/>
    </row>
    <row r="246" spans="1:45" s="3" customFormat="1" x14ac:dyDescent="0.25">
      <c r="A246" s="6" t="s">
        <v>413</v>
      </c>
      <c r="B246" s="45">
        <v>370.25</v>
      </c>
      <c r="C246" s="18">
        <v>317.95999999999998</v>
      </c>
      <c r="D246" s="18">
        <v>357.66</v>
      </c>
      <c r="E246" s="18">
        <v>10.14</v>
      </c>
      <c r="F246" s="18">
        <v>4.2699999999999996</v>
      </c>
      <c r="G246" s="18">
        <v>11.16</v>
      </c>
      <c r="H246" s="18">
        <f t="shared" si="27"/>
        <v>348.62333333333339</v>
      </c>
      <c r="I246" s="80">
        <f t="shared" si="28"/>
        <v>8.5233333333333334</v>
      </c>
      <c r="J246" s="45">
        <v>459.7</v>
      </c>
      <c r="K246" s="18">
        <v>455.77</v>
      </c>
      <c r="L246" s="18">
        <v>466.12</v>
      </c>
      <c r="M246" s="18">
        <v>2.1800000000000002</v>
      </c>
      <c r="N246" s="18">
        <v>6.56</v>
      </c>
      <c r="O246" s="18">
        <v>9.19</v>
      </c>
      <c r="P246" s="18">
        <f t="shared" si="29"/>
        <v>460.53000000000003</v>
      </c>
      <c r="Q246" s="80">
        <f t="shared" si="30"/>
        <v>5.9766666666666666</v>
      </c>
      <c r="R246" s="21">
        <f t="shared" si="31"/>
        <v>1.3200777980111928</v>
      </c>
      <c r="S246" s="21">
        <f t="shared" si="32"/>
        <v>0.73258662933146657</v>
      </c>
      <c r="T246" s="3">
        <f t="shared" si="33"/>
        <v>0.21938678228197248</v>
      </c>
      <c r="U246" s="10">
        <f t="shared" si="34"/>
        <v>0.40062295647578167</v>
      </c>
      <c r="V246" s="10">
        <f t="shared" si="35"/>
        <v>-0.44892872468066281</v>
      </c>
      <c r="W246" s="30" t="s">
        <v>713</v>
      </c>
      <c r="X246" s="2" t="s">
        <v>978</v>
      </c>
      <c r="Y246" s="30" t="s">
        <v>979</v>
      </c>
      <c r="Z246" s="30" t="s">
        <v>980</v>
      </c>
      <c r="AB246" s="6"/>
      <c r="AE246" s="6"/>
      <c r="AN246" s="6"/>
      <c r="AO246" s="6"/>
      <c r="AP246" s="6"/>
      <c r="AQ246" s="6"/>
      <c r="AR246" s="6"/>
      <c r="AS246" s="6"/>
    </row>
    <row r="247" spans="1:45" s="3" customFormat="1" x14ac:dyDescent="0.25">
      <c r="A247" s="6" t="s">
        <v>414</v>
      </c>
      <c r="B247" s="45">
        <v>19.02</v>
      </c>
      <c r="C247" s="18">
        <v>18.27</v>
      </c>
      <c r="D247" s="18">
        <v>17.309999999999999</v>
      </c>
      <c r="E247" s="18">
        <v>1.43</v>
      </c>
      <c r="F247" s="18">
        <v>9.4600000000000009</v>
      </c>
      <c r="G247" s="18">
        <v>2.12</v>
      </c>
      <c r="H247" s="18">
        <f t="shared" si="27"/>
        <v>18.2</v>
      </c>
      <c r="I247" s="80">
        <f t="shared" si="28"/>
        <v>4.3366666666666669</v>
      </c>
      <c r="J247" s="45">
        <v>14.56</v>
      </c>
      <c r="K247" s="18">
        <v>15.61</v>
      </c>
      <c r="L247" s="18">
        <v>15.49</v>
      </c>
      <c r="M247" s="18">
        <v>3.82</v>
      </c>
      <c r="N247" s="18">
        <v>1.99</v>
      </c>
      <c r="O247" s="18">
        <v>2.34</v>
      </c>
      <c r="P247" s="18">
        <f t="shared" si="29"/>
        <v>15.22</v>
      </c>
      <c r="Q247" s="80">
        <f t="shared" si="30"/>
        <v>2.7166666666666663</v>
      </c>
      <c r="R247" s="21">
        <f t="shared" si="31"/>
        <v>0.84479166666666661</v>
      </c>
      <c r="S247" s="21">
        <f t="shared" si="32"/>
        <v>0.69643972517176755</v>
      </c>
      <c r="T247" s="3">
        <f t="shared" si="33"/>
        <v>0.28561204966619547</v>
      </c>
      <c r="U247" s="10">
        <f t="shared" si="34"/>
        <v>-0.24333249139124563</v>
      </c>
      <c r="V247" s="10">
        <f t="shared" si="35"/>
        <v>-0.52192959770859004</v>
      </c>
      <c r="W247" s="30" t="s">
        <v>714</v>
      </c>
      <c r="X247" s="2" t="s">
        <v>1097</v>
      </c>
      <c r="Y247" s="30" t="s">
        <v>1098</v>
      </c>
      <c r="Z247" s="30" t="s">
        <v>1099</v>
      </c>
      <c r="AB247" s="6"/>
      <c r="AE247" s="6"/>
      <c r="AN247" s="6"/>
      <c r="AO247" s="6"/>
      <c r="AP247" s="6"/>
      <c r="AQ247" s="6"/>
      <c r="AR247" s="6"/>
      <c r="AS247" s="6"/>
    </row>
    <row r="248" spans="1:45" s="3" customFormat="1" x14ac:dyDescent="0.25">
      <c r="A248" s="6" t="s">
        <v>415</v>
      </c>
      <c r="B248" s="45">
        <v>17.350000000000001</v>
      </c>
      <c r="C248" s="18">
        <v>13.35</v>
      </c>
      <c r="D248" s="18">
        <v>12.6</v>
      </c>
      <c r="E248" s="18">
        <v>3.49</v>
      </c>
      <c r="F248" s="18">
        <v>5.93</v>
      </c>
      <c r="G248" s="18">
        <v>3.08</v>
      </c>
      <c r="H248" s="18">
        <f t="shared" si="27"/>
        <v>14.433333333333335</v>
      </c>
      <c r="I248" s="80">
        <f t="shared" si="28"/>
        <v>4.166666666666667</v>
      </c>
      <c r="J248" s="45">
        <v>13.11</v>
      </c>
      <c r="K248" s="18">
        <v>13.82</v>
      </c>
      <c r="L248" s="18">
        <v>9.1</v>
      </c>
      <c r="M248" s="18">
        <v>3.64</v>
      </c>
      <c r="N248" s="18">
        <v>0.8</v>
      </c>
      <c r="O248" s="18">
        <v>2.7</v>
      </c>
      <c r="P248" s="18">
        <f t="shared" si="29"/>
        <v>12.01</v>
      </c>
      <c r="Q248" s="80">
        <f t="shared" si="30"/>
        <v>2.3800000000000003</v>
      </c>
      <c r="R248" s="21">
        <f t="shared" si="31"/>
        <v>0.8429805615550755</v>
      </c>
      <c r="S248" s="21">
        <f t="shared" si="32"/>
        <v>0.65419354838709676</v>
      </c>
      <c r="T248" s="3">
        <f t="shared" si="33"/>
        <v>0.10850146969721522</v>
      </c>
      <c r="U248" s="10">
        <f t="shared" si="34"/>
        <v>-0.24642873070864735</v>
      </c>
      <c r="V248" s="10">
        <f t="shared" si="35"/>
        <v>-0.6122105631582595</v>
      </c>
      <c r="W248" s="30" t="s">
        <v>715</v>
      </c>
      <c r="X248" s="2" t="s">
        <v>942</v>
      </c>
      <c r="Y248" s="30" t="s">
        <v>943</v>
      </c>
      <c r="Z248" s="30" t="s">
        <v>944</v>
      </c>
      <c r="AB248" s="6"/>
      <c r="AE248" s="6"/>
      <c r="AN248" s="6"/>
      <c r="AO248" s="6"/>
      <c r="AP248" s="6"/>
      <c r="AQ248" s="6"/>
      <c r="AR248" s="6"/>
      <c r="AS248" s="6"/>
    </row>
    <row r="249" spans="1:45" s="3" customFormat="1" x14ac:dyDescent="0.25">
      <c r="A249" s="6" t="s">
        <v>416</v>
      </c>
      <c r="B249" s="45">
        <v>557.72</v>
      </c>
      <c r="C249" s="18">
        <v>587.33000000000004</v>
      </c>
      <c r="D249" s="18">
        <v>667.24</v>
      </c>
      <c r="E249" s="18">
        <v>35.97</v>
      </c>
      <c r="F249" s="18">
        <v>40.43</v>
      </c>
      <c r="G249" s="18">
        <v>34.619999999999997</v>
      </c>
      <c r="H249" s="18">
        <f t="shared" si="27"/>
        <v>604.09666666666669</v>
      </c>
      <c r="I249" s="80">
        <f t="shared" si="28"/>
        <v>37.006666666666668</v>
      </c>
      <c r="J249" s="45">
        <v>653.1</v>
      </c>
      <c r="K249" s="18">
        <v>606.42999999999995</v>
      </c>
      <c r="L249" s="18">
        <v>589.52</v>
      </c>
      <c r="M249" s="18">
        <v>19.48</v>
      </c>
      <c r="N249" s="18">
        <v>18.899999999999999</v>
      </c>
      <c r="O249" s="18">
        <v>32.97</v>
      </c>
      <c r="P249" s="18">
        <f t="shared" si="29"/>
        <v>616.35</v>
      </c>
      <c r="Q249" s="80">
        <f t="shared" si="30"/>
        <v>23.783333333333331</v>
      </c>
      <c r="R249" s="21">
        <f t="shared" si="31"/>
        <v>1.0202502079557536</v>
      </c>
      <c r="S249" s="21">
        <f t="shared" si="32"/>
        <v>0.65207858270478858</v>
      </c>
      <c r="T249" s="3">
        <f t="shared" si="33"/>
        <v>2.7398400959998639E-2</v>
      </c>
      <c r="U249" s="10">
        <f t="shared" si="34"/>
        <v>2.8923004657962902E-2</v>
      </c>
      <c r="V249" s="10">
        <f t="shared" si="35"/>
        <v>-0.61688225919328055</v>
      </c>
      <c r="W249" s="30" t="s">
        <v>716</v>
      </c>
      <c r="X249" s="2" t="s">
        <v>848</v>
      </c>
      <c r="Y249" s="30" t="s">
        <v>849</v>
      </c>
      <c r="Z249" s="30" t="s">
        <v>850</v>
      </c>
      <c r="AB249" s="6"/>
      <c r="AE249" s="6"/>
      <c r="AN249" s="6"/>
      <c r="AO249" s="6"/>
      <c r="AP249" s="6"/>
      <c r="AQ249" s="6"/>
      <c r="AR249" s="6"/>
      <c r="AS249" s="6"/>
    </row>
    <row r="250" spans="1:45" s="3" customFormat="1" x14ac:dyDescent="0.25">
      <c r="A250" s="6" t="s">
        <v>417</v>
      </c>
      <c r="B250" s="45">
        <v>107.68</v>
      </c>
      <c r="C250" s="18">
        <v>124.35</v>
      </c>
      <c r="D250" s="18">
        <v>119.25</v>
      </c>
      <c r="E250" s="18">
        <v>54.19</v>
      </c>
      <c r="F250" s="18">
        <v>35.42</v>
      </c>
      <c r="G250" s="18">
        <v>33.08</v>
      </c>
      <c r="H250" s="18">
        <f t="shared" si="27"/>
        <v>117.09333333333332</v>
      </c>
      <c r="I250" s="80">
        <f t="shared" si="28"/>
        <v>40.896666666666668</v>
      </c>
      <c r="J250" s="45">
        <v>114.49</v>
      </c>
      <c r="K250" s="18">
        <v>97.06</v>
      </c>
      <c r="L250" s="18">
        <v>111.15</v>
      </c>
      <c r="M250" s="18">
        <v>26.21</v>
      </c>
      <c r="N250" s="18">
        <v>25.86</v>
      </c>
      <c r="O250" s="18">
        <v>25.04</v>
      </c>
      <c r="P250" s="18">
        <f t="shared" si="29"/>
        <v>107.56666666666668</v>
      </c>
      <c r="Q250" s="80">
        <f t="shared" si="30"/>
        <v>25.703333333333333</v>
      </c>
      <c r="R250" s="21">
        <f t="shared" si="31"/>
        <v>0.91932934402167799</v>
      </c>
      <c r="S250" s="21">
        <f t="shared" si="32"/>
        <v>0.63736176306786541</v>
      </c>
      <c r="T250" s="3">
        <f t="shared" si="33"/>
        <v>4.2812385040143341E-2</v>
      </c>
      <c r="U250" s="10">
        <f t="shared" si="34"/>
        <v>-0.1213463042455816</v>
      </c>
      <c r="V250" s="10">
        <f t="shared" si="35"/>
        <v>-0.64981562407259519</v>
      </c>
      <c r="W250" s="30" t="s">
        <v>717</v>
      </c>
      <c r="X250" s="2" t="s">
        <v>717</v>
      </c>
      <c r="Y250" s="30" t="s">
        <v>809</v>
      </c>
      <c r="Z250" s="30" t="s">
        <v>810</v>
      </c>
      <c r="AB250" s="6"/>
      <c r="AE250" s="6"/>
      <c r="AN250" s="6"/>
      <c r="AO250" s="6"/>
      <c r="AP250" s="6"/>
      <c r="AQ250" s="6"/>
      <c r="AR250" s="6"/>
      <c r="AS250" s="6"/>
    </row>
    <row r="251" spans="1:45" s="3" customFormat="1" x14ac:dyDescent="0.25">
      <c r="A251" s="6" t="s">
        <v>418</v>
      </c>
      <c r="B251" s="45">
        <v>1215.1099999999999</v>
      </c>
      <c r="C251" s="18">
        <v>1387.37</v>
      </c>
      <c r="D251" s="18">
        <v>1347.08</v>
      </c>
      <c r="E251" s="18">
        <v>155.44999999999999</v>
      </c>
      <c r="F251" s="18">
        <v>177.29</v>
      </c>
      <c r="G251" s="18">
        <v>188.11</v>
      </c>
      <c r="H251" s="18">
        <f t="shared" si="27"/>
        <v>1316.5199999999998</v>
      </c>
      <c r="I251" s="80">
        <f t="shared" si="28"/>
        <v>173.61666666666667</v>
      </c>
      <c r="J251" s="45">
        <v>1080.94</v>
      </c>
      <c r="K251" s="18">
        <v>1180.75</v>
      </c>
      <c r="L251" s="18">
        <v>1177.51</v>
      </c>
      <c r="M251" s="18">
        <v>96.11</v>
      </c>
      <c r="N251" s="18">
        <v>116.95</v>
      </c>
      <c r="O251" s="18">
        <v>114.21</v>
      </c>
      <c r="P251" s="18">
        <f t="shared" si="29"/>
        <v>1146.3999999999999</v>
      </c>
      <c r="Q251" s="80">
        <f t="shared" si="30"/>
        <v>109.08999999999999</v>
      </c>
      <c r="R251" s="21">
        <f t="shared" si="31"/>
        <v>0.87087862043839948</v>
      </c>
      <c r="S251" s="21">
        <f t="shared" si="32"/>
        <v>0.63046673666125785</v>
      </c>
      <c r="T251" s="3">
        <f t="shared" si="33"/>
        <v>2.5727047509937644E-3</v>
      </c>
      <c r="U251" s="10">
        <f t="shared" si="34"/>
        <v>-0.19945643908772381</v>
      </c>
      <c r="V251" s="10">
        <f t="shared" si="35"/>
        <v>-0.66550783871890629</v>
      </c>
      <c r="W251" s="30" t="s">
        <v>718</v>
      </c>
      <c r="X251" s="2" t="s">
        <v>1154</v>
      </c>
      <c r="Y251" s="30" t="s">
        <v>1155</v>
      </c>
      <c r="Z251" s="30" t="s">
        <v>1156</v>
      </c>
      <c r="AB251" s="6"/>
      <c r="AE251" s="6"/>
      <c r="AN251" s="6"/>
      <c r="AO251" s="6"/>
      <c r="AP251" s="6"/>
      <c r="AQ251" s="6"/>
      <c r="AR251" s="6"/>
      <c r="AS251" s="6"/>
    </row>
    <row r="252" spans="1:45" s="3" customFormat="1" x14ac:dyDescent="0.25">
      <c r="A252" s="6" t="s">
        <v>419</v>
      </c>
      <c r="B252" s="45">
        <v>72.81</v>
      </c>
      <c r="C252" s="18">
        <v>89.67</v>
      </c>
      <c r="D252" s="18">
        <v>85.69</v>
      </c>
      <c r="E252" s="18">
        <v>10.93</v>
      </c>
      <c r="F252" s="18">
        <v>7.05</v>
      </c>
      <c r="G252" s="18">
        <v>14.04</v>
      </c>
      <c r="H252" s="18">
        <f t="shared" si="27"/>
        <v>82.723333333333343</v>
      </c>
      <c r="I252" s="80">
        <f t="shared" si="28"/>
        <v>10.673333333333332</v>
      </c>
      <c r="J252" s="45">
        <v>80.540000000000006</v>
      </c>
      <c r="K252" s="18">
        <v>83.83</v>
      </c>
      <c r="L252" s="18">
        <v>78</v>
      </c>
      <c r="M252" s="18">
        <v>5.64</v>
      </c>
      <c r="N252" s="18">
        <v>5.37</v>
      </c>
      <c r="O252" s="18">
        <v>7.21</v>
      </c>
      <c r="P252" s="18">
        <f t="shared" si="29"/>
        <v>80.790000000000006</v>
      </c>
      <c r="Q252" s="80">
        <f t="shared" si="30"/>
        <v>6.0733333333333333</v>
      </c>
      <c r="R252" s="21">
        <f t="shared" si="31"/>
        <v>0.97690807023131743</v>
      </c>
      <c r="S252" s="21">
        <f t="shared" si="32"/>
        <v>0.60593946316390646</v>
      </c>
      <c r="T252" s="3">
        <f t="shared" si="33"/>
        <v>4.6914876633296791E-2</v>
      </c>
      <c r="U252" s="10">
        <f t="shared" si="34"/>
        <v>-3.3705287925492801E-2</v>
      </c>
      <c r="V252" s="10">
        <f t="shared" si="35"/>
        <v>-0.72275442751879271</v>
      </c>
      <c r="W252" s="30" t="s">
        <v>719</v>
      </c>
      <c r="X252" s="2" t="s">
        <v>719</v>
      </c>
      <c r="Y252" s="30" t="s">
        <v>976</v>
      </c>
      <c r="Z252" s="30" t="s">
        <v>1062</v>
      </c>
      <c r="AB252" s="6"/>
      <c r="AE252" s="6"/>
      <c r="AN252" s="6"/>
      <c r="AO252" s="6"/>
      <c r="AP252" s="6"/>
      <c r="AQ252" s="6"/>
      <c r="AR252" s="6"/>
      <c r="AS252" s="6"/>
    </row>
    <row r="253" spans="1:45" s="3" customFormat="1" x14ac:dyDescent="0.25">
      <c r="A253" s="6" t="s">
        <v>420</v>
      </c>
      <c r="B253" s="45">
        <v>508.99</v>
      </c>
      <c r="C253" s="18">
        <v>516.66999999999996</v>
      </c>
      <c r="D253" s="18">
        <v>580.29999999999995</v>
      </c>
      <c r="E253" s="18">
        <v>23.77</v>
      </c>
      <c r="F253" s="18">
        <v>20.03</v>
      </c>
      <c r="G253" s="18">
        <v>46.35</v>
      </c>
      <c r="H253" s="18">
        <f t="shared" si="27"/>
        <v>535.31999999999994</v>
      </c>
      <c r="I253" s="80">
        <f t="shared" si="28"/>
        <v>30.05</v>
      </c>
      <c r="J253" s="45">
        <v>508.84</v>
      </c>
      <c r="K253" s="18">
        <v>555.32000000000005</v>
      </c>
      <c r="L253" s="18">
        <v>554.03</v>
      </c>
      <c r="M253" s="18">
        <v>21.11</v>
      </c>
      <c r="N253" s="18">
        <v>18.100000000000001</v>
      </c>
      <c r="O253" s="18">
        <v>12.25</v>
      </c>
      <c r="P253" s="18">
        <f t="shared" si="29"/>
        <v>539.39666666666665</v>
      </c>
      <c r="Q253" s="80">
        <f t="shared" si="30"/>
        <v>17.153333333333332</v>
      </c>
      <c r="R253" s="21">
        <f t="shared" si="31"/>
        <v>1.0076011833731107</v>
      </c>
      <c r="S253" s="21">
        <f t="shared" si="32"/>
        <v>0.58464841653247446</v>
      </c>
      <c r="T253" s="3">
        <f t="shared" si="33"/>
        <v>0.10453767662104421</v>
      </c>
      <c r="U253" s="10">
        <f t="shared" si="34"/>
        <v>1.092472155310834E-2</v>
      </c>
      <c r="V253" s="10">
        <f t="shared" si="35"/>
        <v>-0.77435878678520409</v>
      </c>
      <c r="W253" s="30" t="s">
        <v>720</v>
      </c>
      <c r="X253" s="2" t="s">
        <v>870</v>
      </c>
      <c r="Y253" s="30" t="s">
        <v>871</v>
      </c>
      <c r="Z253" s="30" t="s">
        <v>872</v>
      </c>
      <c r="AB253" s="6"/>
      <c r="AE253" s="6"/>
      <c r="AN253" s="6"/>
      <c r="AO253" s="6"/>
      <c r="AP253" s="6"/>
      <c r="AQ253" s="6"/>
      <c r="AR253" s="6"/>
      <c r="AS253" s="6"/>
    </row>
    <row r="254" spans="1:45" s="3" customFormat="1" x14ac:dyDescent="0.25">
      <c r="A254" s="6" t="s">
        <v>421</v>
      </c>
      <c r="B254" s="45">
        <v>1217.01</v>
      </c>
      <c r="C254" s="18">
        <v>1230.8499999999999</v>
      </c>
      <c r="D254" s="18">
        <v>1257.92</v>
      </c>
      <c r="E254" s="18">
        <v>237.06</v>
      </c>
      <c r="F254" s="18">
        <v>283.37</v>
      </c>
      <c r="G254" s="18">
        <v>279.08999999999997</v>
      </c>
      <c r="H254" s="18">
        <f t="shared" si="27"/>
        <v>1235.26</v>
      </c>
      <c r="I254" s="80">
        <f t="shared" si="28"/>
        <v>266.50666666666666</v>
      </c>
      <c r="J254" s="45">
        <v>1093.68</v>
      </c>
      <c r="K254" s="18">
        <v>1054.45</v>
      </c>
      <c r="L254" s="18">
        <v>1057.3499999999999</v>
      </c>
      <c r="M254" s="18">
        <v>126.14</v>
      </c>
      <c r="N254" s="18">
        <v>154.34</v>
      </c>
      <c r="O254" s="18">
        <v>171.5</v>
      </c>
      <c r="P254" s="18">
        <f t="shared" si="29"/>
        <v>1068.4933333333333</v>
      </c>
      <c r="Q254" s="80">
        <f t="shared" si="30"/>
        <v>150.66</v>
      </c>
      <c r="R254" s="21">
        <f t="shared" si="31"/>
        <v>0.86510388861027077</v>
      </c>
      <c r="S254" s="21">
        <f t="shared" si="32"/>
        <v>0.56693914170363358</v>
      </c>
      <c r="T254" s="3">
        <f t="shared" si="33"/>
        <v>2.1394971410377585E-3</v>
      </c>
      <c r="U254" s="10">
        <f t="shared" si="34"/>
        <v>-0.20905470134827603</v>
      </c>
      <c r="V254" s="10">
        <f t="shared" si="35"/>
        <v>-0.81873421805258528</v>
      </c>
      <c r="W254" s="30" t="s">
        <v>721</v>
      </c>
      <c r="X254" s="2" t="s">
        <v>721</v>
      </c>
      <c r="Y254" s="30" t="s">
        <v>786</v>
      </c>
      <c r="Z254" s="30" t="s">
        <v>787</v>
      </c>
      <c r="AB254" s="6"/>
      <c r="AE254" s="6"/>
      <c r="AN254" s="6"/>
      <c r="AO254" s="6"/>
      <c r="AP254" s="6"/>
      <c r="AQ254" s="6"/>
      <c r="AR254" s="6"/>
      <c r="AS254" s="6"/>
    </row>
    <row r="255" spans="1:45" s="3" customFormat="1" x14ac:dyDescent="0.25">
      <c r="A255" s="6" t="s">
        <v>432</v>
      </c>
      <c r="B255" s="45">
        <v>19.57</v>
      </c>
      <c r="C255" s="18">
        <v>18.45</v>
      </c>
      <c r="D255" s="18">
        <v>40.39</v>
      </c>
      <c r="E255" s="18">
        <v>0.32</v>
      </c>
      <c r="F255" s="18">
        <v>1.1100000000000001</v>
      </c>
      <c r="G255" s="18">
        <v>1.1499999999999999</v>
      </c>
      <c r="H255" s="18">
        <f t="shared" ref="H255:H266" si="36">AVERAGE(B255,C255,D255)</f>
        <v>26.136666666666667</v>
      </c>
      <c r="I255" s="80">
        <f t="shared" ref="I255:I266" si="37">AVERAGE(E255,F255,G255)</f>
        <v>0.86</v>
      </c>
      <c r="J255" s="45">
        <v>25.67</v>
      </c>
      <c r="K255" s="18">
        <v>25.56</v>
      </c>
      <c r="L255" s="18">
        <v>34.590000000000003</v>
      </c>
      <c r="M255" s="18">
        <v>0</v>
      </c>
      <c r="N255" s="18">
        <v>0</v>
      </c>
      <c r="O255" s="18">
        <v>0</v>
      </c>
      <c r="P255" s="18">
        <f t="shared" ref="P255:P266" si="38">AVERAGE(J255,K255,L255)</f>
        <v>28.606666666666669</v>
      </c>
      <c r="Q255" s="80">
        <f t="shared" ref="Q255:Q266" si="39">AVERAGE(M255,N255,O255)</f>
        <v>0</v>
      </c>
      <c r="R255" s="21">
        <f t="shared" ref="R255:R266" si="40">(P255+1)/(H255+1)</f>
        <v>1.0910207591205012</v>
      </c>
      <c r="S255" s="21">
        <f t="shared" ref="S255:S266" si="41">(Q255+1)/(I255+1)</f>
        <v>0.53763440860215062</v>
      </c>
      <c r="T255" s="3">
        <f t="shared" ref="T255:T266" si="42">_xlfn.T.TEST(E255:G255,M255:O255,1,2)</f>
        <v>1.6731139098004819E-2</v>
      </c>
      <c r="U255" s="11">
        <f t="shared" ref="U255:U266" si="43">LOG(R255,2)</f>
        <v>0.12567855243629034</v>
      </c>
      <c r="V255" s="11">
        <f t="shared" ref="V255:V266" si="44">LOG(S255,2)</f>
        <v>-0.89530262133330651</v>
      </c>
      <c r="W255" s="31" t="s">
        <v>732</v>
      </c>
      <c r="X255" s="2" t="s">
        <v>732</v>
      </c>
      <c r="Y255" s="31" t="s">
        <v>1234</v>
      </c>
      <c r="Z255" s="31" t="s">
        <v>1235</v>
      </c>
      <c r="AB255" s="6"/>
      <c r="AE255" s="6"/>
      <c r="AN255" s="6"/>
      <c r="AO255" s="6"/>
      <c r="AP255" s="6"/>
      <c r="AQ255" s="6"/>
      <c r="AR255" s="6"/>
      <c r="AS255" s="6"/>
    </row>
    <row r="256" spans="1:45" s="3" customFormat="1" x14ac:dyDescent="0.25">
      <c r="A256" s="6" t="s">
        <v>427</v>
      </c>
      <c r="B256" s="45">
        <v>1114.48</v>
      </c>
      <c r="C256" s="18">
        <v>1181.24</v>
      </c>
      <c r="D256" s="18">
        <v>1168.8699999999999</v>
      </c>
      <c r="E256" s="18">
        <v>186.2</v>
      </c>
      <c r="F256" s="18">
        <v>183.04</v>
      </c>
      <c r="G256" s="18">
        <v>166.57</v>
      </c>
      <c r="H256" s="18">
        <f t="shared" si="36"/>
        <v>1154.8633333333335</v>
      </c>
      <c r="I256" s="80">
        <f t="shared" si="37"/>
        <v>178.60333333333332</v>
      </c>
      <c r="J256" s="45">
        <v>978.64</v>
      </c>
      <c r="K256" s="18">
        <v>1063.0999999999999</v>
      </c>
      <c r="L256" s="18">
        <v>1041.23</v>
      </c>
      <c r="M256" s="18">
        <v>115.58</v>
      </c>
      <c r="N256" s="18">
        <v>72.989999999999995</v>
      </c>
      <c r="O256" s="18">
        <v>75.84</v>
      </c>
      <c r="P256" s="18">
        <f t="shared" si="38"/>
        <v>1027.6566666666665</v>
      </c>
      <c r="Q256" s="80">
        <f t="shared" si="39"/>
        <v>88.136666666666656</v>
      </c>
      <c r="R256" s="21">
        <f t="shared" si="40"/>
        <v>0.88994661998679181</v>
      </c>
      <c r="S256" s="21">
        <f t="shared" si="41"/>
        <v>0.49629739611365786</v>
      </c>
      <c r="T256" s="3">
        <f t="shared" si="42"/>
        <v>1.9202528252538376E-3</v>
      </c>
      <c r="U256" s="11">
        <f t="shared" si="43"/>
        <v>-0.16820929070708882</v>
      </c>
      <c r="V256" s="11">
        <f t="shared" si="44"/>
        <v>-1.0107232095123888</v>
      </c>
      <c r="W256" s="31" t="s">
        <v>727</v>
      </c>
      <c r="X256" s="2" t="s">
        <v>1231</v>
      </c>
      <c r="Y256" s="31" t="s">
        <v>1232</v>
      </c>
      <c r="Z256" s="31" t="s">
        <v>1233</v>
      </c>
      <c r="AB256" s="6"/>
      <c r="AE256" s="6"/>
      <c r="AN256" s="6"/>
      <c r="AO256" s="6"/>
      <c r="AP256" s="6"/>
      <c r="AQ256" s="6"/>
      <c r="AR256" s="6"/>
      <c r="AS256" s="6"/>
    </row>
    <row r="257" spans="1:45" s="3" customFormat="1" x14ac:dyDescent="0.25">
      <c r="A257" s="6" t="s">
        <v>424</v>
      </c>
      <c r="B257" s="45">
        <v>3404.93</v>
      </c>
      <c r="C257" s="18">
        <v>3727.23</v>
      </c>
      <c r="D257" s="18">
        <v>3538.25</v>
      </c>
      <c r="E257" s="18">
        <v>1358.52</v>
      </c>
      <c r="F257" s="18">
        <v>1427.99</v>
      </c>
      <c r="G257" s="18">
        <v>1263.5</v>
      </c>
      <c r="H257" s="18">
        <f t="shared" si="36"/>
        <v>3556.8033333333333</v>
      </c>
      <c r="I257" s="80">
        <f t="shared" si="37"/>
        <v>1350.0033333333333</v>
      </c>
      <c r="J257" s="45">
        <v>2869.58</v>
      </c>
      <c r="K257" s="18">
        <v>2930.73</v>
      </c>
      <c r="L257" s="18">
        <v>2949.58</v>
      </c>
      <c r="M257" s="18">
        <v>698.42</v>
      </c>
      <c r="N257" s="18">
        <v>618.77</v>
      </c>
      <c r="O257" s="18">
        <v>635.01</v>
      </c>
      <c r="P257" s="18">
        <f t="shared" si="38"/>
        <v>2916.6299999999997</v>
      </c>
      <c r="Q257" s="80">
        <f t="shared" si="39"/>
        <v>650.73333333333335</v>
      </c>
      <c r="R257" s="21">
        <f t="shared" si="40"/>
        <v>0.82006500265613325</v>
      </c>
      <c r="S257" s="21">
        <f t="shared" si="41"/>
        <v>0.48240690252429674</v>
      </c>
      <c r="T257" s="3">
        <f t="shared" si="42"/>
        <v>9.8975463386818222E-5</v>
      </c>
      <c r="U257" s="11">
        <f t="shared" si="43"/>
        <v>-0.28618982504341955</v>
      </c>
      <c r="V257" s="11">
        <f t="shared" si="44"/>
        <v>-1.0516775446843389</v>
      </c>
      <c r="W257" s="31" t="s">
        <v>724</v>
      </c>
      <c r="X257" s="2" t="s">
        <v>1245</v>
      </c>
      <c r="Y257" s="31" t="s">
        <v>1246</v>
      </c>
      <c r="Z257" s="31" t="s">
        <v>1247</v>
      </c>
      <c r="AB257" s="6"/>
      <c r="AE257" s="6"/>
      <c r="AN257" s="6"/>
      <c r="AO257" s="6"/>
      <c r="AP257" s="6"/>
      <c r="AQ257" s="6"/>
      <c r="AR257" s="6"/>
      <c r="AS257" s="6"/>
    </row>
    <row r="258" spans="1:45" s="3" customFormat="1" x14ac:dyDescent="0.25">
      <c r="A258" s="6" t="s">
        <v>425</v>
      </c>
      <c r="B258" s="45">
        <v>459.55</v>
      </c>
      <c r="C258" s="18">
        <v>534.94000000000005</v>
      </c>
      <c r="D258" s="18">
        <v>565.01</v>
      </c>
      <c r="E258" s="18">
        <v>205.69</v>
      </c>
      <c r="F258" s="18">
        <v>241.46</v>
      </c>
      <c r="G258" s="18">
        <v>226.58</v>
      </c>
      <c r="H258" s="18">
        <f t="shared" si="36"/>
        <v>519.83333333333337</v>
      </c>
      <c r="I258" s="80">
        <f t="shared" si="37"/>
        <v>224.57666666666668</v>
      </c>
      <c r="J258" s="45">
        <v>459.24</v>
      </c>
      <c r="K258" s="18">
        <v>462.04</v>
      </c>
      <c r="L258" s="18">
        <v>404.69</v>
      </c>
      <c r="M258" s="18">
        <v>106.85</v>
      </c>
      <c r="N258" s="18">
        <v>103.03</v>
      </c>
      <c r="O258" s="18">
        <v>100.88</v>
      </c>
      <c r="P258" s="18">
        <f t="shared" si="38"/>
        <v>441.99</v>
      </c>
      <c r="Q258" s="80">
        <f t="shared" si="39"/>
        <v>103.58666666666666</v>
      </c>
      <c r="R258" s="21">
        <f t="shared" si="40"/>
        <v>0.85054079999999999</v>
      </c>
      <c r="S258" s="21">
        <f t="shared" si="41"/>
        <v>0.4636413340623291</v>
      </c>
      <c r="T258" s="3">
        <f t="shared" si="42"/>
        <v>1.631720600516994E-4</v>
      </c>
      <c r="U258" s="11">
        <f t="shared" si="43"/>
        <v>-0.23354765200768859</v>
      </c>
      <c r="V258" s="11">
        <f t="shared" si="44"/>
        <v>-1.1089189051855175</v>
      </c>
      <c r="W258" s="31" t="s">
        <v>725</v>
      </c>
      <c r="X258" s="2" t="s">
        <v>1223</v>
      </c>
      <c r="Y258" s="31" t="s">
        <v>1224</v>
      </c>
      <c r="Z258" s="31" t="s">
        <v>1225</v>
      </c>
      <c r="AB258" s="6"/>
      <c r="AE258" s="6"/>
      <c r="AN258" s="6"/>
      <c r="AO258" s="6"/>
      <c r="AP258" s="6"/>
      <c r="AQ258" s="6"/>
      <c r="AR258" s="6"/>
      <c r="AS258" s="6"/>
    </row>
    <row r="259" spans="1:45" s="3" customFormat="1" x14ac:dyDescent="0.25">
      <c r="A259" s="6" t="s">
        <v>429</v>
      </c>
      <c r="B259" s="45">
        <v>262.73</v>
      </c>
      <c r="C259" s="18">
        <v>299.69</v>
      </c>
      <c r="D259" s="18">
        <v>277.26</v>
      </c>
      <c r="E259" s="18">
        <v>41.68</v>
      </c>
      <c r="F259" s="18">
        <v>49.7</v>
      </c>
      <c r="G259" s="18">
        <v>65.59</v>
      </c>
      <c r="H259" s="18">
        <f t="shared" si="36"/>
        <v>279.89333333333337</v>
      </c>
      <c r="I259" s="80">
        <f t="shared" si="37"/>
        <v>52.323333333333331</v>
      </c>
      <c r="J259" s="45">
        <v>189.21</v>
      </c>
      <c r="K259" s="18">
        <v>206.35</v>
      </c>
      <c r="L259" s="18">
        <v>188.25</v>
      </c>
      <c r="M259" s="18">
        <v>23.84</v>
      </c>
      <c r="N259" s="18">
        <v>24.46</v>
      </c>
      <c r="O259" s="18">
        <v>19.100000000000001</v>
      </c>
      <c r="P259" s="18">
        <f t="shared" si="38"/>
        <v>194.60333333333332</v>
      </c>
      <c r="Q259" s="80">
        <f t="shared" si="39"/>
        <v>22.466666666666669</v>
      </c>
      <c r="R259" s="21">
        <f t="shared" si="40"/>
        <v>0.69636160820240178</v>
      </c>
      <c r="S259" s="21">
        <f t="shared" si="41"/>
        <v>0.440082515471651</v>
      </c>
      <c r="T259" s="3">
        <f t="shared" si="42"/>
        <v>7.2388449138610818E-3</v>
      </c>
      <c r="U259" s="11">
        <f t="shared" si="43"/>
        <v>-0.52209142834693156</v>
      </c>
      <c r="V259" s="11">
        <f t="shared" si="44"/>
        <v>-1.1841540404542164</v>
      </c>
      <c r="W259" s="31" t="s">
        <v>729</v>
      </c>
      <c r="X259" s="2" t="s">
        <v>1248</v>
      </c>
      <c r="Y259" s="31" t="s">
        <v>1249</v>
      </c>
      <c r="Z259" s="31" t="s">
        <v>1250</v>
      </c>
      <c r="AB259" s="6"/>
      <c r="AE259" s="6"/>
      <c r="AN259" s="6"/>
      <c r="AO259" s="6"/>
      <c r="AP259" s="6"/>
      <c r="AQ259" s="6"/>
      <c r="AR259" s="6"/>
      <c r="AS259" s="6"/>
    </row>
    <row r="260" spans="1:45" s="3" customFormat="1" x14ac:dyDescent="0.25">
      <c r="A260" s="6" t="s">
        <v>428</v>
      </c>
      <c r="B260" s="45">
        <v>94.68</v>
      </c>
      <c r="C260" s="18">
        <v>81.41</v>
      </c>
      <c r="D260" s="18">
        <v>110.02</v>
      </c>
      <c r="E260" s="18">
        <v>6.34</v>
      </c>
      <c r="F260" s="18">
        <v>5.75</v>
      </c>
      <c r="G260" s="18">
        <v>6.35</v>
      </c>
      <c r="H260" s="18">
        <f t="shared" si="36"/>
        <v>95.37</v>
      </c>
      <c r="I260" s="80">
        <f t="shared" si="37"/>
        <v>6.1466666666666656</v>
      </c>
      <c r="J260" s="45">
        <v>140.97999999999999</v>
      </c>
      <c r="K260" s="18">
        <v>151.86000000000001</v>
      </c>
      <c r="L260" s="18">
        <v>155.82</v>
      </c>
      <c r="M260" s="18">
        <v>2.1800000000000002</v>
      </c>
      <c r="N260" s="18">
        <v>0.6</v>
      </c>
      <c r="O260" s="18">
        <v>3.6</v>
      </c>
      <c r="P260" s="18">
        <f t="shared" si="38"/>
        <v>149.55333333333334</v>
      </c>
      <c r="Q260" s="80">
        <f t="shared" si="39"/>
        <v>2.1266666666666669</v>
      </c>
      <c r="R260" s="21">
        <f t="shared" si="40"/>
        <v>1.5622427449759608</v>
      </c>
      <c r="S260" s="21">
        <f t="shared" si="41"/>
        <v>0.43750000000000011</v>
      </c>
      <c r="T260" s="3">
        <f t="shared" si="42"/>
        <v>5.318215846112858E-3</v>
      </c>
      <c r="U260" s="11">
        <f t="shared" si="43"/>
        <v>0.64361864026837867</v>
      </c>
      <c r="V260" s="11">
        <f t="shared" si="44"/>
        <v>-1.1926450779423956</v>
      </c>
      <c r="W260" s="31" t="s">
        <v>728</v>
      </c>
      <c r="X260" s="2" t="s">
        <v>1228</v>
      </c>
      <c r="Y260" s="31" t="s">
        <v>1229</v>
      </c>
      <c r="Z260" s="31" t="s">
        <v>1230</v>
      </c>
      <c r="AB260" s="6"/>
      <c r="AE260" s="6"/>
      <c r="AN260" s="6"/>
      <c r="AO260" s="6"/>
      <c r="AP260" s="6"/>
      <c r="AQ260" s="6"/>
      <c r="AR260" s="6"/>
      <c r="AS260" s="6"/>
    </row>
    <row r="261" spans="1:45" s="3" customFormat="1" x14ac:dyDescent="0.25">
      <c r="A261" s="6" t="s">
        <v>422</v>
      </c>
      <c r="B261" s="45">
        <v>10461.36</v>
      </c>
      <c r="C261" s="18">
        <v>10093.1</v>
      </c>
      <c r="D261" s="18">
        <v>9924.33</v>
      </c>
      <c r="E261" s="18">
        <v>2580.44</v>
      </c>
      <c r="F261" s="18">
        <v>2539.2199999999998</v>
      </c>
      <c r="G261" s="18">
        <v>2447.7600000000002</v>
      </c>
      <c r="H261" s="18">
        <f t="shared" si="36"/>
        <v>10159.596666666666</v>
      </c>
      <c r="I261" s="80">
        <f t="shared" si="37"/>
        <v>2522.4733333333334</v>
      </c>
      <c r="J261" s="45">
        <v>8891.42</v>
      </c>
      <c r="K261" s="18">
        <v>8892.64</v>
      </c>
      <c r="L261" s="18">
        <v>8494.2999999999993</v>
      </c>
      <c r="M261" s="18">
        <v>1065.74</v>
      </c>
      <c r="N261" s="18">
        <v>1138.8800000000001</v>
      </c>
      <c r="O261" s="18">
        <v>1067.17</v>
      </c>
      <c r="P261" s="18">
        <f t="shared" si="38"/>
        <v>8759.4533333333329</v>
      </c>
      <c r="Q261" s="80">
        <f t="shared" si="39"/>
        <v>1090.5966666666666</v>
      </c>
      <c r="R261" s="21">
        <f t="shared" si="40"/>
        <v>0.86219870945899169</v>
      </c>
      <c r="S261" s="21">
        <f t="shared" si="41"/>
        <v>0.43257705649092121</v>
      </c>
      <c r="T261" s="3">
        <f t="shared" si="42"/>
        <v>3.185841853497546E-6</v>
      </c>
      <c r="U261" s="11">
        <f t="shared" si="43"/>
        <v>-0.21390769179859095</v>
      </c>
      <c r="V261" s="11">
        <f t="shared" si="44"/>
        <v>-1.2089709468425875</v>
      </c>
      <c r="W261" s="31" t="s">
        <v>722</v>
      </c>
      <c r="X261" s="2" t="s">
        <v>1236</v>
      </c>
      <c r="Y261" s="31" t="s">
        <v>1237</v>
      </c>
      <c r="Z261" s="31" t="s">
        <v>1238</v>
      </c>
      <c r="AB261" s="6"/>
      <c r="AE261" s="6"/>
      <c r="AN261" s="6"/>
      <c r="AO261" s="6"/>
      <c r="AP261" s="6"/>
      <c r="AQ261" s="6"/>
      <c r="AR261" s="6"/>
      <c r="AS261" s="6"/>
    </row>
    <row r="262" spans="1:45" s="3" customFormat="1" x14ac:dyDescent="0.25">
      <c r="A262" s="6" t="s">
        <v>430</v>
      </c>
      <c r="B262" s="45">
        <v>297.04000000000002</v>
      </c>
      <c r="C262" s="18">
        <v>286.8</v>
      </c>
      <c r="D262" s="18">
        <v>298.42</v>
      </c>
      <c r="E262" s="18">
        <v>41.83</v>
      </c>
      <c r="F262" s="18">
        <v>41.73</v>
      </c>
      <c r="G262" s="18">
        <v>57.7</v>
      </c>
      <c r="H262" s="18">
        <f t="shared" si="36"/>
        <v>294.08666666666664</v>
      </c>
      <c r="I262" s="80">
        <f t="shared" si="37"/>
        <v>47.086666666666666</v>
      </c>
      <c r="J262" s="45">
        <v>283.5</v>
      </c>
      <c r="K262" s="18">
        <v>261.55</v>
      </c>
      <c r="L262" s="18">
        <v>275.8</v>
      </c>
      <c r="M262" s="18">
        <v>12.2</v>
      </c>
      <c r="N262" s="18">
        <v>18.3</v>
      </c>
      <c r="O262" s="18">
        <v>27.74</v>
      </c>
      <c r="P262" s="18">
        <f t="shared" si="38"/>
        <v>273.61666666666662</v>
      </c>
      <c r="Q262" s="80">
        <f t="shared" si="39"/>
        <v>19.41333333333333</v>
      </c>
      <c r="R262" s="21">
        <f t="shared" si="40"/>
        <v>0.93063054921717903</v>
      </c>
      <c r="S262" s="21">
        <f t="shared" si="41"/>
        <v>0.4245112990433938</v>
      </c>
      <c r="T262" s="3">
        <f t="shared" si="42"/>
        <v>8.2711177353924081E-3</v>
      </c>
      <c r="U262" s="11">
        <f t="shared" si="43"/>
        <v>-0.10371954858229719</v>
      </c>
      <c r="V262" s="11">
        <f t="shared" si="44"/>
        <v>-1.2361251409749388</v>
      </c>
      <c r="W262" s="31" t="s">
        <v>730</v>
      </c>
      <c r="X262" s="2" t="s">
        <v>1239</v>
      </c>
      <c r="Y262" s="31" t="s">
        <v>1240</v>
      </c>
      <c r="Z262" s="31" t="s">
        <v>1241</v>
      </c>
      <c r="AB262" s="6"/>
      <c r="AE262" s="6"/>
      <c r="AN262" s="6"/>
      <c r="AO262" s="6"/>
      <c r="AP262" s="6"/>
      <c r="AQ262" s="6"/>
      <c r="AR262" s="6"/>
      <c r="AS262" s="6"/>
    </row>
    <row r="263" spans="1:45" s="3" customFormat="1" x14ac:dyDescent="0.25">
      <c r="A263" s="6" t="s">
        <v>433</v>
      </c>
      <c r="B263" s="45">
        <v>360.74</v>
      </c>
      <c r="C263" s="18">
        <v>300.8</v>
      </c>
      <c r="D263" s="18">
        <v>286.5</v>
      </c>
      <c r="E263" s="18">
        <v>78.760000000000005</v>
      </c>
      <c r="F263" s="18">
        <v>79.56</v>
      </c>
      <c r="G263" s="18">
        <v>144.83000000000001</v>
      </c>
      <c r="H263" s="18">
        <f t="shared" si="36"/>
        <v>316.01333333333332</v>
      </c>
      <c r="I263" s="80">
        <f t="shared" si="37"/>
        <v>101.05</v>
      </c>
      <c r="J263" s="45">
        <v>292.60000000000002</v>
      </c>
      <c r="K263" s="18">
        <v>313.66000000000003</v>
      </c>
      <c r="L263" s="18">
        <v>247.25</v>
      </c>
      <c r="M263" s="18">
        <v>26.94</v>
      </c>
      <c r="N263" s="18">
        <v>62.25</v>
      </c>
      <c r="O263" s="18">
        <v>35.31</v>
      </c>
      <c r="P263" s="18">
        <f t="shared" si="38"/>
        <v>284.50333333333333</v>
      </c>
      <c r="Q263" s="80">
        <f t="shared" si="39"/>
        <v>41.5</v>
      </c>
      <c r="R263" s="21">
        <f t="shared" si="40"/>
        <v>0.90060354979811574</v>
      </c>
      <c r="S263" s="21">
        <f t="shared" si="41"/>
        <v>0.41646251837334641</v>
      </c>
      <c r="T263" s="3">
        <f t="shared" si="42"/>
        <v>3.5373348551606905E-2</v>
      </c>
      <c r="U263" s="11">
        <f t="shared" si="43"/>
        <v>-0.15103593070300256</v>
      </c>
      <c r="V263" s="11">
        <f t="shared" si="44"/>
        <v>-1.2637414360076551</v>
      </c>
      <c r="W263" s="31" t="s">
        <v>733</v>
      </c>
      <c r="X263" s="2" t="s">
        <v>733</v>
      </c>
      <c r="Y263" s="31" t="s">
        <v>1218</v>
      </c>
      <c r="Z263" s="31" t="s">
        <v>1219</v>
      </c>
      <c r="AB263" s="6"/>
      <c r="AE263" s="6"/>
      <c r="AN263" s="6"/>
      <c r="AO263" s="6"/>
      <c r="AP263" s="6"/>
      <c r="AQ263" s="6"/>
      <c r="AR263" s="6"/>
      <c r="AS263" s="6"/>
    </row>
    <row r="264" spans="1:45" s="3" customFormat="1" x14ac:dyDescent="0.25">
      <c r="A264" s="6" t="s">
        <v>431</v>
      </c>
      <c r="B264" s="45">
        <v>2448.1999999999998</v>
      </c>
      <c r="C264" s="18">
        <v>2389.4699999999998</v>
      </c>
      <c r="D264" s="18">
        <v>2114.4299999999998</v>
      </c>
      <c r="E264" s="18">
        <v>23.61</v>
      </c>
      <c r="F264" s="18">
        <v>10.76</v>
      </c>
      <c r="G264" s="18">
        <v>15.77</v>
      </c>
      <c r="H264" s="18">
        <f t="shared" si="36"/>
        <v>2317.3666666666668</v>
      </c>
      <c r="I264" s="80">
        <f t="shared" si="37"/>
        <v>16.713333333333335</v>
      </c>
      <c r="J264" s="45">
        <v>2432.64</v>
      </c>
      <c r="K264" s="18">
        <v>2473.67</v>
      </c>
      <c r="L264" s="18">
        <v>2272.87</v>
      </c>
      <c r="M264" s="18">
        <v>3.09</v>
      </c>
      <c r="N264" s="18">
        <v>3.18</v>
      </c>
      <c r="O264" s="18">
        <v>5.58</v>
      </c>
      <c r="P264" s="18">
        <f t="shared" si="38"/>
        <v>2393.06</v>
      </c>
      <c r="Q264" s="80">
        <f t="shared" si="39"/>
        <v>3.9499999999999997</v>
      </c>
      <c r="R264" s="21">
        <f t="shared" si="40"/>
        <v>1.0326494227257694</v>
      </c>
      <c r="S264" s="21">
        <f t="shared" si="41"/>
        <v>0.27945050809183281</v>
      </c>
      <c r="T264" s="3">
        <f t="shared" si="42"/>
        <v>1.4486687393110358E-2</v>
      </c>
      <c r="U264" s="11">
        <f t="shared" si="43"/>
        <v>4.6350552422725996E-2</v>
      </c>
      <c r="V264" s="11">
        <f t="shared" si="44"/>
        <v>-1.8393352968023788</v>
      </c>
      <c r="W264" s="31" t="s">
        <v>731</v>
      </c>
      <c r="X264" s="2" t="s">
        <v>1220</v>
      </c>
      <c r="Y264" s="31" t="s">
        <v>1221</v>
      </c>
      <c r="Z264" s="31" t="s">
        <v>1222</v>
      </c>
      <c r="AB264" s="6"/>
      <c r="AE264" s="6"/>
      <c r="AN264" s="6"/>
      <c r="AO264" s="6"/>
      <c r="AP264" s="6"/>
      <c r="AQ264" s="6"/>
      <c r="AR264" s="6"/>
      <c r="AS264" s="6"/>
    </row>
    <row r="265" spans="1:45" s="3" customFormat="1" x14ac:dyDescent="0.25">
      <c r="A265" s="6" t="s">
        <v>426</v>
      </c>
      <c r="B265" s="45">
        <v>358.45</v>
      </c>
      <c r="C265" s="18">
        <v>313.51</v>
      </c>
      <c r="D265" s="18">
        <v>424.02</v>
      </c>
      <c r="E265" s="18">
        <v>82.24</v>
      </c>
      <c r="F265" s="18">
        <v>82.53</v>
      </c>
      <c r="G265" s="18">
        <v>63.86</v>
      </c>
      <c r="H265" s="18">
        <f t="shared" si="36"/>
        <v>365.32666666666665</v>
      </c>
      <c r="I265" s="80">
        <f t="shared" si="37"/>
        <v>76.209999999999994</v>
      </c>
      <c r="J265" s="45">
        <v>295.88</v>
      </c>
      <c r="K265" s="18">
        <v>332.65</v>
      </c>
      <c r="L265" s="18">
        <v>255.26</v>
      </c>
      <c r="M265" s="18">
        <v>16.2</v>
      </c>
      <c r="N265" s="18">
        <v>15.71</v>
      </c>
      <c r="O265" s="18">
        <v>20.54</v>
      </c>
      <c r="P265" s="18">
        <f t="shared" si="38"/>
        <v>294.59666666666664</v>
      </c>
      <c r="Q265" s="80">
        <f t="shared" si="39"/>
        <v>17.483333333333334</v>
      </c>
      <c r="R265" s="21">
        <f t="shared" si="40"/>
        <v>0.80692096307485117</v>
      </c>
      <c r="S265" s="21">
        <f t="shared" si="41"/>
        <v>0.23939040711479517</v>
      </c>
      <c r="T265" s="3">
        <f t="shared" si="42"/>
        <v>3.8308682401938374E-4</v>
      </c>
      <c r="U265" s="11">
        <f t="shared" si="43"/>
        <v>-0.30950072468559509</v>
      </c>
      <c r="V265" s="11">
        <f t="shared" si="44"/>
        <v>-2.0625627533210706</v>
      </c>
      <c r="W265" s="31" t="s">
        <v>726</v>
      </c>
      <c r="X265" s="2" t="s">
        <v>726</v>
      </c>
      <c r="Y265" s="31" t="s">
        <v>1226</v>
      </c>
      <c r="Z265" s="31" t="s">
        <v>1227</v>
      </c>
      <c r="AB265" s="6"/>
      <c r="AE265" s="6"/>
      <c r="AN265" s="6"/>
      <c r="AO265" s="6"/>
      <c r="AP265" s="6"/>
      <c r="AQ265" s="6"/>
      <c r="AR265" s="6"/>
      <c r="AS265" s="6"/>
    </row>
    <row r="266" spans="1:45" s="3" customFormat="1" x14ac:dyDescent="0.25">
      <c r="A266" s="6" t="s">
        <v>423</v>
      </c>
      <c r="B266" s="45">
        <v>11891.9</v>
      </c>
      <c r="C266" s="18">
        <v>12505.1</v>
      </c>
      <c r="D266" s="18">
        <v>11696.49</v>
      </c>
      <c r="E266" s="18">
        <v>870.13</v>
      </c>
      <c r="F266" s="18">
        <v>914.1</v>
      </c>
      <c r="G266" s="18">
        <v>837.46</v>
      </c>
      <c r="H266" s="18">
        <f t="shared" si="36"/>
        <v>12031.163333333332</v>
      </c>
      <c r="I266" s="80">
        <f t="shared" si="37"/>
        <v>873.89666666666665</v>
      </c>
      <c r="J266" s="45">
        <v>8593.82</v>
      </c>
      <c r="K266" s="18">
        <v>9130.2199999999993</v>
      </c>
      <c r="L266" s="18">
        <v>8968.98</v>
      </c>
      <c r="M266" s="18">
        <v>187.3</v>
      </c>
      <c r="N266" s="18">
        <v>164.49</v>
      </c>
      <c r="O266" s="18">
        <v>206.26</v>
      </c>
      <c r="P266" s="18">
        <f t="shared" si="38"/>
        <v>8897.6733333333341</v>
      </c>
      <c r="Q266" s="80">
        <f t="shared" si="39"/>
        <v>186.01666666666665</v>
      </c>
      <c r="R266" s="21">
        <f t="shared" si="40"/>
        <v>0.73957384776192936</v>
      </c>
      <c r="S266" s="21">
        <f t="shared" si="41"/>
        <v>0.21375857720340305</v>
      </c>
      <c r="T266" s="3">
        <f t="shared" si="42"/>
        <v>5.4192422275237007E-6</v>
      </c>
      <c r="U266" s="11">
        <f t="shared" si="43"/>
        <v>-0.43523388470886781</v>
      </c>
      <c r="V266" s="11">
        <f t="shared" si="44"/>
        <v>-2.2259457846406505</v>
      </c>
      <c r="W266" s="31" t="s">
        <v>723</v>
      </c>
      <c r="X266" s="2" t="s">
        <v>1242</v>
      </c>
      <c r="Y266" s="31" t="s">
        <v>1243</v>
      </c>
      <c r="Z266" s="31" t="s">
        <v>1244</v>
      </c>
      <c r="AB266" s="6"/>
      <c r="AE266" s="6"/>
      <c r="AN266" s="6"/>
      <c r="AO266" s="6"/>
      <c r="AP266" s="6"/>
      <c r="AQ266" s="6"/>
      <c r="AR266" s="6"/>
      <c r="AS266" s="6"/>
    </row>
    <row r="267" spans="1:45" s="3" customFormat="1" x14ac:dyDescent="0.25">
      <c r="A267" s="6" t="s">
        <v>435</v>
      </c>
      <c r="B267" s="45">
        <v>1547.88</v>
      </c>
      <c r="C267" s="18">
        <v>1583.49</v>
      </c>
      <c r="D267" s="18">
        <v>1301.97</v>
      </c>
      <c r="E267" s="18">
        <v>9.98</v>
      </c>
      <c r="F267" s="18">
        <v>5.38</v>
      </c>
      <c r="G267" s="18">
        <v>7.5</v>
      </c>
      <c r="H267" s="18">
        <f t="shared" ref="H267:H288" si="45">AVERAGE(B267,C267,D267)</f>
        <v>1477.78</v>
      </c>
      <c r="I267" s="80">
        <f t="shared" ref="I267:I288" si="46">AVERAGE(E267,F267,G267)</f>
        <v>7.62</v>
      </c>
      <c r="J267" s="45">
        <v>1511.69</v>
      </c>
      <c r="K267" s="18">
        <v>1533.29</v>
      </c>
      <c r="L267" s="18">
        <v>1524.28</v>
      </c>
      <c r="M267" s="18">
        <v>0.55000000000000004</v>
      </c>
      <c r="N267" s="18">
        <v>2.98</v>
      </c>
      <c r="O267" s="18">
        <v>6.12</v>
      </c>
      <c r="P267" s="18">
        <f t="shared" ref="P267:P288" si="47">AVERAGE(J267,K267,L267)</f>
        <v>1523.0866666666668</v>
      </c>
      <c r="Q267" s="80">
        <f t="shared" ref="Q267:Q288" si="48">AVERAGE(M267,N267,O267)</f>
        <v>3.2166666666666668</v>
      </c>
      <c r="R267" s="21">
        <f t="shared" ref="R267:R288" si="49">(P267+1)/(H267+1)</f>
        <v>1.0306378681525763</v>
      </c>
      <c r="S267" s="21">
        <f t="shared" ref="S267:S288" si="50">(Q267+1)/(I267+1)</f>
        <v>0.48917246713070373</v>
      </c>
      <c r="T267" s="3">
        <f t="shared" ref="T267:T288" si="51">_xlfn.T.TEST(E267:G267,M267:O267,1,2)</f>
        <v>5.1402567720528633E-2</v>
      </c>
      <c r="U267" s="10">
        <f t="shared" ref="U267:U288" si="52">LOG(R267,2)</f>
        <v>4.3537506716966871E-2</v>
      </c>
      <c r="V267" s="10">
        <f t="shared" ref="V267:V288" si="53">LOG(S267,2)</f>
        <v>-1.031584890228582</v>
      </c>
      <c r="W267" s="32" t="s">
        <v>735</v>
      </c>
      <c r="X267" s="2" t="s">
        <v>735</v>
      </c>
      <c r="Y267" s="32" t="s">
        <v>1251</v>
      </c>
      <c r="Z267" s="32" t="s">
        <v>1252</v>
      </c>
      <c r="AB267" s="6"/>
      <c r="AE267" s="6"/>
      <c r="AN267" s="6"/>
      <c r="AO267" s="6"/>
      <c r="AP267" s="6"/>
      <c r="AQ267" s="6"/>
      <c r="AR267" s="6"/>
      <c r="AS267" s="6"/>
    </row>
    <row r="268" spans="1:45" s="3" customFormat="1" x14ac:dyDescent="0.25">
      <c r="A268" s="6" t="s">
        <v>437</v>
      </c>
      <c r="B268" s="45">
        <v>78.040000000000006</v>
      </c>
      <c r="C268" s="18">
        <v>59.99</v>
      </c>
      <c r="D268" s="18">
        <v>84.82</v>
      </c>
      <c r="E268" s="18">
        <v>3.49</v>
      </c>
      <c r="F268" s="18">
        <v>20.21</v>
      </c>
      <c r="G268" s="18">
        <v>10.58</v>
      </c>
      <c r="H268" s="18">
        <f t="shared" si="45"/>
        <v>74.283333333333331</v>
      </c>
      <c r="I268" s="80">
        <f t="shared" si="46"/>
        <v>11.426666666666668</v>
      </c>
      <c r="J268" s="45">
        <v>52.06</v>
      </c>
      <c r="K268" s="18">
        <v>75.38</v>
      </c>
      <c r="L268" s="18">
        <v>49.36</v>
      </c>
      <c r="M268" s="18">
        <v>3.64</v>
      </c>
      <c r="N268" s="18">
        <v>8.15</v>
      </c>
      <c r="O268" s="18">
        <v>3.78</v>
      </c>
      <c r="P268" s="18">
        <f t="shared" si="47"/>
        <v>58.933333333333337</v>
      </c>
      <c r="Q268" s="80">
        <f t="shared" si="48"/>
        <v>5.19</v>
      </c>
      <c r="R268" s="21">
        <f t="shared" si="49"/>
        <v>0.79610360858977203</v>
      </c>
      <c r="S268" s="21">
        <f t="shared" si="50"/>
        <v>0.4981223175965665</v>
      </c>
      <c r="T268" s="3">
        <f t="shared" si="51"/>
        <v>0.14287752090513939</v>
      </c>
      <c r="U268" s="10">
        <f t="shared" si="52"/>
        <v>-0.32897189292306861</v>
      </c>
      <c r="V268" s="10">
        <f t="shared" si="53"/>
        <v>-1.0054280447188595</v>
      </c>
      <c r="W268" s="32" t="s">
        <v>737</v>
      </c>
      <c r="X268" s="2" t="s">
        <v>737</v>
      </c>
      <c r="Y268" s="32" t="s">
        <v>1253</v>
      </c>
      <c r="Z268" s="32" t="s">
        <v>1254</v>
      </c>
      <c r="AB268" s="6"/>
      <c r="AE268" s="6"/>
      <c r="AN268" s="6"/>
      <c r="AO268" s="6"/>
      <c r="AP268" s="6"/>
      <c r="AQ268" s="6"/>
      <c r="AR268" s="6"/>
      <c r="AS268" s="6"/>
    </row>
    <row r="269" spans="1:45" s="3" customFormat="1" x14ac:dyDescent="0.25">
      <c r="A269" s="6" t="s">
        <v>436</v>
      </c>
      <c r="B269" s="45">
        <v>1145.8599999999999</v>
      </c>
      <c r="C269" s="18">
        <v>1291.22</v>
      </c>
      <c r="D269" s="18">
        <v>1443.73</v>
      </c>
      <c r="E269" s="18">
        <v>11.88</v>
      </c>
      <c r="F269" s="18">
        <v>3.15</v>
      </c>
      <c r="G269" s="18">
        <v>8.66</v>
      </c>
      <c r="H269" s="18">
        <f t="shared" si="45"/>
        <v>1293.6033333333332</v>
      </c>
      <c r="I269" s="80">
        <f t="shared" si="46"/>
        <v>7.8966666666666674</v>
      </c>
      <c r="J269" s="45">
        <v>976.82</v>
      </c>
      <c r="K269" s="18">
        <v>1051.46</v>
      </c>
      <c r="L269" s="18">
        <v>897.02</v>
      </c>
      <c r="M269" s="18">
        <v>2.5499999999999998</v>
      </c>
      <c r="N269" s="18">
        <v>5.57</v>
      </c>
      <c r="O269" s="18">
        <v>1.8</v>
      </c>
      <c r="P269" s="18">
        <f t="shared" si="47"/>
        <v>975.1</v>
      </c>
      <c r="Q269" s="80">
        <f t="shared" si="48"/>
        <v>3.3066666666666671</v>
      </c>
      <c r="R269" s="21">
        <f t="shared" si="49"/>
        <v>0.75397612138595871</v>
      </c>
      <c r="S269" s="21">
        <f t="shared" si="50"/>
        <v>0.484076433121019</v>
      </c>
      <c r="T269" s="3">
        <f t="shared" si="51"/>
        <v>8.8077891629437494E-2</v>
      </c>
      <c r="U269" s="10">
        <f t="shared" si="52"/>
        <v>-0.40740926118595328</v>
      </c>
      <c r="V269" s="10">
        <f t="shared" si="53"/>
        <v>-1.0466932354480418</v>
      </c>
      <c r="W269" s="32" t="s">
        <v>736</v>
      </c>
      <c r="X269" s="2" t="s">
        <v>736</v>
      </c>
      <c r="Y269" s="32" t="s">
        <v>809</v>
      </c>
      <c r="Z269" s="32" t="s">
        <v>1255</v>
      </c>
      <c r="AB269" s="6"/>
      <c r="AE269" s="6"/>
      <c r="AN269" s="6"/>
      <c r="AO269" s="6"/>
      <c r="AP269" s="6"/>
      <c r="AQ269" s="6"/>
      <c r="AR269" s="6"/>
      <c r="AS269" s="6"/>
    </row>
    <row r="270" spans="1:45" s="3" customFormat="1" x14ac:dyDescent="0.25">
      <c r="A270" s="6" t="s">
        <v>434</v>
      </c>
      <c r="B270" s="45">
        <v>401.31</v>
      </c>
      <c r="C270" s="18">
        <v>247.67</v>
      </c>
      <c r="D270" s="18">
        <v>303.70999999999998</v>
      </c>
      <c r="E270" s="18">
        <v>3.8</v>
      </c>
      <c r="F270" s="18">
        <v>6.31</v>
      </c>
      <c r="G270" s="18">
        <v>7.12</v>
      </c>
      <c r="H270" s="18">
        <f t="shared" si="45"/>
        <v>317.56333333333333</v>
      </c>
      <c r="I270" s="80">
        <f t="shared" si="46"/>
        <v>5.7433333333333332</v>
      </c>
      <c r="J270" s="45">
        <v>266.02999999999997</v>
      </c>
      <c r="K270" s="18">
        <v>198.8</v>
      </c>
      <c r="L270" s="18">
        <v>196.18</v>
      </c>
      <c r="M270" s="18">
        <v>1.27</v>
      </c>
      <c r="N270" s="18">
        <v>4.7699999999999996</v>
      </c>
      <c r="O270" s="18">
        <v>1.8</v>
      </c>
      <c r="P270" s="18">
        <f t="shared" si="47"/>
        <v>220.33666666666667</v>
      </c>
      <c r="Q270" s="80">
        <f t="shared" si="48"/>
        <v>2.6133333333333328</v>
      </c>
      <c r="R270" s="21">
        <f t="shared" si="49"/>
        <v>0.69479642980464373</v>
      </c>
      <c r="S270" s="21">
        <f t="shared" si="50"/>
        <v>0.53583786455758764</v>
      </c>
      <c r="T270" s="3">
        <f t="shared" si="51"/>
        <v>5.0815868627351574E-2</v>
      </c>
      <c r="U270" s="10">
        <f t="shared" si="52"/>
        <v>-0.5253377540750509</v>
      </c>
      <c r="V270" s="10">
        <f t="shared" si="53"/>
        <v>-0.90013156320441168</v>
      </c>
      <c r="W270" s="32" t="s">
        <v>734</v>
      </c>
      <c r="X270" s="2" t="s">
        <v>734</v>
      </c>
      <c r="Y270" s="32" t="s">
        <v>1256</v>
      </c>
      <c r="Z270" s="32" t="s">
        <v>1257</v>
      </c>
      <c r="AB270" s="6"/>
      <c r="AE270" s="6"/>
      <c r="AN270" s="6"/>
      <c r="AO270" s="6"/>
      <c r="AP270" s="6"/>
      <c r="AQ270" s="6"/>
      <c r="AR270" s="6"/>
      <c r="AS270" s="6"/>
    </row>
    <row r="271" spans="1:45" s="3" customFormat="1" x14ac:dyDescent="0.25">
      <c r="A271" s="6" t="s">
        <v>438</v>
      </c>
      <c r="B271" s="45">
        <v>23.61</v>
      </c>
      <c r="C271" s="18">
        <v>25.31</v>
      </c>
      <c r="D271" s="18">
        <v>19.23</v>
      </c>
      <c r="E271" s="18">
        <v>3.33</v>
      </c>
      <c r="F271" s="18">
        <v>7.79</v>
      </c>
      <c r="G271" s="18">
        <v>3.46</v>
      </c>
      <c r="H271" s="18">
        <f t="shared" si="45"/>
        <v>22.716666666666669</v>
      </c>
      <c r="I271" s="80">
        <f t="shared" si="46"/>
        <v>4.8600000000000003</v>
      </c>
      <c r="J271" s="45">
        <v>60.34</v>
      </c>
      <c r="K271" s="18">
        <v>49.53</v>
      </c>
      <c r="L271" s="18">
        <v>60.62</v>
      </c>
      <c r="M271" s="18">
        <v>19.66</v>
      </c>
      <c r="N271" s="18">
        <v>19.29</v>
      </c>
      <c r="O271" s="18">
        <v>19.46</v>
      </c>
      <c r="P271" s="18">
        <f t="shared" si="47"/>
        <v>56.830000000000005</v>
      </c>
      <c r="Q271" s="80">
        <f t="shared" si="48"/>
        <v>19.470000000000002</v>
      </c>
      <c r="R271" s="22">
        <f t="shared" si="49"/>
        <v>2.4383696416022489</v>
      </c>
      <c r="S271" s="21">
        <f t="shared" si="50"/>
        <v>3.4931740614334474</v>
      </c>
      <c r="T271" s="3">
        <f t="shared" si="51"/>
        <v>2.8728950984589031E-4</v>
      </c>
      <c r="U271" s="10">
        <f t="shared" si="52"/>
        <v>1.2859168460908001</v>
      </c>
      <c r="V271" s="10">
        <f t="shared" si="53"/>
        <v>1.8045385326011629</v>
      </c>
      <c r="W271" s="33" t="s">
        <v>738</v>
      </c>
      <c r="X271" s="2" t="s">
        <v>738</v>
      </c>
      <c r="Y271" s="33" t="s">
        <v>1274</v>
      </c>
      <c r="Z271" s="33" t="s">
        <v>1275</v>
      </c>
      <c r="AE271" s="6"/>
      <c r="AN271" s="6"/>
      <c r="AO271" s="6"/>
      <c r="AP271" s="6"/>
      <c r="AQ271" s="6"/>
      <c r="AR271" s="6"/>
      <c r="AS271" s="6"/>
    </row>
    <row r="272" spans="1:45" s="3" customFormat="1" x14ac:dyDescent="0.25">
      <c r="A272" s="6" t="s">
        <v>439</v>
      </c>
      <c r="B272" s="45">
        <v>138.66</v>
      </c>
      <c r="C272" s="18">
        <v>162.46</v>
      </c>
      <c r="D272" s="18">
        <v>121.27</v>
      </c>
      <c r="E272" s="18">
        <v>13.94</v>
      </c>
      <c r="F272" s="18">
        <v>10.199999999999999</v>
      </c>
      <c r="G272" s="18">
        <v>23.08</v>
      </c>
      <c r="H272" s="18">
        <f t="shared" si="45"/>
        <v>140.79666666666665</v>
      </c>
      <c r="I272" s="80">
        <f t="shared" si="46"/>
        <v>15.74</v>
      </c>
      <c r="J272" s="45">
        <v>330.92</v>
      </c>
      <c r="K272" s="18">
        <v>297.14999999999998</v>
      </c>
      <c r="L272" s="18">
        <v>360.56</v>
      </c>
      <c r="M272" s="18">
        <v>54.79</v>
      </c>
      <c r="N272" s="18">
        <v>77.569999999999993</v>
      </c>
      <c r="O272" s="18">
        <v>74.400000000000006</v>
      </c>
      <c r="P272" s="18">
        <f t="shared" si="47"/>
        <v>329.54333333333329</v>
      </c>
      <c r="Q272" s="80">
        <f t="shared" si="48"/>
        <v>68.92</v>
      </c>
      <c r="R272" s="22">
        <f t="shared" si="49"/>
        <v>2.3311079244928181</v>
      </c>
      <c r="S272" s="21">
        <f t="shared" si="50"/>
        <v>4.1768219832735962</v>
      </c>
      <c r="T272" s="3">
        <f t="shared" si="51"/>
        <v>1.3834343754943002E-3</v>
      </c>
      <c r="U272" s="10">
        <f t="shared" si="52"/>
        <v>1.2210157992013193</v>
      </c>
      <c r="V272" s="10">
        <f t="shared" si="53"/>
        <v>2.0624056569502547</v>
      </c>
      <c r="W272" s="33" t="s">
        <v>739</v>
      </c>
      <c r="X272" s="2" t="s">
        <v>739</v>
      </c>
      <c r="Y272" s="33" t="s">
        <v>1258</v>
      </c>
      <c r="Z272" s="33" t="s">
        <v>1259</v>
      </c>
      <c r="AE272" s="6"/>
      <c r="AN272" s="6"/>
      <c r="AO272" s="6"/>
      <c r="AP272" s="6"/>
      <c r="AQ272" s="6"/>
      <c r="AR272" s="6"/>
      <c r="AS272" s="6"/>
    </row>
    <row r="273" spans="1:45" s="3" customFormat="1" x14ac:dyDescent="0.25">
      <c r="A273" s="6" t="s">
        <v>440</v>
      </c>
      <c r="B273" s="45">
        <v>70.44</v>
      </c>
      <c r="C273" s="18">
        <v>77.98</v>
      </c>
      <c r="D273" s="18">
        <v>83.38</v>
      </c>
      <c r="E273" s="18">
        <v>3.8</v>
      </c>
      <c r="F273" s="18">
        <v>7.97</v>
      </c>
      <c r="G273" s="18">
        <v>5.96</v>
      </c>
      <c r="H273" s="18">
        <f t="shared" si="45"/>
        <v>77.266666666666666</v>
      </c>
      <c r="I273" s="80">
        <f t="shared" si="46"/>
        <v>5.91</v>
      </c>
      <c r="J273" s="45">
        <v>159.72</v>
      </c>
      <c r="K273" s="18">
        <v>176.82</v>
      </c>
      <c r="L273" s="18">
        <v>176.9</v>
      </c>
      <c r="M273" s="18">
        <v>32.950000000000003</v>
      </c>
      <c r="N273" s="18">
        <v>38.979999999999997</v>
      </c>
      <c r="O273" s="18">
        <v>29.72</v>
      </c>
      <c r="P273" s="18">
        <f t="shared" si="47"/>
        <v>171.14666666666665</v>
      </c>
      <c r="Q273" s="80">
        <f t="shared" si="48"/>
        <v>33.883333333333333</v>
      </c>
      <c r="R273" s="22">
        <f t="shared" si="49"/>
        <v>2.1994889267461666</v>
      </c>
      <c r="S273" s="21">
        <f t="shared" si="50"/>
        <v>5.0482392667631446</v>
      </c>
      <c r="T273" s="3">
        <f t="shared" si="51"/>
        <v>3.5357209284769017E-4</v>
      </c>
      <c r="U273" s="10">
        <f t="shared" si="52"/>
        <v>1.1371683380661293</v>
      </c>
      <c r="V273" s="10">
        <f t="shared" si="53"/>
        <v>2.3357802900336568</v>
      </c>
      <c r="W273" s="33" t="s">
        <v>740</v>
      </c>
      <c r="X273" s="2" t="s">
        <v>740</v>
      </c>
      <c r="Y273" s="33" t="s">
        <v>1290</v>
      </c>
      <c r="Z273" s="33" t="s">
        <v>1291</v>
      </c>
      <c r="AE273" s="6"/>
      <c r="AN273" s="6"/>
      <c r="AO273" s="6"/>
      <c r="AP273" s="6"/>
      <c r="AQ273" s="6"/>
      <c r="AR273" s="6"/>
      <c r="AS273" s="6"/>
    </row>
    <row r="274" spans="1:45" s="3" customFormat="1" x14ac:dyDescent="0.25">
      <c r="A274" s="6" t="s">
        <v>441</v>
      </c>
      <c r="B274" s="45">
        <v>27.34</v>
      </c>
      <c r="C274" s="18">
        <v>22.35</v>
      </c>
      <c r="D274" s="18">
        <v>18.37</v>
      </c>
      <c r="E274" s="18">
        <v>0</v>
      </c>
      <c r="F274" s="18">
        <v>0.56000000000000005</v>
      </c>
      <c r="G274" s="18">
        <v>0</v>
      </c>
      <c r="H274" s="18">
        <f t="shared" si="45"/>
        <v>22.686666666666667</v>
      </c>
      <c r="I274" s="80">
        <f t="shared" si="46"/>
        <v>0.18666666666666668</v>
      </c>
      <c r="J274" s="45">
        <v>57.79</v>
      </c>
      <c r="K274" s="18">
        <v>46.94</v>
      </c>
      <c r="L274" s="18">
        <v>46.39</v>
      </c>
      <c r="M274" s="18">
        <v>0</v>
      </c>
      <c r="N274" s="18">
        <v>0.2</v>
      </c>
      <c r="O274" s="18">
        <v>0.9</v>
      </c>
      <c r="P274" s="18">
        <f t="shared" si="47"/>
        <v>50.373333333333335</v>
      </c>
      <c r="Q274" s="80">
        <f t="shared" si="48"/>
        <v>0.3666666666666667</v>
      </c>
      <c r="R274" s="22">
        <f t="shared" si="49"/>
        <v>2.1688713763017167</v>
      </c>
      <c r="S274" s="21">
        <f t="shared" si="50"/>
        <v>1.151685393258427</v>
      </c>
      <c r="T274" s="3">
        <f t="shared" si="51"/>
        <v>0.30752043424560155</v>
      </c>
      <c r="U274" s="10">
        <f t="shared" si="52"/>
        <v>1.1169444973283278</v>
      </c>
      <c r="V274" s="10">
        <f t="shared" si="53"/>
        <v>0.20374666853904833</v>
      </c>
      <c r="W274" s="33" t="s">
        <v>741</v>
      </c>
      <c r="X274" s="2" t="s">
        <v>741</v>
      </c>
      <c r="Y274" s="33" t="s">
        <v>1266</v>
      </c>
      <c r="Z274" s="33" t="s">
        <v>1267</v>
      </c>
      <c r="AE274" s="6"/>
      <c r="AN274" s="6"/>
      <c r="AO274" s="6"/>
      <c r="AP274" s="6"/>
      <c r="AQ274" s="6"/>
      <c r="AR274" s="6"/>
      <c r="AS274" s="6"/>
    </row>
    <row r="275" spans="1:45" s="3" customFormat="1" x14ac:dyDescent="0.25">
      <c r="A275" s="6" t="s">
        <v>442</v>
      </c>
      <c r="B275" s="45">
        <v>2057.19</v>
      </c>
      <c r="C275" s="18">
        <v>1676.12</v>
      </c>
      <c r="D275" s="18">
        <v>1782.16</v>
      </c>
      <c r="E275" s="18">
        <v>6.66</v>
      </c>
      <c r="F275" s="18">
        <v>8.35</v>
      </c>
      <c r="G275" s="18">
        <v>5</v>
      </c>
      <c r="H275" s="18">
        <f t="shared" si="45"/>
        <v>1838.49</v>
      </c>
      <c r="I275" s="80">
        <f t="shared" si="46"/>
        <v>6.669999999999999</v>
      </c>
      <c r="J275" s="45">
        <v>4465.01</v>
      </c>
      <c r="K275" s="18">
        <v>3293.32</v>
      </c>
      <c r="L275" s="18">
        <v>3276.18</v>
      </c>
      <c r="M275" s="18">
        <v>4.55</v>
      </c>
      <c r="N275" s="18">
        <v>3.58</v>
      </c>
      <c r="O275" s="18">
        <v>10.81</v>
      </c>
      <c r="P275" s="18">
        <f t="shared" si="47"/>
        <v>3678.17</v>
      </c>
      <c r="Q275" s="80">
        <f t="shared" si="48"/>
        <v>6.3133333333333326</v>
      </c>
      <c r="R275" s="22">
        <f t="shared" si="49"/>
        <v>2.0001032894987198</v>
      </c>
      <c r="S275" s="21">
        <f t="shared" si="50"/>
        <v>0.95349847892220774</v>
      </c>
      <c r="T275" s="3">
        <f t="shared" si="51"/>
        <v>0.44594229413812031</v>
      </c>
      <c r="U275" s="10">
        <f t="shared" si="52"/>
        <v>1.0000745056998919</v>
      </c>
      <c r="V275" s="10">
        <f t="shared" si="53"/>
        <v>-6.8697457820896715E-2</v>
      </c>
      <c r="W275" s="33" t="s">
        <v>742</v>
      </c>
      <c r="X275" s="2" t="s">
        <v>1260</v>
      </c>
      <c r="Y275" s="33" t="s">
        <v>1261</v>
      </c>
      <c r="Z275" s="33" t="s">
        <v>1262</v>
      </c>
      <c r="AE275" s="6"/>
      <c r="AN275" s="6"/>
      <c r="AO275" s="6"/>
      <c r="AP275" s="6"/>
      <c r="AQ275" s="6"/>
      <c r="AR275" s="6"/>
      <c r="AS275" s="6"/>
    </row>
    <row r="276" spans="1:45" s="3" customFormat="1" x14ac:dyDescent="0.25">
      <c r="A276" s="6" t="s">
        <v>443</v>
      </c>
      <c r="B276" s="45">
        <v>204.18</v>
      </c>
      <c r="C276" s="18">
        <v>200.66</v>
      </c>
      <c r="D276" s="18">
        <v>178.78</v>
      </c>
      <c r="E276" s="18">
        <v>2.54</v>
      </c>
      <c r="F276" s="18">
        <v>4.6399999999999997</v>
      </c>
      <c r="G276" s="18">
        <v>3.27</v>
      </c>
      <c r="H276" s="18">
        <f t="shared" si="45"/>
        <v>194.54</v>
      </c>
      <c r="I276" s="80">
        <f t="shared" si="46"/>
        <v>3.4833333333333329</v>
      </c>
      <c r="J276" s="45">
        <v>355.4</v>
      </c>
      <c r="K276" s="18">
        <v>378.7</v>
      </c>
      <c r="L276" s="18">
        <v>365.87</v>
      </c>
      <c r="M276" s="18">
        <v>73.72</v>
      </c>
      <c r="N276" s="18">
        <v>63.25</v>
      </c>
      <c r="O276" s="18">
        <v>90.97</v>
      </c>
      <c r="P276" s="18">
        <f t="shared" si="47"/>
        <v>366.65666666666658</v>
      </c>
      <c r="Q276" s="80">
        <f t="shared" si="48"/>
        <v>75.98</v>
      </c>
      <c r="R276" s="22">
        <f t="shared" si="49"/>
        <v>1.8802120623231391</v>
      </c>
      <c r="S276" s="21">
        <f t="shared" si="50"/>
        <v>17.170260223048331</v>
      </c>
      <c r="T276" s="3">
        <f t="shared" si="51"/>
        <v>4.3200313363069183E-4</v>
      </c>
      <c r="U276" s="10">
        <f t="shared" si="52"/>
        <v>0.91089538743924181</v>
      </c>
      <c r="V276" s="10">
        <f t="shared" si="53"/>
        <v>4.1018399990880088</v>
      </c>
      <c r="W276" s="33" t="s">
        <v>743</v>
      </c>
      <c r="X276" s="2" t="s">
        <v>514</v>
      </c>
      <c r="Y276" s="33" t="s">
        <v>1276</v>
      </c>
      <c r="Z276" s="33" t="s">
        <v>1277</v>
      </c>
      <c r="AE276" s="6"/>
      <c r="AN276" s="6"/>
      <c r="AO276" s="6"/>
      <c r="AP276" s="6"/>
      <c r="AQ276" s="6"/>
      <c r="AR276" s="6"/>
      <c r="AS276" s="6"/>
    </row>
    <row r="277" spans="1:45" s="3" customFormat="1" x14ac:dyDescent="0.25">
      <c r="A277" s="6" t="s">
        <v>444</v>
      </c>
      <c r="B277" s="45">
        <v>325.57</v>
      </c>
      <c r="C277" s="18">
        <v>273.17</v>
      </c>
      <c r="D277" s="18">
        <v>251.68</v>
      </c>
      <c r="E277" s="18">
        <v>6.18</v>
      </c>
      <c r="F277" s="18">
        <v>0.74</v>
      </c>
      <c r="G277" s="18">
        <v>2.12</v>
      </c>
      <c r="H277" s="18">
        <f t="shared" si="45"/>
        <v>283.47333333333336</v>
      </c>
      <c r="I277" s="80">
        <f t="shared" si="46"/>
        <v>3.0133333333333332</v>
      </c>
      <c r="J277" s="45">
        <v>671.12</v>
      </c>
      <c r="K277" s="18">
        <v>487.79</v>
      </c>
      <c r="L277" s="18">
        <v>427.03</v>
      </c>
      <c r="M277" s="18">
        <v>1.0900000000000001</v>
      </c>
      <c r="N277" s="18">
        <v>0.4</v>
      </c>
      <c r="O277" s="18">
        <v>6.67</v>
      </c>
      <c r="P277" s="18">
        <f t="shared" si="47"/>
        <v>528.64666666666665</v>
      </c>
      <c r="Q277" s="80">
        <f t="shared" si="48"/>
        <v>2.72</v>
      </c>
      <c r="R277" s="22">
        <f t="shared" si="49"/>
        <v>1.861849968362588</v>
      </c>
      <c r="S277" s="21">
        <f t="shared" si="50"/>
        <v>0.92691029900332222</v>
      </c>
      <c r="T277" s="3">
        <f t="shared" si="51"/>
        <v>0.45731756896023867</v>
      </c>
      <c r="U277" s="10">
        <f t="shared" si="52"/>
        <v>0.89673682229519114</v>
      </c>
      <c r="V277" s="10">
        <f t="shared" si="53"/>
        <v>-0.10949836493051454</v>
      </c>
      <c r="W277" s="33" t="s">
        <v>744</v>
      </c>
      <c r="X277" s="2" t="s">
        <v>1287</v>
      </c>
      <c r="Y277" s="33" t="s">
        <v>1288</v>
      </c>
      <c r="Z277" s="33" t="s">
        <v>1289</v>
      </c>
      <c r="AE277" s="6"/>
      <c r="AN277" s="6"/>
      <c r="AO277" s="6"/>
      <c r="AP277" s="6"/>
      <c r="AQ277" s="6"/>
      <c r="AR277" s="6"/>
      <c r="AS277" s="6"/>
    </row>
    <row r="278" spans="1:45" s="3" customFormat="1" x14ac:dyDescent="0.25">
      <c r="A278" s="6" t="s">
        <v>445</v>
      </c>
      <c r="B278" s="45">
        <v>73.45</v>
      </c>
      <c r="C278" s="18">
        <v>58.97</v>
      </c>
      <c r="D278" s="18">
        <v>69.34</v>
      </c>
      <c r="E278" s="18">
        <v>29.32</v>
      </c>
      <c r="F278" s="18">
        <v>13.72</v>
      </c>
      <c r="G278" s="18">
        <v>12.69</v>
      </c>
      <c r="H278" s="18">
        <f t="shared" si="45"/>
        <v>67.253333333333345</v>
      </c>
      <c r="I278" s="80">
        <f t="shared" si="46"/>
        <v>18.576666666666664</v>
      </c>
      <c r="J278" s="45">
        <v>127.05</v>
      </c>
      <c r="K278" s="18">
        <v>124.51</v>
      </c>
      <c r="L278" s="18">
        <v>96.83</v>
      </c>
      <c r="M278" s="18">
        <v>36.770000000000003</v>
      </c>
      <c r="N278" s="18">
        <v>34.01</v>
      </c>
      <c r="O278" s="18">
        <v>59.27</v>
      </c>
      <c r="P278" s="18">
        <f t="shared" si="47"/>
        <v>116.13</v>
      </c>
      <c r="Q278" s="80">
        <f t="shared" si="48"/>
        <v>43.35</v>
      </c>
      <c r="R278" s="22">
        <f t="shared" si="49"/>
        <v>1.7161066614573155</v>
      </c>
      <c r="S278" s="21">
        <f t="shared" si="50"/>
        <v>2.2654520687893753</v>
      </c>
      <c r="T278" s="3">
        <f t="shared" si="51"/>
        <v>3.0998913635735263E-2</v>
      </c>
      <c r="U278" s="10">
        <f t="shared" si="52"/>
        <v>0.77913922368440547</v>
      </c>
      <c r="V278" s="10">
        <f t="shared" si="53"/>
        <v>1.1797989674121552</v>
      </c>
      <c r="W278" s="33" t="s">
        <v>745</v>
      </c>
      <c r="X278" s="2" t="s">
        <v>745</v>
      </c>
      <c r="Y278" s="33" t="s">
        <v>115</v>
      </c>
      <c r="Z278" s="33" t="s">
        <v>1271</v>
      </c>
      <c r="AE278" s="6"/>
      <c r="AN278" s="6"/>
      <c r="AO278" s="6"/>
      <c r="AP278" s="6"/>
      <c r="AQ278" s="6"/>
      <c r="AR278" s="6"/>
      <c r="AS278" s="6"/>
    </row>
    <row r="279" spans="1:45" s="3" customFormat="1" x14ac:dyDescent="0.25">
      <c r="A279" s="6" t="s">
        <v>446</v>
      </c>
      <c r="B279" s="45">
        <v>11.49</v>
      </c>
      <c r="C279" s="18">
        <v>7.6</v>
      </c>
      <c r="D279" s="18">
        <v>5.48</v>
      </c>
      <c r="E279" s="18">
        <v>0.16</v>
      </c>
      <c r="F279" s="18">
        <v>0.19</v>
      </c>
      <c r="G279" s="18">
        <v>0.19</v>
      </c>
      <c r="H279" s="18">
        <f t="shared" si="45"/>
        <v>8.19</v>
      </c>
      <c r="I279" s="80">
        <f t="shared" si="46"/>
        <v>0.18000000000000002</v>
      </c>
      <c r="J279" s="45">
        <v>13.2</v>
      </c>
      <c r="K279" s="18">
        <v>15.12</v>
      </c>
      <c r="L279" s="18">
        <v>15.94</v>
      </c>
      <c r="M279" s="18">
        <v>0.18</v>
      </c>
      <c r="N279" s="18">
        <v>0.4</v>
      </c>
      <c r="O279" s="18">
        <v>0</v>
      </c>
      <c r="P279" s="18">
        <f t="shared" si="47"/>
        <v>14.753333333333332</v>
      </c>
      <c r="Q279" s="80">
        <f t="shared" si="48"/>
        <v>0.19333333333333336</v>
      </c>
      <c r="R279" s="22">
        <f t="shared" si="49"/>
        <v>1.7141820819731592</v>
      </c>
      <c r="S279" s="21">
        <f t="shared" si="50"/>
        <v>1.0112994350282487</v>
      </c>
      <c r="T279" s="3">
        <f t="shared" si="51"/>
        <v>0.45704933421317462</v>
      </c>
      <c r="U279" s="10">
        <f t="shared" si="52"/>
        <v>0.77752036196365615</v>
      </c>
      <c r="V279" s="10">
        <f t="shared" si="53"/>
        <v>1.6210227181259151E-2</v>
      </c>
      <c r="W279" s="33" t="s">
        <v>746</v>
      </c>
      <c r="X279" s="2" t="s">
        <v>1284</v>
      </c>
      <c r="Y279" s="33" t="s">
        <v>1285</v>
      </c>
      <c r="Z279" s="33" t="s">
        <v>1286</v>
      </c>
      <c r="AE279" s="6"/>
      <c r="AN279" s="6"/>
      <c r="AO279" s="6"/>
      <c r="AP279" s="6"/>
      <c r="AQ279" s="6"/>
      <c r="AR279" s="6"/>
      <c r="AS279" s="6"/>
    </row>
    <row r="280" spans="1:45" s="3" customFormat="1" x14ac:dyDescent="0.25">
      <c r="A280" s="6" t="s">
        <v>447</v>
      </c>
      <c r="B280" s="45">
        <v>95.32</v>
      </c>
      <c r="C280" s="18">
        <v>80.3</v>
      </c>
      <c r="D280" s="18">
        <v>81.94</v>
      </c>
      <c r="E280" s="18">
        <v>4.12</v>
      </c>
      <c r="F280" s="18">
        <v>5.19</v>
      </c>
      <c r="G280" s="18">
        <v>2.12</v>
      </c>
      <c r="H280" s="18">
        <f t="shared" si="45"/>
        <v>85.853333333333339</v>
      </c>
      <c r="I280" s="80">
        <f t="shared" si="46"/>
        <v>3.81</v>
      </c>
      <c r="J280" s="45">
        <v>150.9</v>
      </c>
      <c r="K280" s="18">
        <v>132.16999999999999</v>
      </c>
      <c r="L280" s="18">
        <v>146.63999999999999</v>
      </c>
      <c r="M280" s="18">
        <v>58.79</v>
      </c>
      <c r="N280" s="18">
        <v>22.08</v>
      </c>
      <c r="O280" s="18">
        <v>55.3</v>
      </c>
      <c r="P280" s="18">
        <f t="shared" si="47"/>
        <v>143.23666666666665</v>
      </c>
      <c r="Q280" s="80">
        <f t="shared" si="48"/>
        <v>45.390000000000008</v>
      </c>
      <c r="R280" s="22">
        <f t="shared" si="49"/>
        <v>1.6606923549278474</v>
      </c>
      <c r="S280" s="21">
        <f t="shared" si="50"/>
        <v>9.6444906444906451</v>
      </c>
      <c r="T280" s="3">
        <f t="shared" si="51"/>
        <v>1.1965234952226391E-2</v>
      </c>
      <c r="U280" s="10">
        <f t="shared" si="52"/>
        <v>0.73178483722072918</v>
      </c>
      <c r="V280" s="10">
        <f t="shared" si="53"/>
        <v>3.2697050470797939</v>
      </c>
      <c r="W280" s="33" t="s">
        <v>747</v>
      </c>
      <c r="X280" s="2" t="s">
        <v>530</v>
      </c>
      <c r="Y280" s="33" t="s">
        <v>1272</v>
      </c>
      <c r="Z280" s="33" t="s">
        <v>1273</v>
      </c>
      <c r="AE280" s="6"/>
      <c r="AN280" s="6"/>
      <c r="AO280" s="6"/>
      <c r="AP280" s="6"/>
      <c r="AQ280" s="6"/>
      <c r="AR280" s="6"/>
      <c r="AS280" s="6"/>
    </row>
    <row r="281" spans="1:45" s="3" customFormat="1" x14ac:dyDescent="0.25">
      <c r="A281" s="6" t="s">
        <v>448</v>
      </c>
      <c r="B281" s="45">
        <v>3363.33</v>
      </c>
      <c r="C281" s="18">
        <v>5497.75</v>
      </c>
      <c r="D281" s="18">
        <v>3645.48</v>
      </c>
      <c r="E281" s="18">
        <v>22.19</v>
      </c>
      <c r="F281" s="18">
        <v>50.81</v>
      </c>
      <c r="G281" s="18">
        <v>25.39</v>
      </c>
      <c r="H281" s="18">
        <f t="shared" si="45"/>
        <v>4168.8533333333335</v>
      </c>
      <c r="I281" s="80">
        <f t="shared" si="46"/>
        <v>32.796666666666667</v>
      </c>
      <c r="J281" s="45">
        <v>1257.1400000000001</v>
      </c>
      <c r="K281" s="18">
        <v>3268.66</v>
      </c>
      <c r="L281" s="18">
        <v>1747.03</v>
      </c>
      <c r="M281" s="18">
        <v>9.65</v>
      </c>
      <c r="N281" s="18">
        <v>33.81</v>
      </c>
      <c r="O281" s="18">
        <v>11.89</v>
      </c>
      <c r="P281" s="18">
        <f t="shared" si="47"/>
        <v>2090.9433333333332</v>
      </c>
      <c r="Q281" s="80">
        <f t="shared" si="48"/>
        <v>18.45</v>
      </c>
      <c r="R281" s="22">
        <f t="shared" si="49"/>
        <v>0.50168271306105083</v>
      </c>
      <c r="S281" s="21">
        <f t="shared" si="50"/>
        <v>0.57550054245980864</v>
      </c>
      <c r="T281" s="3">
        <f t="shared" si="51"/>
        <v>0.14703096912183017</v>
      </c>
      <c r="U281" s="10">
        <f t="shared" si="52"/>
        <v>-0.99515286818793425</v>
      </c>
      <c r="V281" s="10">
        <f t="shared" si="53"/>
        <v>-0.79711080666242495</v>
      </c>
      <c r="W281" s="33" t="s">
        <v>748</v>
      </c>
      <c r="X281" s="2" t="s">
        <v>1263</v>
      </c>
      <c r="Y281" s="33" t="s">
        <v>1264</v>
      </c>
      <c r="Z281" s="33" t="s">
        <v>1265</v>
      </c>
      <c r="AE281" s="6"/>
      <c r="AF281" s="6"/>
      <c r="AG281" s="6"/>
      <c r="AH281" s="6"/>
      <c r="AI281" s="6"/>
      <c r="AJ281" s="6"/>
      <c r="AK281" s="6"/>
      <c r="AL281" s="6"/>
      <c r="AN281" s="6"/>
      <c r="AO281" s="6"/>
      <c r="AP281" s="6"/>
      <c r="AQ281" s="6"/>
      <c r="AR281" s="6"/>
      <c r="AS281" s="6"/>
    </row>
    <row r="282" spans="1:45" s="3" customFormat="1" x14ac:dyDescent="0.25">
      <c r="A282" s="6" t="s">
        <v>449</v>
      </c>
      <c r="B282" s="45">
        <v>2559.84</v>
      </c>
      <c r="C282" s="18">
        <v>4344.42</v>
      </c>
      <c r="D282" s="18">
        <v>5441.39</v>
      </c>
      <c r="E282" s="18">
        <v>55.78</v>
      </c>
      <c r="F282" s="18">
        <v>84.94</v>
      </c>
      <c r="G282" s="18">
        <v>77.900000000000006</v>
      </c>
      <c r="H282" s="18">
        <f t="shared" si="45"/>
        <v>4115.2166666666672</v>
      </c>
      <c r="I282" s="80">
        <f t="shared" si="46"/>
        <v>72.873333333333335</v>
      </c>
      <c r="J282" s="45">
        <v>1337.23</v>
      </c>
      <c r="K282" s="18">
        <v>2224.15</v>
      </c>
      <c r="L282" s="18">
        <v>2310.61</v>
      </c>
      <c r="M282" s="18">
        <v>63.34</v>
      </c>
      <c r="N282" s="18">
        <v>56.69</v>
      </c>
      <c r="O282" s="18">
        <v>80.7</v>
      </c>
      <c r="P282" s="18">
        <f t="shared" si="47"/>
        <v>1957.33</v>
      </c>
      <c r="Q282" s="80">
        <f t="shared" si="48"/>
        <v>66.910000000000011</v>
      </c>
      <c r="R282" s="22">
        <f t="shared" si="49"/>
        <v>0.47575969842857307</v>
      </c>
      <c r="S282" s="21">
        <f t="shared" si="50"/>
        <v>0.91927623860662411</v>
      </c>
      <c r="T282" s="3">
        <f t="shared" si="51"/>
        <v>0.31326723648485422</v>
      </c>
      <c r="U282" s="10">
        <f t="shared" si="52"/>
        <v>-1.0716950285463571</v>
      </c>
      <c r="V282" s="10">
        <f t="shared" si="53"/>
        <v>-0.12142964448960976</v>
      </c>
      <c r="W282" s="33" t="s">
        <v>749</v>
      </c>
      <c r="X282" s="2" t="s">
        <v>749</v>
      </c>
      <c r="Y282" s="33" t="s">
        <v>1292</v>
      </c>
      <c r="Z282" s="33" t="s">
        <v>1293</v>
      </c>
      <c r="AE282" s="6"/>
      <c r="AF282" s="6"/>
      <c r="AG282" s="6"/>
      <c r="AH282" s="6"/>
      <c r="AI282" s="6"/>
      <c r="AJ282" s="6"/>
      <c r="AK282" s="6"/>
      <c r="AL282" s="6"/>
      <c r="AN282" s="6"/>
      <c r="AO282" s="6"/>
      <c r="AP282" s="6"/>
      <c r="AQ282" s="6"/>
      <c r="AR282" s="6"/>
      <c r="AS282" s="6"/>
    </row>
    <row r="283" spans="1:45" s="3" customFormat="1" x14ac:dyDescent="0.25">
      <c r="A283" s="6" t="s">
        <v>450</v>
      </c>
      <c r="B283" s="45">
        <v>1774.57</v>
      </c>
      <c r="C283" s="18">
        <v>1004.41</v>
      </c>
      <c r="D283" s="18">
        <v>805.15</v>
      </c>
      <c r="E283" s="18">
        <v>98.88</v>
      </c>
      <c r="F283" s="18">
        <v>128.88999999999999</v>
      </c>
      <c r="G283" s="18">
        <v>82.13</v>
      </c>
      <c r="H283" s="18">
        <f t="shared" si="45"/>
        <v>1194.71</v>
      </c>
      <c r="I283" s="80">
        <f t="shared" si="46"/>
        <v>103.3</v>
      </c>
      <c r="J283" s="45">
        <v>709.7</v>
      </c>
      <c r="K283" s="18">
        <v>499.03</v>
      </c>
      <c r="L283" s="18">
        <v>442.25</v>
      </c>
      <c r="M283" s="18">
        <v>62.62</v>
      </c>
      <c r="N283" s="18">
        <v>89.11</v>
      </c>
      <c r="O283" s="18">
        <v>141.41</v>
      </c>
      <c r="P283" s="18">
        <f t="shared" si="47"/>
        <v>550.32666666666671</v>
      </c>
      <c r="Q283" s="80">
        <f t="shared" si="48"/>
        <v>97.713333333333324</v>
      </c>
      <c r="R283" s="22">
        <f t="shared" si="49"/>
        <v>0.46108727590023224</v>
      </c>
      <c r="S283" s="21">
        <f t="shared" si="50"/>
        <v>0.94643656120166186</v>
      </c>
      <c r="T283" s="3">
        <f t="shared" si="51"/>
        <v>0.42277470481478835</v>
      </c>
      <c r="U283" s="10">
        <f t="shared" si="52"/>
        <v>-1.1168882409981182</v>
      </c>
      <c r="V283" s="10">
        <f t="shared" si="53"/>
        <v>-7.9422288279080225E-2</v>
      </c>
      <c r="W283" s="33" t="s">
        <v>750</v>
      </c>
      <c r="X283" s="2" t="s">
        <v>1268</v>
      </c>
      <c r="Y283" s="33" t="s">
        <v>1269</v>
      </c>
      <c r="Z283" s="33" t="s">
        <v>1270</v>
      </c>
      <c r="AE283" s="6"/>
      <c r="AF283" s="6"/>
      <c r="AG283" s="6"/>
      <c r="AH283" s="6"/>
      <c r="AI283" s="6"/>
      <c r="AJ283" s="6"/>
      <c r="AK283" s="6"/>
      <c r="AL283" s="6"/>
      <c r="AN283" s="6"/>
      <c r="AO283" s="6"/>
      <c r="AP283" s="6"/>
      <c r="AQ283" s="6"/>
      <c r="AR283" s="6"/>
      <c r="AS283" s="6"/>
    </row>
    <row r="284" spans="1:45" s="3" customFormat="1" x14ac:dyDescent="0.25">
      <c r="A284" s="6" t="s">
        <v>451</v>
      </c>
      <c r="B284" s="45">
        <v>61.72</v>
      </c>
      <c r="C284" s="18">
        <v>105.89</v>
      </c>
      <c r="D284" s="18">
        <v>52.03</v>
      </c>
      <c r="E284" s="18">
        <v>22.5</v>
      </c>
      <c r="F284" s="18">
        <v>28.56</v>
      </c>
      <c r="G284" s="18">
        <v>18.46</v>
      </c>
      <c r="H284" s="18">
        <f t="shared" si="45"/>
        <v>73.213333333333338</v>
      </c>
      <c r="I284" s="80">
        <f t="shared" si="46"/>
        <v>23.173333333333336</v>
      </c>
      <c r="J284" s="45">
        <v>27.76</v>
      </c>
      <c r="K284" s="18">
        <v>28.84</v>
      </c>
      <c r="L284" s="18">
        <v>33.42</v>
      </c>
      <c r="M284" s="18">
        <v>23.48</v>
      </c>
      <c r="N284" s="18">
        <v>34.409999999999997</v>
      </c>
      <c r="O284" s="18">
        <v>35.31</v>
      </c>
      <c r="P284" s="18">
        <f t="shared" si="47"/>
        <v>30.006666666666671</v>
      </c>
      <c r="Q284" s="80">
        <f t="shared" si="48"/>
        <v>31.066666666666666</v>
      </c>
      <c r="R284" s="22">
        <f t="shared" si="49"/>
        <v>0.41780452748832198</v>
      </c>
      <c r="S284" s="21">
        <f t="shared" si="50"/>
        <v>1.3265306122448977</v>
      </c>
      <c r="T284" s="3">
        <f t="shared" si="51"/>
        <v>8.7829038683681276E-2</v>
      </c>
      <c r="U284" s="10">
        <f t="shared" si="52"/>
        <v>-1.2590999688069959</v>
      </c>
      <c r="V284" s="10">
        <f t="shared" si="53"/>
        <v>0.40765796891324596</v>
      </c>
      <c r="W284" s="33" t="s">
        <v>751</v>
      </c>
      <c r="X284" s="2" t="s">
        <v>751</v>
      </c>
      <c r="Y284" s="33" t="s">
        <v>1280</v>
      </c>
      <c r="Z284" s="33" t="s">
        <v>1281</v>
      </c>
      <c r="AE284" s="6"/>
      <c r="AN284" s="6"/>
      <c r="AO284" s="6"/>
      <c r="AP284" s="6"/>
      <c r="AQ284" s="6"/>
      <c r="AR284" s="6"/>
      <c r="AS284" s="6"/>
    </row>
    <row r="285" spans="1:45" s="3" customFormat="1" x14ac:dyDescent="0.25">
      <c r="A285" s="6" t="s">
        <v>452</v>
      </c>
      <c r="B285" s="45">
        <v>29.55</v>
      </c>
      <c r="C285" s="18">
        <v>36.44</v>
      </c>
      <c r="D285" s="18">
        <v>39.909999999999997</v>
      </c>
      <c r="E285" s="18">
        <v>0.32</v>
      </c>
      <c r="F285" s="18">
        <v>0</v>
      </c>
      <c r="G285" s="18">
        <v>0.19</v>
      </c>
      <c r="H285" s="18">
        <f t="shared" si="45"/>
        <v>35.299999999999997</v>
      </c>
      <c r="I285" s="80">
        <f t="shared" si="46"/>
        <v>0.17</v>
      </c>
      <c r="J285" s="45">
        <v>15.65</v>
      </c>
      <c r="K285" s="18">
        <v>14.52</v>
      </c>
      <c r="L285" s="18">
        <v>10.81</v>
      </c>
      <c r="M285" s="18">
        <v>0</v>
      </c>
      <c r="N285" s="18">
        <v>0</v>
      </c>
      <c r="O285" s="18">
        <v>0</v>
      </c>
      <c r="P285" s="18">
        <f t="shared" si="47"/>
        <v>13.660000000000002</v>
      </c>
      <c r="Q285" s="80">
        <f t="shared" si="48"/>
        <v>0</v>
      </c>
      <c r="R285" s="22">
        <f t="shared" si="49"/>
        <v>0.40385674931129484</v>
      </c>
      <c r="S285" s="21">
        <f t="shared" si="50"/>
        <v>0.85470085470085477</v>
      </c>
      <c r="T285" s="3">
        <f t="shared" si="51"/>
        <v>7.0645360552875541E-2</v>
      </c>
      <c r="U285" s="10">
        <f t="shared" si="52"/>
        <v>-1.308084444749301</v>
      </c>
      <c r="V285" s="10">
        <f t="shared" si="53"/>
        <v>-0.22650852980867972</v>
      </c>
      <c r="W285" s="33" t="s">
        <v>752</v>
      </c>
      <c r="X285" s="2" t="s">
        <v>752</v>
      </c>
      <c r="Y285" s="33" t="s">
        <v>1282</v>
      </c>
      <c r="Z285" s="33" t="s">
        <v>1283</v>
      </c>
      <c r="AE285" s="6"/>
      <c r="AN285" s="6"/>
      <c r="AO285" s="6"/>
      <c r="AP285" s="6"/>
      <c r="AQ285" s="6"/>
      <c r="AR285" s="6"/>
      <c r="AS285" s="6"/>
    </row>
    <row r="286" spans="1:45" s="3" customFormat="1" x14ac:dyDescent="0.25">
      <c r="A286" s="6" t="s">
        <v>453</v>
      </c>
      <c r="B286" s="45">
        <v>55.07</v>
      </c>
      <c r="C286" s="18">
        <v>73.44</v>
      </c>
      <c r="D286" s="18">
        <v>60.78</v>
      </c>
      <c r="E286" s="18">
        <v>30.27</v>
      </c>
      <c r="F286" s="18">
        <v>43.21</v>
      </c>
      <c r="G286" s="18">
        <v>37.51</v>
      </c>
      <c r="H286" s="18">
        <f t="shared" si="45"/>
        <v>63.096666666666664</v>
      </c>
      <c r="I286" s="80">
        <f t="shared" si="46"/>
        <v>36.99666666666667</v>
      </c>
      <c r="J286" s="45">
        <v>14.2</v>
      </c>
      <c r="K286" s="18">
        <v>25.06</v>
      </c>
      <c r="L286" s="18">
        <v>22.07</v>
      </c>
      <c r="M286" s="18">
        <v>7.1</v>
      </c>
      <c r="N286" s="18">
        <v>12.13</v>
      </c>
      <c r="O286" s="18">
        <v>18.010000000000002</v>
      </c>
      <c r="P286" s="18">
        <f t="shared" si="47"/>
        <v>20.443333333333332</v>
      </c>
      <c r="Q286" s="80">
        <f t="shared" si="48"/>
        <v>12.413333333333334</v>
      </c>
      <c r="R286" s="22">
        <f t="shared" si="49"/>
        <v>0.33454677830360391</v>
      </c>
      <c r="S286" s="21">
        <f t="shared" si="50"/>
        <v>0.35301342223002019</v>
      </c>
      <c r="T286" s="3">
        <f t="shared" si="51"/>
        <v>3.6864683100602284E-3</v>
      </c>
      <c r="U286" s="10">
        <f t="shared" si="52"/>
        <v>-1.5797201437868216</v>
      </c>
      <c r="V286" s="10">
        <f t="shared" si="53"/>
        <v>-1.5022050563865104</v>
      </c>
      <c r="W286" s="6" t="s">
        <v>753</v>
      </c>
      <c r="X286" s="2" t="s">
        <v>454</v>
      </c>
      <c r="Y286" s="33" t="s">
        <v>1296</v>
      </c>
      <c r="Z286" s="33" t="s">
        <v>1297</v>
      </c>
      <c r="AE286" s="6"/>
      <c r="AN286" s="6"/>
      <c r="AO286" s="6"/>
      <c r="AP286" s="6"/>
      <c r="AQ286" s="6"/>
      <c r="AR286" s="6"/>
      <c r="AS286" s="6"/>
    </row>
    <row r="287" spans="1:45" s="3" customFormat="1" x14ac:dyDescent="0.25">
      <c r="A287" s="6" t="s">
        <v>455</v>
      </c>
      <c r="B287" s="45">
        <v>560.80999999999995</v>
      </c>
      <c r="C287" s="18">
        <v>737.08</v>
      </c>
      <c r="D287" s="18">
        <v>723.21</v>
      </c>
      <c r="E287" s="18">
        <v>8.7200000000000006</v>
      </c>
      <c r="F287" s="18">
        <v>24.29</v>
      </c>
      <c r="G287" s="18">
        <v>27.51</v>
      </c>
      <c r="H287" s="18">
        <f t="shared" si="45"/>
        <v>673.69999999999993</v>
      </c>
      <c r="I287" s="80">
        <f t="shared" si="46"/>
        <v>20.173333333333332</v>
      </c>
      <c r="J287" s="45">
        <v>180.57</v>
      </c>
      <c r="K287" s="18">
        <v>132.76</v>
      </c>
      <c r="L287" s="18">
        <v>131.77000000000001</v>
      </c>
      <c r="M287" s="18">
        <v>3.28</v>
      </c>
      <c r="N287" s="18">
        <v>1.39</v>
      </c>
      <c r="O287" s="18">
        <v>12.61</v>
      </c>
      <c r="P287" s="18">
        <f t="shared" si="47"/>
        <v>148.36666666666667</v>
      </c>
      <c r="Q287" s="80">
        <f t="shared" si="48"/>
        <v>5.7600000000000007</v>
      </c>
      <c r="R287" s="22">
        <f t="shared" si="49"/>
        <v>0.22138234276962604</v>
      </c>
      <c r="S287" s="21">
        <f t="shared" si="50"/>
        <v>0.3192695214105794</v>
      </c>
      <c r="T287" s="3">
        <f t="shared" si="51"/>
        <v>4.9969120106139187E-2</v>
      </c>
      <c r="U287" s="10">
        <f t="shared" si="52"/>
        <v>-2.1753879360676236</v>
      </c>
      <c r="V287" s="10">
        <f t="shared" si="53"/>
        <v>-1.647153260139617</v>
      </c>
      <c r="W287" s="6" t="s">
        <v>754</v>
      </c>
      <c r="X287" s="2" t="s">
        <v>456</v>
      </c>
      <c r="Y287" s="33" t="s">
        <v>1294</v>
      </c>
      <c r="Z287" s="33" t="s">
        <v>1295</v>
      </c>
      <c r="AE287" s="6"/>
      <c r="AN287" s="6"/>
      <c r="AO287" s="6"/>
      <c r="AP287" s="6"/>
      <c r="AQ287" s="6"/>
      <c r="AR287" s="6"/>
      <c r="AS287" s="6"/>
    </row>
    <row r="288" spans="1:45" s="12" customFormat="1" ht="15.75" thickBot="1" x14ac:dyDescent="0.3">
      <c r="A288" s="13" t="s">
        <v>457</v>
      </c>
      <c r="B288" s="46">
        <v>343.08</v>
      </c>
      <c r="C288" s="20">
        <v>341.14</v>
      </c>
      <c r="D288" s="20">
        <v>355.26</v>
      </c>
      <c r="E288" s="20">
        <v>72.739999999999995</v>
      </c>
      <c r="F288" s="20">
        <v>43.58</v>
      </c>
      <c r="G288" s="20">
        <v>72.900000000000006</v>
      </c>
      <c r="H288" s="20">
        <f t="shared" si="45"/>
        <v>346.49333333333334</v>
      </c>
      <c r="I288" s="81">
        <f t="shared" si="46"/>
        <v>63.073333333333331</v>
      </c>
      <c r="J288" s="46">
        <v>66.89</v>
      </c>
      <c r="K288" s="20">
        <v>64.34</v>
      </c>
      <c r="L288" s="20">
        <v>43.95</v>
      </c>
      <c r="M288" s="20">
        <v>18.2</v>
      </c>
      <c r="N288" s="20">
        <v>26.65</v>
      </c>
      <c r="O288" s="20">
        <v>38.369999999999997</v>
      </c>
      <c r="P288" s="20">
        <f t="shared" si="47"/>
        <v>58.393333333333338</v>
      </c>
      <c r="Q288" s="81">
        <f t="shared" si="48"/>
        <v>27.74</v>
      </c>
      <c r="R288" s="23">
        <f t="shared" si="49"/>
        <v>0.17091934617450696</v>
      </c>
      <c r="S288" s="24">
        <f t="shared" si="50"/>
        <v>0.44854853813338885</v>
      </c>
      <c r="T288" s="12">
        <f t="shared" si="51"/>
        <v>1.7961509564288974E-2</v>
      </c>
      <c r="U288" s="14">
        <f t="shared" si="52"/>
        <v>-2.5486123915516314</v>
      </c>
      <c r="V288" s="14">
        <f t="shared" si="53"/>
        <v>-1.1566639850262121</v>
      </c>
      <c r="W288" s="13" t="s">
        <v>755</v>
      </c>
      <c r="X288" s="13" t="s">
        <v>458</v>
      </c>
      <c r="Y288" s="12" t="s">
        <v>1278</v>
      </c>
      <c r="Z288" s="12" t="s">
        <v>1279</v>
      </c>
      <c r="AE288" s="13"/>
      <c r="AN288" s="13"/>
      <c r="AO288" s="13"/>
      <c r="AP288" s="13"/>
      <c r="AQ288" s="13"/>
      <c r="AR288" s="13"/>
      <c r="AS288" s="13"/>
    </row>
    <row r="289" spans="1:52" ht="15.75" thickTop="1" x14ac:dyDescent="0.25"/>
    <row r="291" spans="1:52" x14ac:dyDescent="0.25">
      <c r="N291" s="2"/>
      <c r="O291" s="2"/>
      <c r="P291" s="2"/>
      <c r="R291" s="2" t="s">
        <v>531</v>
      </c>
      <c r="U291" s="2"/>
      <c r="V291" s="2"/>
      <c r="X291" s="17"/>
      <c r="Z291"/>
      <c r="AA291"/>
      <c r="AB291"/>
      <c r="AC291"/>
      <c r="AD291"/>
      <c r="AE291"/>
      <c r="AN291"/>
      <c r="AO291"/>
      <c r="AP291"/>
      <c r="AQ291"/>
      <c r="AR291"/>
      <c r="AS291"/>
    </row>
    <row r="292" spans="1:52" x14ac:dyDescent="0.25">
      <c r="B292" s="2"/>
      <c r="R292" s="2" t="s">
        <v>1</v>
      </c>
      <c r="S292">
        <v>0.42404723347463297</v>
      </c>
      <c r="T292">
        <v>-0.46458096487477069</v>
      </c>
      <c r="U292" s="2"/>
      <c r="V292" s="2"/>
      <c r="X292" s="17"/>
      <c r="Z292"/>
      <c r="AA292"/>
      <c r="AB292"/>
      <c r="AC292"/>
      <c r="AD292"/>
      <c r="AE292"/>
      <c r="AN292"/>
      <c r="AO292"/>
      <c r="AP292"/>
      <c r="AQ292"/>
      <c r="AR292"/>
      <c r="AS292"/>
    </row>
    <row r="293" spans="1:52" x14ac:dyDescent="0.25">
      <c r="A293" s="26"/>
      <c r="B293" s="1"/>
      <c r="M293" s="16"/>
      <c r="R293" s="2" t="s">
        <v>4</v>
      </c>
      <c r="S293" s="2">
        <v>2.6548942901735519</v>
      </c>
      <c r="T293" s="2">
        <v>0.34309867045861225</v>
      </c>
      <c r="U293" s="2"/>
      <c r="V293" s="2"/>
      <c r="X293" s="17"/>
      <c r="Z293"/>
      <c r="AA293"/>
      <c r="AB293"/>
      <c r="AC293"/>
      <c r="AD293"/>
      <c r="AE293"/>
      <c r="AN293"/>
      <c r="AO293"/>
      <c r="AP293"/>
      <c r="AQ293"/>
      <c r="AR293"/>
      <c r="AS293"/>
    </row>
    <row r="294" spans="1:52" x14ac:dyDescent="0.25">
      <c r="T294"/>
      <c r="U294" s="2"/>
      <c r="V294" s="2"/>
      <c r="X294" s="17"/>
      <c r="Z294"/>
      <c r="AA294"/>
      <c r="AB294"/>
      <c r="AC294"/>
      <c r="AD294"/>
      <c r="AE294"/>
      <c r="AN294"/>
      <c r="AO294"/>
      <c r="AP294"/>
      <c r="AQ294"/>
      <c r="AR294"/>
      <c r="AS294"/>
    </row>
    <row r="295" spans="1:52" s="37" customFormat="1" x14ac:dyDescent="0.25">
      <c r="A295" s="53"/>
      <c r="B295" s="112" t="s">
        <v>2</v>
      </c>
      <c r="C295" s="113"/>
      <c r="D295" s="113"/>
      <c r="E295" s="113"/>
      <c r="F295" s="113"/>
      <c r="G295" s="113"/>
      <c r="H295" s="113"/>
      <c r="I295" s="114"/>
      <c r="J295" s="109" t="s">
        <v>3</v>
      </c>
      <c r="K295" s="110"/>
      <c r="L295" s="110"/>
      <c r="M295" s="110"/>
      <c r="N295" s="110"/>
      <c r="O295" s="110"/>
      <c r="P295" s="110"/>
      <c r="Q295" s="111"/>
      <c r="R295" s="53"/>
      <c r="S295" s="53"/>
      <c r="T295" s="53"/>
      <c r="U295" s="53"/>
      <c r="V295" s="53"/>
      <c r="W295" s="52"/>
      <c r="X295" s="54"/>
      <c r="Y295" s="52"/>
      <c r="Z295" s="52"/>
    </row>
    <row r="296" spans="1:52" s="37" customFormat="1" x14ac:dyDescent="0.25">
      <c r="A296" s="40"/>
      <c r="B296" s="44" t="s">
        <v>5</v>
      </c>
      <c r="C296" s="41" t="s">
        <v>6</v>
      </c>
      <c r="D296" s="41" t="s">
        <v>7</v>
      </c>
      <c r="E296" s="41" t="s">
        <v>5</v>
      </c>
      <c r="F296" s="41" t="s">
        <v>6</v>
      </c>
      <c r="G296" s="41" t="s">
        <v>7</v>
      </c>
      <c r="H296" s="105" t="s">
        <v>1782</v>
      </c>
      <c r="I296" s="115" t="s">
        <v>1783</v>
      </c>
      <c r="J296" s="44" t="s">
        <v>5</v>
      </c>
      <c r="K296" s="41" t="s">
        <v>6</v>
      </c>
      <c r="L296" s="41" t="s">
        <v>7</v>
      </c>
      <c r="M296" s="41" t="s">
        <v>5</v>
      </c>
      <c r="N296" s="41" t="s">
        <v>6</v>
      </c>
      <c r="O296" s="41" t="s">
        <v>7</v>
      </c>
      <c r="P296" s="105" t="s">
        <v>1782</v>
      </c>
      <c r="Q296" s="115" t="s">
        <v>1783</v>
      </c>
      <c r="R296" s="107" t="s">
        <v>1777</v>
      </c>
      <c r="S296" s="107" t="s">
        <v>1778</v>
      </c>
      <c r="T296" s="41"/>
      <c r="U296" s="105" t="s">
        <v>1780</v>
      </c>
      <c r="V296" s="105" t="s">
        <v>1781</v>
      </c>
      <c r="W296" s="41"/>
      <c r="X296" s="40"/>
      <c r="Y296" s="41"/>
      <c r="Z296" s="40"/>
      <c r="AA296" s="39"/>
      <c r="AB296" s="39"/>
      <c r="AC296" s="40"/>
      <c r="AD296" s="40"/>
      <c r="AE296" s="38"/>
      <c r="AN296" s="38"/>
      <c r="AO296" s="38"/>
      <c r="AP296" s="38"/>
      <c r="AQ296" s="38"/>
      <c r="AR296" s="38"/>
      <c r="AS296" s="38"/>
    </row>
    <row r="297" spans="1:52" s="37" customFormat="1" x14ac:dyDescent="0.25">
      <c r="A297" s="51"/>
      <c r="B297" s="50" t="s">
        <v>9</v>
      </c>
      <c r="C297" s="49" t="s">
        <v>9</v>
      </c>
      <c r="D297" s="49" t="s">
        <v>9</v>
      </c>
      <c r="E297" s="49" t="s">
        <v>10</v>
      </c>
      <c r="F297" s="49" t="s">
        <v>10</v>
      </c>
      <c r="G297" s="49" t="s">
        <v>10</v>
      </c>
      <c r="H297" s="106"/>
      <c r="I297" s="116"/>
      <c r="J297" s="50" t="s">
        <v>9</v>
      </c>
      <c r="K297" s="49" t="s">
        <v>9</v>
      </c>
      <c r="L297" s="49" t="s">
        <v>9</v>
      </c>
      <c r="M297" s="49" t="s">
        <v>10</v>
      </c>
      <c r="N297" s="49" t="s">
        <v>10</v>
      </c>
      <c r="O297" s="49" t="s">
        <v>10</v>
      </c>
      <c r="P297" s="106"/>
      <c r="Q297" s="116"/>
      <c r="R297" s="108"/>
      <c r="S297" s="108"/>
      <c r="T297" s="49" t="s">
        <v>11</v>
      </c>
      <c r="U297" s="106"/>
      <c r="V297" s="106"/>
      <c r="W297" s="49" t="s">
        <v>12</v>
      </c>
      <c r="X297" s="51" t="s">
        <v>1427</v>
      </c>
      <c r="Y297" s="51" t="s">
        <v>1428</v>
      </c>
      <c r="Z297" s="51"/>
      <c r="AA297" s="39"/>
      <c r="AB297" s="39"/>
      <c r="AC297" s="40"/>
      <c r="AD297" s="40"/>
      <c r="AE297" s="38"/>
      <c r="AN297" s="38"/>
      <c r="AO297" s="38"/>
      <c r="AP297" s="38"/>
      <c r="AQ297" s="38"/>
      <c r="AR297" s="38"/>
      <c r="AS297" s="38"/>
    </row>
    <row r="298" spans="1:52" x14ac:dyDescent="0.25">
      <c r="A298" s="2" t="s">
        <v>459</v>
      </c>
      <c r="B298" s="45">
        <v>117.34</v>
      </c>
      <c r="C298" s="18">
        <v>125.46</v>
      </c>
      <c r="D298" s="18">
        <v>133.01</v>
      </c>
      <c r="E298" s="18">
        <v>1539.48</v>
      </c>
      <c r="F298" s="18">
        <v>1370.13</v>
      </c>
      <c r="G298" s="18">
        <v>2137.6999999999998</v>
      </c>
      <c r="H298" s="18">
        <f t="shared" ref="H298:H340" si="54">AVERAGE(B298,C298,D298)</f>
        <v>125.27</v>
      </c>
      <c r="I298" s="80">
        <f t="shared" ref="I298:I340" si="55">AVERAGE(E298,F298,G298)</f>
        <v>1682.4366666666665</v>
      </c>
      <c r="J298" s="45">
        <v>134.15</v>
      </c>
      <c r="K298" s="18">
        <v>118.54</v>
      </c>
      <c r="L298" s="18">
        <v>127.72</v>
      </c>
      <c r="M298" s="18">
        <v>2934.02</v>
      </c>
      <c r="N298" s="18">
        <v>2949.03</v>
      </c>
      <c r="O298" s="18">
        <v>2944.98</v>
      </c>
      <c r="P298" s="18">
        <f t="shared" ref="P298:P340" si="56">AVERAGE(J298,K298,L298)</f>
        <v>126.80333333333333</v>
      </c>
      <c r="Q298" s="80">
        <f t="shared" ref="Q298:Q340" si="57">AVERAGE(M298,N298,O298)</f>
        <v>2942.6766666666667</v>
      </c>
      <c r="R298" s="25">
        <f t="shared" ref="R298:R340" si="58">(P298+1)/(H298+1)</f>
        <v>1.0121432908318153</v>
      </c>
      <c r="S298" s="25">
        <f t="shared" ref="S298:S340" si="59">(Q298+1)/(I298+1)</f>
        <v>1.7486114713750247</v>
      </c>
      <c r="T298">
        <f t="shared" ref="T298:T340" si="60">_xlfn.T.TEST(E298:G298,M298:O298,1,2)</f>
        <v>2.8236879983427839E-3</v>
      </c>
      <c r="U298" s="10">
        <f t="shared" ref="U298:U340" si="61">LOG(R298,2)</f>
        <v>1.7413549260061816E-2</v>
      </c>
      <c r="V298" s="10">
        <f t="shared" ref="V298:V340" si="62">LOG(S298,2)</f>
        <v>0.80620976862576266</v>
      </c>
      <c r="W298" s="2" t="s">
        <v>1298</v>
      </c>
      <c r="X298" s="2" t="s">
        <v>1298</v>
      </c>
      <c r="Y298" s="34" t="s">
        <v>935</v>
      </c>
      <c r="Z298" s="34" t="s">
        <v>1359</v>
      </c>
      <c r="AE298"/>
      <c r="AL298" s="64"/>
      <c r="AN298"/>
      <c r="AO298"/>
      <c r="AP298"/>
      <c r="AQ298"/>
      <c r="AR298"/>
      <c r="AS298"/>
    </row>
    <row r="299" spans="1:52" x14ac:dyDescent="0.25">
      <c r="A299" s="6" t="s">
        <v>460</v>
      </c>
      <c r="B299" s="45">
        <v>122.26</v>
      </c>
      <c r="C299" s="18">
        <v>108.58</v>
      </c>
      <c r="D299" s="18">
        <v>99.25</v>
      </c>
      <c r="E299" s="18">
        <v>411.53</v>
      </c>
      <c r="F299" s="18">
        <v>328.99</v>
      </c>
      <c r="G299" s="18">
        <v>394.69</v>
      </c>
      <c r="H299" s="18">
        <f t="shared" si="54"/>
        <v>110.03000000000002</v>
      </c>
      <c r="I299" s="80">
        <f t="shared" si="55"/>
        <v>378.40333333333336</v>
      </c>
      <c r="J299" s="45">
        <v>183.93</v>
      </c>
      <c r="K299" s="18">
        <v>186.07</v>
      </c>
      <c r="L299" s="18">
        <v>229.23</v>
      </c>
      <c r="M299" s="18">
        <v>525.86</v>
      </c>
      <c r="N299" s="18">
        <v>567.25</v>
      </c>
      <c r="O299" s="18">
        <v>650.67999999999995</v>
      </c>
      <c r="P299" s="18">
        <f t="shared" si="56"/>
        <v>199.74333333333334</v>
      </c>
      <c r="Q299" s="80">
        <f t="shared" si="57"/>
        <v>581.26333333333332</v>
      </c>
      <c r="R299" s="21">
        <f t="shared" si="58"/>
        <v>1.8080098471884474</v>
      </c>
      <c r="S299" s="21">
        <f t="shared" si="59"/>
        <v>1.5346816492562882</v>
      </c>
      <c r="T299">
        <f t="shared" si="60"/>
        <v>5.1802714183330437E-3</v>
      </c>
      <c r="U299" s="10">
        <f t="shared" si="61"/>
        <v>0.85440253530357202</v>
      </c>
      <c r="V299" s="10">
        <f t="shared" si="62"/>
        <v>0.61793941737251123</v>
      </c>
      <c r="W299" s="6" t="s">
        <v>1299</v>
      </c>
      <c r="X299" s="2" t="s">
        <v>1299</v>
      </c>
      <c r="Y299" s="34" t="s">
        <v>1336</v>
      </c>
      <c r="Z299" s="34" t="s">
        <v>1337</v>
      </c>
      <c r="AC299" s="6"/>
      <c r="AD299" s="6"/>
      <c r="AE299" s="3"/>
      <c r="AF299" s="3"/>
      <c r="AG299" s="3"/>
      <c r="AH299" s="3"/>
      <c r="AI299" s="3"/>
      <c r="AJ299" s="3"/>
      <c r="AK299" s="3"/>
      <c r="AN299"/>
      <c r="AO299"/>
      <c r="AP299"/>
      <c r="AQ299"/>
      <c r="AR299"/>
      <c r="AS299"/>
    </row>
    <row r="300" spans="1:52" x14ac:dyDescent="0.25">
      <c r="A300" s="6" t="s">
        <v>461</v>
      </c>
      <c r="B300" s="45">
        <v>19.89</v>
      </c>
      <c r="C300" s="18">
        <v>17.71</v>
      </c>
      <c r="D300" s="18">
        <v>24.43</v>
      </c>
      <c r="E300" s="18">
        <v>31.06</v>
      </c>
      <c r="F300" s="18">
        <v>31.53</v>
      </c>
      <c r="G300" s="18">
        <v>46.55</v>
      </c>
      <c r="H300" s="18">
        <f t="shared" si="54"/>
        <v>20.676666666666666</v>
      </c>
      <c r="I300" s="80">
        <f t="shared" si="55"/>
        <v>36.380000000000003</v>
      </c>
      <c r="J300" s="45">
        <v>24.57</v>
      </c>
      <c r="K300" s="18">
        <v>26.65</v>
      </c>
      <c r="L300" s="18">
        <v>33.78</v>
      </c>
      <c r="M300" s="18">
        <v>57.7</v>
      </c>
      <c r="N300" s="18">
        <v>51.91</v>
      </c>
      <c r="O300" s="18">
        <v>52.06</v>
      </c>
      <c r="P300" s="18">
        <f t="shared" si="56"/>
        <v>28.333333333333332</v>
      </c>
      <c r="Q300" s="80">
        <f t="shared" si="57"/>
        <v>53.890000000000008</v>
      </c>
      <c r="R300" s="21">
        <f t="shared" si="58"/>
        <v>1.3532215900353683</v>
      </c>
      <c r="S300" s="21">
        <f t="shared" si="59"/>
        <v>1.4684323167469235</v>
      </c>
      <c r="T300">
        <f t="shared" si="60"/>
        <v>1.6086762556394376E-2</v>
      </c>
      <c r="U300" s="10">
        <f t="shared" si="61"/>
        <v>0.43639809997176504</v>
      </c>
      <c r="V300" s="10">
        <f t="shared" si="62"/>
        <v>0.55427677022939981</v>
      </c>
      <c r="W300" s="6" t="s">
        <v>1300</v>
      </c>
      <c r="X300" s="2" t="s">
        <v>1300</v>
      </c>
      <c r="Y300" s="34" t="s">
        <v>1396</v>
      </c>
      <c r="Z300" s="34" t="s">
        <v>1397</v>
      </c>
      <c r="AA300" s="3"/>
      <c r="AB300" s="3"/>
      <c r="AC300" s="6"/>
      <c r="AD300" s="6"/>
      <c r="AE300" s="3"/>
      <c r="AF300" s="3"/>
      <c r="AG300" s="3"/>
      <c r="AH300" s="3"/>
      <c r="AI300" s="3"/>
      <c r="AJ300" s="3"/>
      <c r="AK300" s="3"/>
      <c r="AL300" s="64"/>
      <c r="AM300" s="64"/>
      <c r="AN300" s="64"/>
      <c r="AO300" s="64"/>
      <c r="AP300" s="64"/>
      <c r="AQ300" s="64"/>
      <c r="AR300" s="64"/>
      <c r="AS300" s="64"/>
      <c r="AT300" s="64"/>
      <c r="AU300" s="64"/>
      <c r="AV300" s="64"/>
      <c r="AW300" s="64"/>
      <c r="AX300" s="64"/>
      <c r="AY300" s="64"/>
      <c r="AZ300" s="3"/>
    </row>
    <row r="301" spans="1:52" x14ac:dyDescent="0.25">
      <c r="A301" s="2" t="s">
        <v>462</v>
      </c>
      <c r="B301" s="45">
        <v>28.68</v>
      </c>
      <c r="C301" s="18">
        <v>27.08</v>
      </c>
      <c r="D301" s="18">
        <v>34.72</v>
      </c>
      <c r="E301" s="18">
        <v>73.53</v>
      </c>
      <c r="F301" s="18">
        <v>61.2</v>
      </c>
      <c r="G301" s="18">
        <v>93.67</v>
      </c>
      <c r="H301" s="18">
        <f t="shared" si="54"/>
        <v>30.159999999999997</v>
      </c>
      <c r="I301" s="80">
        <f t="shared" si="55"/>
        <v>76.13333333333334</v>
      </c>
      <c r="J301" s="45">
        <v>48.14</v>
      </c>
      <c r="K301" s="18">
        <v>45.75</v>
      </c>
      <c r="L301" s="18">
        <v>36.03</v>
      </c>
      <c r="M301" s="18">
        <v>80.09</v>
      </c>
      <c r="N301" s="18">
        <v>96.66</v>
      </c>
      <c r="O301" s="18">
        <v>137.81</v>
      </c>
      <c r="P301" s="18">
        <f t="shared" si="56"/>
        <v>43.306666666666672</v>
      </c>
      <c r="Q301" s="80">
        <f t="shared" si="57"/>
        <v>104.85333333333334</v>
      </c>
      <c r="R301" s="25">
        <f t="shared" si="58"/>
        <v>1.4219084296106121</v>
      </c>
      <c r="S301" s="25">
        <f t="shared" si="59"/>
        <v>1.372342264477096</v>
      </c>
      <c r="T301">
        <f t="shared" si="60"/>
        <v>0.10830621263235023</v>
      </c>
      <c r="U301" s="10">
        <f t="shared" si="61"/>
        <v>0.50782855890920642</v>
      </c>
      <c r="V301" s="10">
        <f t="shared" si="62"/>
        <v>0.45664033696514905</v>
      </c>
      <c r="W301" s="2" t="s">
        <v>1301</v>
      </c>
      <c r="X301" s="2" t="s">
        <v>1301</v>
      </c>
      <c r="Y301" s="34" t="s">
        <v>135</v>
      </c>
      <c r="Z301" s="34" t="s">
        <v>1400</v>
      </c>
      <c r="AA301" s="3"/>
      <c r="AB301" s="3"/>
      <c r="AE301"/>
      <c r="AN301"/>
      <c r="AO301" s="64"/>
      <c r="AP301" s="64"/>
      <c r="AQ301" s="64"/>
      <c r="AR301" s="64"/>
      <c r="AS301" s="64"/>
      <c r="AT301" s="64"/>
      <c r="AU301" s="64"/>
      <c r="AV301" s="64"/>
      <c r="AW301" s="64"/>
      <c r="AX301" s="64"/>
      <c r="AY301" s="64"/>
      <c r="AZ301" s="3"/>
    </row>
    <row r="302" spans="1:52" x14ac:dyDescent="0.25">
      <c r="A302" s="6" t="s">
        <v>463</v>
      </c>
      <c r="B302" s="45">
        <v>1645.42</v>
      </c>
      <c r="C302" s="18">
        <v>1770.43</v>
      </c>
      <c r="D302" s="18">
        <v>1884.19</v>
      </c>
      <c r="E302" s="18">
        <v>2936.98</v>
      </c>
      <c r="F302" s="18">
        <v>2979.67</v>
      </c>
      <c r="G302" s="18">
        <v>3455.64</v>
      </c>
      <c r="H302" s="18">
        <f t="shared" si="54"/>
        <v>1766.6800000000003</v>
      </c>
      <c r="I302" s="80">
        <f t="shared" si="55"/>
        <v>3124.0966666666664</v>
      </c>
      <c r="J302" s="45">
        <v>2696.3</v>
      </c>
      <c r="K302" s="18">
        <v>2616.9699999999998</v>
      </c>
      <c r="L302" s="18">
        <v>2924.27</v>
      </c>
      <c r="M302" s="18">
        <v>4035.43</v>
      </c>
      <c r="N302" s="18">
        <v>4316.4399999999996</v>
      </c>
      <c r="O302" s="18">
        <v>4501.78</v>
      </c>
      <c r="P302" s="18">
        <f t="shared" si="56"/>
        <v>2745.8466666666668</v>
      </c>
      <c r="Q302" s="80">
        <f t="shared" si="57"/>
        <v>4284.5499999999993</v>
      </c>
      <c r="R302" s="21">
        <f t="shared" si="58"/>
        <v>1.5539275585324641</v>
      </c>
      <c r="S302" s="21">
        <f t="shared" si="59"/>
        <v>1.3713335800812561</v>
      </c>
      <c r="T302">
        <f t="shared" si="60"/>
        <v>2.8271153215062663E-3</v>
      </c>
      <c r="U302" s="10">
        <f t="shared" si="61"/>
        <v>0.63591924931705646</v>
      </c>
      <c r="V302" s="10">
        <f t="shared" si="62"/>
        <v>0.45557955272990591</v>
      </c>
      <c r="W302" s="6" t="s">
        <v>1302</v>
      </c>
      <c r="X302" s="2" t="s">
        <v>1302</v>
      </c>
      <c r="Y302" s="34" t="s">
        <v>1055</v>
      </c>
      <c r="Z302" s="34" t="s">
        <v>1393</v>
      </c>
      <c r="AA302" s="3"/>
      <c r="AB302" s="3"/>
      <c r="AC302" s="6"/>
      <c r="AD302" s="6"/>
      <c r="AE302" s="3"/>
      <c r="AF302" s="3"/>
      <c r="AG302" s="3"/>
      <c r="AH302" s="3"/>
      <c r="AI302" s="3"/>
      <c r="AJ302" s="3"/>
      <c r="AK302" s="3"/>
      <c r="AN302"/>
      <c r="AO302"/>
      <c r="AP302"/>
      <c r="AQ302"/>
      <c r="AR302"/>
      <c r="AS302"/>
      <c r="AZ302" s="3"/>
    </row>
    <row r="303" spans="1:52" x14ac:dyDescent="0.25">
      <c r="A303" s="2" t="s">
        <v>464</v>
      </c>
      <c r="B303" s="45">
        <v>0.79</v>
      </c>
      <c r="C303" s="18">
        <v>0.19</v>
      </c>
      <c r="D303" s="18">
        <v>0.1</v>
      </c>
      <c r="E303" s="18">
        <v>33.44</v>
      </c>
      <c r="F303" s="18">
        <v>15.76</v>
      </c>
      <c r="G303" s="18">
        <v>15</v>
      </c>
      <c r="H303" s="18">
        <f t="shared" si="54"/>
        <v>0.36000000000000004</v>
      </c>
      <c r="I303" s="80">
        <f t="shared" si="55"/>
        <v>21.399999999999995</v>
      </c>
      <c r="J303" s="45">
        <v>2.37</v>
      </c>
      <c r="K303" s="18">
        <v>0.6</v>
      </c>
      <c r="L303" s="18">
        <v>0</v>
      </c>
      <c r="M303" s="18">
        <v>23.3</v>
      </c>
      <c r="N303" s="18">
        <v>30.03</v>
      </c>
      <c r="O303" s="18">
        <v>28.28</v>
      </c>
      <c r="P303" s="18">
        <f t="shared" si="56"/>
        <v>0.9900000000000001</v>
      </c>
      <c r="Q303" s="80">
        <f t="shared" si="57"/>
        <v>27.203333333333333</v>
      </c>
      <c r="R303" s="25">
        <f t="shared" si="58"/>
        <v>1.4632352941176472</v>
      </c>
      <c r="S303" s="25">
        <f t="shared" si="59"/>
        <v>1.2590773809523812</v>
      </c>
      <c r="T303">
        <f t="shared" si="60"/>
        <v>0.20631431819776785</v>
      </c>
      <c r="U303" s="10">
        <f t="shared" si="61"/>
        <v>0.54916177929330956</v>
      </c>
      <c r="V303" s="10">
        <f t="shared" si="62"/>
        <v>0.33236695159201046</v>
      </c>
      <c r="W303" s="2" t="s">
        <v>519</v>
      </c>
      <c r="X303" s="6" t="s">
        <v>526</v>
      </c>
      <c r="Y303" s="34" t="s">
        <v>155</v>
      </c>
      <c r="Z303" s="34" t="s">
        <v>1388</v>
      </c>
      <c r="AA303" s="3"/>
      <c r="AB303" s="3"/>
      <c r="AE303"/>
      <c r="AM303" s="64"/>
      <c r="AN303" s="64"/>
      <c r="AO303" s="64"/>
      <c r="AP303" s="64"/>
      <c r="AQ303" s="64"/>
      <c r="AR303" s="64"/>
      <c r="AS303" s="64"/>
      <c r="AT303" s="64"/>
      <c r="AU303" s="64"/>
      <c r="AV303" s="64"/>
      <c r="AW303" s="64"/>
      <c r="AX303" s="64"/>
      <c r="AY303" s="64"/>
      <c r="AZ303" s="3"/>
    </row>
    <row r="304" spans="1:52" x14ac:dyDescent="0.25">
      <c r="A304" s="2" t="s">
        <v>465</v>
      </c>
      <c r="B304" s="45">
        <v>82.88</v>
      </c>
      <c r="C304" s="18">
        <v>74.37</v>
      </c>
      <c r="D304" s="18">
        <v>61.93</v>
      </c>
      <c r="E304" s="18">
        <v>115.05</v>
      </c>
      <c r="F304" s="18">
        <v>152.63</v>
      </c>
      <c r="G304" s="18">
        <v>144.07</v>
      </c>
      <c r="H304" s="18">
        <f t="shared" si="54"/>
        <v>73.06</v>
      </c>
      <c r="I304" s="80">
        <f t="shared" si="55"/>
        <v>137.25</v>
      </c>
      <c r="J304" s="45">
        <v>81.45</v>
      </c>
      <c r="K304" s="18">
        <v>89.9</v>
      </c>
      <c r="L304" s="18">
        <v>58.19</v>
      </c>
      <c r="M304" s="18">
        <v>175.11</v>
      </c>
      <c r="N304" s="18">
        <v>162.30000000000001</v>
      </c>
      <c r="O304" s="18">
        <v>162.31</v>
      </c>
      <c r="P304" s="18">
        <f t="shared" si="56"/>
        <v>76.513333333333335</v>
      </c>
      <c r="Q304" s="80">
        <f t="shared" si="57"/>
        <v>166.57333333333335</v>
      </c>
      <c r="R304" s="25">
        <f t="shared" si="58"/>
        <v>1.0466288594833018</v>
      </c>
      <c r="S304" s="25">
        <f t="shared" si="59"/>
        <v>1.2121036769138036</v>
      </c>
      <c r="T304">
        <f t="shared" si="60"/>
        <v>3.661211692521861E-2</v>
      </c>
      <c r="U304" s="10">
        <f t="shared" si="61"/>
        <v>6.5749945127194134E-2</v>
      </c>
      <c r="V304" s="10">
        <f t="shared" si="62"/>
        <v>0.27751310456360856</v>
      </c>
      <c r="W304" s="2" t="s">
        <v>1303</v>
      </c>
      <c r="X304" s="2" t="s">
        <v>1343</v>
      </c>
      <c r="Y304" s="34" t="s">
        <v>1344</v>
      </c>
      <c r="Z304" s="34" t="s">
        <v>1345</v>
      </c>
      <c r="AE304"/>
      <c r="AL304" s="64"/>
      <c r="AM304" s="64"/>
      <c r="AN304" s="64"/>
      <c r="AO304" s="64"/>
      <c r="AP304" s="64"/>
      <c r="AQ304" s="64"/>
      <c r="AR304" s="64"/>
      <c r="AS304" s="64"/>
      <c r="AT304" s="64"/>
      <c r="AU304" s="64"/>
      <c r="AV304" s="64"/>
      <c r="AW304" s="64"/>
      <c r="AX304" s="64"/>
      <c r="AY304" s="64"/>
    </row>
    <row r="305" spans="1:52" x14ac:dyDescent="0.25">
      <c r="A305" s="6" t="s">
        <v>466</v>
      </c>
      <c r="B305" s="45">
        <v>184.06</v>
      </c>
      <c r="C305" s="18">
        <v>150.68</v>
      </c>
      <c r="D305" s="18">
        <v>180.71</v>
      </c>
      <c r="E305" s="18">
        <v>498.21</v>
      </c>
      <c r="F305" s="18">
        <v>379.44</v>
      </c>
      <c r="G305" s="18">
        <v>389.3</v>
      </c>
      <c r="H305" s="18">
        <f t="shared" si="54"/>
        <v>171.81666666666669</v>
      </c>
      <c r="I305" s="80">
        <f t="shared" si="55"/>
        <v>422.31666666666666</v>
      </c>
      <c r="J305" s="45">
        <v>172.92</v>
      </c>
      <c r="K305" s="18">
        <v>198.2</v>
      </c>
      <c r="L305" s="18">
        <v>173.21</v>
      </c>
      <c r="M305" s="18">
        <v>447.23</v>
      </c>
      <c r="N305" s="18">
        <v>383.67</v>
      </c>
      <c r="O305" s="18">
        <v>393.43</v>
      </c>
      <c r="P305" s="18">
        <f t="shared" si="56"/>
        <v>181.44333333333336</v>
      </c>
      <c r="Q305" s="80">
        <f t="shared" si="57"/>
        <v>408.11000000000007</v>
      </c>
      <c r="R305" s="21">
        <f t="shared" si="58"/>
        <v>1.0557045038094319</v>
      </c>
      <c r="S305" s="21">
        <f t="shared" si="59"/>
        <v>0.96643962360722879</v>
      </c>
      <c r="T305">
        <f t="shared" si="60"/>
        <v>0.37851608262237818</v>
      </c>
      <c r="U305" s="10">
        <f t="shared" si="61"/>
        <v>7.820607470935341E-2</v>
      </c>
      <c r="V305" s="10">
        <f t="shared" si="62"/>
        <v>-4.9248489138102459E-2</v>
      </c>
      <c r="W305" s="6" t="s">
        <v>1304</v>
      </c>
      <c r="X305" s="2" t="s">
        <v>1368</v>
      </c>
      <c r="Y305" s="34" t="s">
        <v>1369</v>
      </c>
      <c r="Z305" s="34" t="s">
        <v>1370</v>
      </c>
      <c r="AC305" s="6"/>
      <c r="AD305" s="6"/>
      <c r="AE305" s="3"/>
      <c r="AF305" s="3"/>
      <c r="AG305" s="3"/>
      <c r="AH305" s="3"/>
      <c r="AI305" s="3"/>
      <c r="AJ305" s="3"/>
      <c r="AK305" s="3"/>
      <c r="AN305"/>
      <c r="AO305"/>
      <c r="AP305"/>
      <c r="AQ305"/>
      <c r="AR305"/>
      <c r="AS305"/>
    </row>
    <row r="306" spans="1:52" x14ac:dyDescent="0.25">
      <c r="A306" s="2" t="s">
        <v>467</v>
      </c>
      <c r="B306" s="45">
        <v>2.61</v>
      </c>
      <c r="C306" s="18">
        <v>5.84</v>
      </c>
      <c r="D306" s="18">
        <v>3.65</v>
      </c>
      <c r="E306" s="18">
        <v>19.97</v>
      </c>
      <c r="F306" s="18">
        <v>14.84</v>
      </c>
      <c r="G306" s="18">
        <v>18.079999999999998</v>
      </c>
      <c r="H306" s="18">
        <f t="shared" si="54"/>
        <v>4.0333333333333332</v>
      </c>
      <c r="I306" s="80">
        <f t="shared" si="55"/>
        <v>17.63</v>
      </c>
      <c r="J306" s="45">
        <v>5.19</v>
      </c>
      <c r="K306" s="18">
        <v>7.86</v>
      </c>
      <c r="L306" s="18">
        <v>7.3</v>
      </c>
      <c r="M306" s="18">
        <v>17.84</v>
      </c>
      <c r="N306" s="18">
        <v>16.71</v>
      </c>
      <c r="O306" s="18">
        <v>13.69</v>
      </c>
      <c r="P306" s="18">
        <f t="shared" si="56"/>
        <v>6.7833333333333341</v>
      </c>
      <c r="Q306" s="80">
        <f t="shared" si="57"/>
        <v>16.079999999999998</v>
      </c>
      <c r="R306" s="25">
        <f t="shared" si="58"/>
        <v>1.54635761589404</v>
      </c>
      <c r="S306" s="25">
        <f t="shared" si="59"/>
        <v>0.9168008588298443</v>
      </c>
      <c r="T306">
        <f t="shared" si="60"/>
        <v>0.23492906873579439</v>
      </c>
      <c r="U306" s="10">
        <f t="shared" si="61"/>
        <v>0.6288740003845833</v>
      </c>
      <c r="V306" s="10">
        <f t="shared" si="62"/>
        <v>-0.12531969932114728</v>
      </c>
      <c r="W306" s="2" t="s">
        <v>1305</v>
      </c>
      <c r="X306" s="2" t="s">
        <v>1305</v>
      </c>
      <c r="Y306" s="34" t="s">
        <v>1366</v>
      </c>
      <c r="Z306" s="34" t="s">
        <v>1367</v>
      </c>
      <c r="AE306"/>
      <c r="AN306"/>
      <c r="AO306"/>
      <c r="AP306"/>
      <c r="AQ306"/>
      <c r="AR306"/>
      <c r="AS306"/>
    </row>
    <row r="307" spans="1:52" x14ac:dyDescent="0.25">
      <c r="A307" s="2" t="s">
        <v>468</v>
      </c>
      <c r="B307" s="45">
        <v>23.14</v>
      </c>
      <c r="C307" s="18">
        <v>28.84</v>
      </c>
      <c r="D307" s="18">
        <v>36.93</v>
      </c>
      <c r="E307" s="18">
        <v>75.900000000000006</v>
      </c>
      <c r="F307" s="18">
        <v>102.56</v>
      </c>
      <c r="G307" s="18">
        <v>111.94</v>
      </c>
      <c r="H307" s="18">
        <f t="shared" si="54"/>
        <v>29.636666666666667</v>
      </c>
      <c r="I307" s="80">
        <f t="shared" si="55"/>
        <v>96.8</v>
      </c>
      <c r="J307" s="45">
        <v>34.49</v>
      </c>
      <c r="K307" s="18">
        <v>27.94</v>
      </c>
      <c r="L307" s="18">
        <v>29.72</v>
      </c>
      <c r="M307" s="18">
        <v>82.27</v>
      </c>
      <c r="N307" s="18">
        <v>76.569999999999993</v>
      </c>
      <c r="O307" s="18">
        <v>106.64</v>
      </c>
      <c r="P307" s="18">
        <f t="shared" si="56"/>
        <v>30.716666666666669</v>
      </c>
      <c r="Q307" s="80">
        <f t="shared" si="57"/>
        <v>88.493333333333325</v>
      </c>
      <c r="R307" s="25">
        <f t="shared" si="58"/>
        <v>1.0352518768360353</v>
      </c>
      <c r="S307" s="25">
        <f t="shared" si="59"/>
        <v>0.91506475800954323</v>
      </c>
      <c r="T307">
        <f t="shared" si="60"/>
        <v>0.29495368011757084</v>
      </c>
      <c r="U307" s="10">
        <f t="shared" si="61"/>
        <v>4.9981818210893245E-2</v>
      </c>
      <c r="V307" s="10">
        <f t="shared" si="62"/>
        <v>-0.12805425012092911</v>
      </c>
      <c r="W307" s="2" t="s">
        <v>1306</v>
      </c>
      <c r="X307" s="2" t="s">
        <v>1306</v>
      </c>
      <c r="Y307" s="34" t="s">
        <v>39</v>
      </c>
      <c r="Z307" s="34" t="s">
        <v>1408</v>
      </c>
      <c r="AA307" s="3"/>
      <c r="AB307" s="3"/>
      <c r="AE307"/>
      <c r="AL307" s="64"/>
      <c r="AN307"/>
      <c r="AO307"/>
      <c r="AP307"/>
      <c r="AQ307"/>
      <c r="AR307"/>
      <c r="AS307"/>
      <c r="AZ307" s="3"/>
    </row>
    <row r="308" spans="1:52" x14ac:dyDescent="0.25">
      <c r="A308" s="6" t="s">
        <v>469</v>
      </c>
      <c r="B308" s="45">
        <v>1448.05</v>
      </c>
      <c r="C308" s="18">
        <v>1438.1</v>
      </c>
      <c r="D308" s="18">
        <v>1619.72</v>
      </c>
      <c r="E308" s="18">
        <v>2215.9699999999998</v>
      </c>
      <c r="F308" s="18">
        <v>2295.7199999999998</v>
      </c>
      <c r="G308" s="18">
        <v>2487.19</v>
      </c>
      <c r="H308" s="18">
        <f t="shared" si="54"/>
        <v>1501.9566666666667</v>
      </c>
      <c r="I308" s="80">
        <f t="shared" si="55"/>
        <v>2332.9599999999996</v>
      </c>
      <c r="J308" s="45">
        <v>1419.32</v>
      </c>
      <c r="K308" s="18">
        <v>1342.05</v>
      </c>
      <c r="L308" s="18">
        <v>1415.75</v>
      </c>
      <c r="M308" s="18">
        <v>2073.42</v>
      </c>
      <c r="N308" s="18">
        <v>2113.4699999999998</v>
      </c>
      <c r="O308" s="18">
        <v>2199.5500000000002</v>
      </c>
      <c r="P308" s="18">
        <f t="shared" si="56"/>
        <v>1392.3733333333332</v>
      </c>
      <c r="Q308" s="80">
        <f t="shared" si="57"/>
        <v>2128.813333333333</v>
      </c>
      <c r="R308" s="21">
        <f t="shared" si="58"/>
        <v>0.92708816177889353</v>
      </c>
      <c r="S308" s="21">
        <f t="shared" si="59"/>
        <v>0.91253206281741484</v>
      </c>
      <c r="T308">
        <f t="shared" si="60"/>
        <v>4.1356836064886597E-2</v>
      </c>
      <c r="U308" s="10">
        <f t="shared" si="61"/>
        <v>-0.10922155591422829</v>
      </c>
      <c r="V308" s="10">
        <f t="shared" si="62"/>
        <v>-0.13205284444019022</v>
      </c>
      <c r="W308" s="6" t="s">
        <v>1307</v>
      </c>
      <c r="X308" s="2" t="s">
        <v>1360</v>
      </c>
      <c r="Y308" s="34" t="s">
        <v>1361</v>
      </c>
      <c r="Z308" s="34" t="s">
        <v>1362</v>
      </c>
      <c r="AC308" s="6"/>
      <c r="AD308" s="6"/>
      <c r="AE308" s="3"/>
      <c r="AF308" s="3"/>
      <c r="AG308" s="3"/>
      <c r="AH308" s="3"/>
      <c r="AI308" s="3"/>
      <c r="AJ308" s="3"/>
      <c r="AK308" s="3"/>
      <c r="AN308"/>
      <c r="AO308"/>
      <c r="AP308"/>
      <c r="AQ308"/>
      <c r="AR308"/>
      <c r="AS308"/>
    </row>
    <row r="309" spans="1:52" x14ac:dyDescent="0.25">
      <c r="A309" s="2" t="s">
        <v>470</v>
      </c>
      <c r="B309" s="45">
        <v>201.17</v>
      </c>
      <c r="C309" s="18">
        <v>194.73</v>
      </c>
      <c r="D309" s="18">
        <v>225.43</v>
      </c>
      <c r="E309" s="18">
        <v>309.8</v>
      </c>
      <c r="F309" s="18">
        <v>346.43</v>
      </c>
      <c r="G309" s="18">
        <v>370.84</v>
      </c>
      <c r="H309" s="18">
        <f t="shared" si="54"/>
        <v>207.10999999999999</v>
      </c>
      <c r="I309" s="80">
        <f t="shared" si="55"/>
        <v>342.35666666666663</v>
      </c>
      <c r="J309" s="45">
        <v>195.22</v>
      </c>
      <c r="K309" s="18">
        <v>178.31</v>
      </c>
      <c r="L309" s="18">
        <v>230.58</v>
      </c>
      <c r="M309" s="18">
        <v>314.52999999999997</v>
      </c>
      <c r="N309" s="18">
        <v>326.58999999999997</v>
      </c>
      <c r="O309" s="18">
        <v>289.67</v>
      </c>
      <c r="P309" s="18">
        <f t="shared" si="56"/>
        <v>201.37</v>
      </c>
      <c r="Q309" s="80">
        <f t="shared" si="57"/>
        <v>310.26333333333332</v>
      </c>
      <c r="R309" s="25">
        <f t="shared" si="58"/>
        <v>0.97241843255970406</v>
      </c>
      <c r="S309" s="25">
        <f t="shared" si="59"/>
        <v>0.90653062413234065</v>
      </c>
      <c r="T309">
        <f t="shared" si="60"/>
        <v>9.8885575827024799E-2</v>
      </c>
      <c r="U309" s="10">
        <f t="shared" si="61"/>
        <v>-4.0350854430594801E-2</v>
      </c>
      <c r="V309" s="10">
        <f t="shared" si="62"/>
        <v>-0.14157233742472236</v>
      </c>
      <c r="W309" s="2" t="s">
        <v>1308</v>
      </c>
      <c r="X309" s="2" t="s">
        <v>1308</v>
      </c>
      <c r="Y309" s="34" t="s">
        <v>1354</v>
      </c>
      <c r="Z309" s="34" t="s">
        <v>1355</v>
      </c>
      <c r="AE309" s="64"/>
      <c r="AF309" s="64"/>
      <c r="AG309" s="64"/>
      <c r="AH309" s="64"/>
      <c r="AI309" s="64"/>
      <c r="AJ309" s="64"/>
      <c r="AK309" s="64"/>
      <c r="AN309"/>
      <c r="AO309"/>
      <c r="AP309"/>
      <c r="AQ309"/>
      <c r="AR309"/>
      <c r="AS309"/>
    </row>
    <row r="310" spans="1:52" x14ac:dyDescent="0.25">
      <c r="A310" s="2" t="s">
        <v>471</v>
      </c>
      <c r="B310" s="45">
        <v>25.04</v>
      </c>
      <c r="C310" s="18">
        <v>21.23</v>
      </c>
      <c r="D310" s="18">
        <v>32.6</v>
      </c>
      <c r="E310" s="18">
        <v>852.7</v>
      </c>
      <c r="F310" s="18">
        <v>782.61</v>
      </c>
      <c r="G310" s="18">
        <v>799.19</v>
      </c>
      <c r="H310" s="18">
        <f t="shared" si="54"/>
        <v>26.290000000000003</v>
      </c>
      <c r="I310" s="80">
        <f t="shared" si="55"/>
        <v>811.5</v>
      </c>
      <c r="J310" s="45">
        <v>16.559999999999999</v>
      </c>
      <c r="K310" s="18">
        <v>9.85</v>
      </c>
      <c r="L310" s="18">
        <v>19.100000000000001</v>
      </c>
      <c r="M310" s="18">
        <v>701.33</v>
      </c>
      <c r="N310" s="18">
        <v>697.53</v>
      </c>
      <c r="O310" s="18">
        <v>682.2</v>
      </c>
      <c r="P310" s="18">
        <f t="shared" si="56"/>
        <v>15.17</v>
      </c>
      <c r="Q310" s="80">
        <f t="shared" si="57"/>
        <v>693.68666666666684</v>
      </c>
      <c r="R310" s="25">
        <f t="shared" si="58"/>
        <v>0.59252473433492125</v>
      </c>
      <c r="S310" s="25">
        <f t="shared" si="59"/>
        <v>0.85499897435897454</v>
      </c>
      <c r="T310">
        <f t="shared" si="60"/>
        <v>2.905069153188606E-3</v>
      </c>
      <c r="U310" s="10">
        <f t="shared" si="61"/>
        <v>-0.75505271580047884</v>
      </c>
      <c r="V310" s="10">
        <f t="shared" si="62"/>
        <v>-0.2260054055181937</v>
      </c>
      <c r="W310" s="2" t="s">
        <v>516</v>
      </c>
      <c r="X310" s="6" t="s">
        <v>523</v>
      </c>
      <c r="Y310" s="34" t="s">
        <v>1374</v>
      </c>
      <c r="Z310" s="34" t="s">
        <v>1375</v>
      </c>
      <c r="AE310"/>
      <c r="AN310"/>
      <c r="AO310"/>
      <c r="AP310"/>
      <c r="AQ310"/>
      <c r="AR310"/>
      <c r="AS310"/>
    </row>
    <row r="311" spans="1:52" x14ac:dyDescent="0.25">
      <c r="A311" s="2" t="s">
        <v>472</v>
      </c>
      <c r="B311" s="45">
        <v>35.58</v>
      </c>
      <c r="C311" s="18">
        <v>37</v>
      </c>
      <c r="D311" s="18">
        <v>66.650000000000006</v>
      </c>
      <c r="E311" s="18">
        <v>278.74</v>
      </c>
      <c r="F311" s="18">
        <v>381.66</v>
      </c>
      <c r="G311" s="18">
        <v>352.37</v>
      </c>
      <c r="H311" s="18">
        <f t="shared" si="54"/>
        <v>46.410000000000004</v>
      </c>
      <c r="I311" s="80">
        <f t="shared" si="55"/>
        <v>337.59000000000003</v>
      </c>
      <c r="J311" s="45">
        <v>50.88</v>
      </c>
      <c r="K311" s="18">
        <v>54.9</v>
      </c>
      <c r="L311" s="18">
        <v>62.6</v>
      </c>
      <c r="M311" s="18">
        <v>265.75</v>
      </c>
      <c r="N311" s="18">
        <v>269.7</v>
      </c>
      <c r="O311" s="18">
        <v>296.88</v>
      </c>
      <c r="P311" s="18">
        <f t="shared" si="56"/>
        <v>56.126666666666665</v>
      </c>
      <c r="Q311" s="80">
        <f t="shared" si="57"/>
        <v>277.44333333333333</v>
      </c>
      <c r="R311" s="25">
        <f t="shared" si="58"/>
        <v>1.2049497293116782</v>
      </c>
      <c r="S311" s="25">
        <f t="shared" si="59"/>
        <v>0.82236136133179749</v>
      </c>
      <c r="T311">
        <f t="shared" si="60"/>
        <v>6.731308567026198E-2</v>
      </c>
      <c r="U311" s="10">
        <f t="shared" si="61"/>
        <v>0.26897295825141476</v>
      </c>
      <c r="V311" s="10">
        <f t="shared" si="62"/>
        <v>-0.28215561382413162</v>
      </c>
      <c r="W311" s="2" t="s">
        <v>1309</v>
      </c>
      <c r="X311" s="2" t="s">
        <v>1363</v>
      </c>
      <c r="Y311" s="34" t="s">
        <v>1364</v>
      </c>
      <c r="Z311" s="34" t="s">
        <v>1365</v>
      </c>
      <c r="AE311"/>
      <c r="AN311"/>
      <c r="AO311"/>
      <c r="AP311"/>
      <c r="AQ311"/>
      <c r="AR311"/>
      <c r="AS311"/>
    </row>
    <row r="312" spans="1:52" x14ac:dyDescent="0.25">
      <c r="A312" s="2" t="s">
        <v>473</v>
      </c>
      <c r="B312" s="45">
        <v>3.09</v>
      </c>
      <c r="C312" s="18">
        <v>0.19</v>
      </c>
      <c r="D312" s="18">
        <v>7.5</v>
      </c>
      <c r="E312" s="18">
        <v>190.47</v>
      </c>
      <c r="F312" s="18">
        <v>220.32</v>
      </c>
      <c r="G312" s="18">
        <v>213.89</v>
      </c>
      <c r="H312" s="18">
        <f t="shared" si="54"/>
        <v>3.5933333333333333</v>
      </c>
      <c r="I312" s="80">
        <f t="shared" si="55"/>
        <v>208.22666666666666</v>
      </c>
      <c r="J312" s="45">
        <v>5.0999999999999996</v>
      </c>
      <c r="K312" s="18">
        <v>4.7699999999999996</v>
      </c>
      <c r="L312" s="18">
        <v>5.85</v>
      </c>
      <c r="M312" s="18">
        <v>152.72</v>
      </c>
      <c r="N312" s="18">
        <v>153.15</v>
      </c>
      <c r="O312" s="18">
        <v>192.03</v>
      </c>
      <c r="P312" s="18">
        <f t="shared" si="56"/>
        <v>5.2399999999999993</v>
      </c>
      <c r="Q312" s="80">
        <f t="shared" si="57"/>
        <v>165.96666666666667</v>
      </c>
      <c r="R312" s="25">
        <f t="shared" si="58"/>
        <v>1.3584905660377355</v>
      </c>
      <c r="S312" s="25">
        <f t="shared" si="59"/>
        <v>0.79801809839408622</v>
      </c>
      <c r="T312">
        <f t="shared" si="60"/>
        <v>2.8149685249521612E-2</v>
      </c>
      <c r="U312" s="10">
        <f t="shared" si="61"/>
        <v>0.44200454687911284</v>
      </c>
      <c r="V312" s="10">
        <f t="shared" si="62"/>
        <v>-0.32550662893183141</v>
      </c>
      <c r="W312" s="2" t="s">
        <v>1310</v>
      </c>
      <c r="X312" s="2" t="s">
        <v>1310</v>
      </c>
      <c r="Y312" s="34" t="s">
        <v>1394</v>
      </c>
      <c r="Z312" s="34" t="s">
        <v>1395</v>
      </c>
      <c r="AA312" s="3"/>
      <c r="AB312" s="3"/>
      <c r="AE312" s="3"/>
      <c r="AF312" s="3"/>
      <c r="AG312" s="64"/>
      <c r="AH312" s="64"/>
      <c r="AI312" s="64"/>
      <c r="AJ312" s="64"/>
      <c r="AK312" s="64"/>
      <c r="AN312"/>
      <c r="AO312"/>
      <c r="AP312"/>
      <c r="AQ312"/>
      <c r="AR312"/>
      <c r="AS312"/>
      <c r="AZ312" s="3"/>
    </row>
    <row r="313" spans="1:52" x14ac:dyDescent="0.25">
      <c r="A313" s="2" t="s">
        <v>474</v>
      </c>
      <c r="B313" s="45">
        <v>1.58</v>
      </c>
      <c r="C313" s="18">
        <v>0.56000000000000005</v>
      </c>
      <c r="D313" s="18">
        <v>4.2300000000000004</v>
      </c>
      <c r="E313" s="18">
        <v>172.25</v>
      </c>
      <c r="F313" s="18">
        <v>190.09</v>
      </c>
      <c r="G313" s="18">
        <v>215.04</v>
      </c>
      <c r="H313" s="18">
        <f t="shared" si="54"/>
        <v>2.1233333333333335</v>
      </c>
      <c r="I313" s="80">
        <f t="shared" si="55"/>
        <v>192.46</v>
      </c>
      <c r="J313" s="45">
        <v>1.91</v>
      </c>
      <c r="K313" s="18">
        <v>2.29</v>
      </c>
      <c r="L313" s="18">
        <v>2.4300000000000002</v>
      </c>
      <c r="M313" s="18">
        <v>146.88999999999999</v>
      </c>
      <c r="N313" s="18">
        <v>172.44</v>
      </c>
      <c r="O313" s="18">
        <v>136.72999999999999</v>
      </c>
      <c r="P313" s="18">
        <f t="shared" si="56"/>
        <v>2.2100000000000004</v>
      </c>
      <c r="Q313" s="80">
        <f t="shared" si="57"/>
        <v>152.01999999999998</v>
      </c>
      <c r="R313" s="25">
        <f t="shared" si="58"/>
        <v>1.0277481323372466</v>
      </c>
      <c r="S313" s="25">
        <f t="shared" si="59"/>
        <v>0.79096454047348275</v>
      </c>
      <c r="T313">
        <f t="shared" si="60"/>
        <v>3.4264472329543404E-2</v>
      </c>
      <c r="U313" s="10">
        <f t="shared" si="61"/>
        <v>3.9486750184272577E-2</v>
      </c>
      <c r="V313" s="10">
        <f t="shared" si="62"/>
        <v>-0.33831507582741288</v>
      </c>
      <c r="W313" s="2" t="s">
        <v>515</v>
      </c>
      <c r="X313" s="6" t="s">
        <v>521</v>
      </c>
      <c r="Y313" s="34" t="s">
        <v>1352</v>
      </c>
      <c r="Z313" s="34" t="s">
        <v>1353</v>
      </c>
      <c r="AE313"/>
      <c r="AL313" s="64"/>
      <c r="AN313"/>
      <c r="AO313"/>
      <c r="AP313"/>
      <c r="AQ313"/>
      <c r="AR313"/>
      <c r="AS313"/>
    </row>
    <row r="314" spans="1:52" x14ac:dyDescent="0.25">
      <c r="A314" s="2" t="s">
        <v>475</v>
      </c>
      <c r="B314" s="45">
        <v>1.03</v>
      </c>
      <c r="C314" s="18">
        <v>1.48</v>
      </c>
      <c r="D314" s="18">
        <v>0</v>
      </c>
      <c r="E314" s="18">
        <v>65.45</v>
      </c>
      <c r="F314" s="18">
        <v>60.09</v>
      </c>
      <c r="G314" s="18">
        <v>57.9</v>
      </c>
      <c r="H314" s="18">
        <f t="shared" si="54"/>
        <v>0.83666666666666656</v>
      </c>
      <c r="I314" s="80">
        <f t="shared" si="55"/>
        <v>61.146666666666668</v>
      </c>
      <c r="J314" s="45">
        <v>0</v>
      </c>
      <c r="K314" s="18">
        <v>0</v>
      </c>
      <c r="L314" s="18">
        <v>0</v>
      </c>
      <c r="M314" s="18">
        <v>44.41</v>
      </c>
      <c r="N314" s="18">
        <v>44.95</v>
      </c>
      <c r="O314" s="18">
        <v>52.06</v>
      </c>
      <c r="P314" s="18">
        <f t="shared" si="56"/>
        <v>0</v>
      </c>
      <c r="Q314" s="80">
        <f t="shared" si="57"/>
        <v>47.140000000000008</v>
      </c>
      <c r="R314" s="25">
        <f t="shared" si="58"/>
        <v>0.54446460980036304</v>
      </c>
      <c r="S314" s="25">
        <f t="shared" si="59"/>
        <v>0.77461918043338351</v>
      </c>
      <c r="T314">
        <f t="shared" si="60"/>
        <v>6.8308006288889875E-3</v>
      </c>
      <c r="U314" s="10">
        <f t="shared" si="61"/>
        <v>-0.87708981807527653</v>
      </c>
      <c r="V314" s="10">
        <f t="shared" si="62"/>
        <v>-0.36844087034329093</v>
      </c>
      <c r="W314" s="2" t="s">
        <v>517</v>
      </c>
      <c r="X314" s="6" t="s">
        <v>524</v>
      </c>
      <c r="Y314" s="34" t="s">
        <v>809</v>
      </c>
      <c r="Z314" s="34" t="s">
        <v>1385</v>
      </c>
      <c r="AE314"/>
      <c r="AN314"/>
      <c r="AO314"/>
      <c r="AP314"/>
      <c r="AQ314"/>
      <c r="AR314"/>
      <c r="AS314"/>
    </row>
    <row r="315" spans="1:52" x14ac:dyDescent="0.25">
      <c r="A315" s="2" t="s">
        <v>476</v>
      </c>
      <c r="B315" s="45">
        <v>55.94</v>
      </c>
      <c r="C315" s="18">
        <v>50.44</v>
      </c>
      <c r="D315" s="18">
        <v>44.14</v>
      </c>
      <c r="E315" s="18">
        <v>84.14</v>
      </c>
      <c r="F315" s="18">
        <v>107.56</v>
      </c>
      <c r="G315" s="18">
        <v>91.36</v>
      </c>
      <c r="H315" s="18">
        <f t="shared" si="54"/>
        <v>50.173333333333325</v>
      </c>
      <c r="I315" s="80">
        <f t="shared" si="55"/>
        <v>94.353333333333339</v>
      </c>
      <c r="J315" s="45">
        <v>58.43</v>
      </c>
      <c r="K315" s="18">
        <v>53.11</v>
      </c>
      <c r="L315" s="18">
        <v>49.27</v>
      </c>
      <c r="M315" s="18">
        <v>72.81</v>
      </c>
      <c r="N315" s="18">
        <v>71.400000000000006</v>
      </c>
      <c r="O315" s="18">
        <v>71.16</v>
      </c>
      <c r="P315" s="18">
        <f t="shared" si="56"/>
        <v>53.603333333333332</v>
      </c>
      <c r="Q315" s="80">
        <f t="shared" si="57"/>
        <v>71.790000000000006</v>
      </c>
      <c r="R315" s="25">
        <f t="shared" si="58"/>
        <v>1.067027097446587</v>
      </c>
      <c r="S315" s="25">
        <f t="shared" si="59"/>
        <v>0.76337132070195068</v>
      </c>
      <c r="T315">
        <f t="shared" si="60"/>
        <v>1.5694740450918048E-2</v>
      </c>
      <c r="U315" s="10">
        <f t="shared" si="61"/>
        <v>9.3596814264881811E-2</v>
      </c>
      <c r="V315" s="10">
        <f t="shared" si="62"/>
        <v>-0.38954310830544658</v>
      </c>
      <c r="W315" s="2" t="s">
        <v>1311</v>
      </c>
      <c r="X315" s="2" t="s">
        <v>1371</v>
      </c>
      <c r="Y315" s="34" t="s">
        <v>1372</v>
      </c>
      <c r="Z315" s="34" t="s">
        <v>1373</v>
      </c>
      <c r="AE315" s="64"/>
      <c r="AF315" s="64"/>
      <c r="AL315" s="3"/>
      <c r="AM315" s="64"/>
      <c r="AN315" s="64"/>
      <c r="AO315" s="64"/>
      <c r="AP315" s="64"/>
      <c r="AQ315" s="64"/>
      <c r="AR315" s="64"/>
      <c r="AS315" s="64"/>
      <c r="AT315" s="64"/>
      <c r="AU315" s="64"/>
      <c r="AV315" s="64"/>
      <c r="AW315" s="64"/>
      <c r="AX315" s="64"/>
      <c r="AY315" s="64"/>
    </row>
    <row r="316" spans="1:52" x14ac:dyDescent="0.25">
      <c r="A316" s="6" t="s">
        <v>477</v>
      </c>
      <c r="B316" s="45">
        <v>6.34</v>
      </c>
      <c r="C316" s="18">
        <v>3.15</v>
      </c>
      <c r="D316" s="18">
        <v>0.96</v>
      </c>
      <c r="E316" s="18">
        <v>212.5</v>
      </c>
      <c r="F316" s="18">
        <v>208.26</v>
      </c>
      <c r="G316" s="18">
        <v>196.38</v>
      </c>
      <c r="H316" s="18">
        <f t="shared" si="54"/>
        <v>3.4833333333333329</v>
      </c>
      <c r="I316" s="80">
        <f t="shared" si="55"/>
        <v>205.71333333333334</v>
      </c>
      <c r="J316" s="45">
        <v>1.46</v>
      </c>
      <c r="K316" s="18">
        <v>5.97</v>
      </c>
      <c r="L316" s="18">
        <v>6.85</v>
      </c>
      <c r="M316" s="18">
        <v>153.44</v>
      </c>
      <c r="N316" s="18">
        <v>136.84</v>
      </c>
      <c r="O316" s="18">
        <v>163.57</v>
      </c>
      <c r="P316" s="18">
        <f t="shared" si="56"/>
        <v>4.76</v>
      </c>
      <c r="Q316" s="80">
        <f t="shared" si="57"/>
        <v>151.28333333333333</v>
      </c>
      <c r="R316" s="25">
        <f t="shared" si="58"/>
        <v>1.2847583643122678</v>
      </c>
      <c r="S316" s="25">
        <f t="shared" si="59"/>
        <v>0.73668848969587508</v>
      </c>
      <c r="T316">
        <f t="shared" si="60"/>
        <v>2.0146518740691483E-3</v>
      </c>
      <c r="U316" s="10">
        <f t="shared" si="61"/>
        <v>0.36149704471948213</v>
      </c>
      <c r="V316" s="10">
        <f t="shared" si="62"/>
        <v>-0.44087339330849773</v>
      </c>
      <c r="W316" s="6" t="s">
        <v>1312</v>
      </c>
      <c r="X316" s="2" t="s">
        <v>1401</v>
      </c>
      <c r="Y316" s="34" t="s">
        <v>1402</v>
      </c>
      <c r="Z316" s="34" t="s">
        <v>1403</v>
      </c>
      <c r="AA316" s="3"/>
      <c r="AB316" s="3"/>
      <c r="AC316" s="6"/>
      <c r="AD316" s="6"/>
      <c r="AE316" s="3"/>
      <c r="AF316" s="3"/>
      <c r="AG316" s="64"/>
      <c r="AH316" s="64"/>
      <c r="AI316" s="64"/>
      <c r="AJ316" s="64"/>
      <c r="AK316" s="64"/>
      <c r="AL316" s="3"/>
      <c r="AM316" s="64"/>
      <c r="AN316" s="64"/>
      <c r="AO316" s="64"/>
      <c r="AP316" s="64"/>
      <c r="AQ316" s="64"/>
      <c r="AR316" s="64"/>
      <c r="AS316" s="64"/>
      <c r="AT316" s="64"/>
      <c r="AU316" s="64"/>
      <c r="AV316" s="64"/>
      <c r="AW316" s="64"/>
      <c r="AX316" s="64"/>
      <c r="AY316" s="64"/>
      <c r="AZ316" s="3"/>
    </row>
    <row r="317" spans="1:52" x14ac:dyDescent="0.25">
      <c r="A317" s="2" t="s">
        <v>478</v>
      </c>
      <c r="B317" s="45">
        <v>5.7</v>
      </c>
      <c r="C317" s="18">
        <v>6.49</v>
      </c>
      <c r="D317" s="18">
        <v>11.93</v>
      </c>
      <c r="E317" s="18">
        <v>175.1</v>
      </c>
      <c r="F317" s="18">
        <v>198.06</v>
      </c>
      <c r="G317" s="18">
        <v>230.81</v>
      </c>
      <c r="H317" s="18">
        <f t="shared" si="54"/>
        <v>8.0400000000000009</v>
      </c>
      <c r="I317" s="80">
        <f t="shared" si="55"/>
        <v>201.32333333333335</v>
      </c>
      <c r="J317" s="45">
        <v>4.82</v>
      </c>
      <c r="K317" s="18">
        <v>8.4499999999999993</v>
      </c>
      <c r="L317" s="18">
        <v>10.27</v>
      </c>
      <c r="M317" s="18">
        <v>132.69</v>
      </c>
      <c r="N317" s="18">
        <v>118.74</v>
      </c>
      <c r="O317" s="18">
        <v>131.32</v>
      </c>
      <c r="P317" s="18">
        <f t="shared" si="56"/>
        <v>7.8466666666666667</v>
      </c>
      <c r="Q317" s="80">
        <f t="shared" si="57"/>
        <v>127.58333333333333</v>
      </c>
      <c r="R317" s="25">
        <f t="shared" si="58"/>
        <v>0.97861356932153387</v>
      </c>
      <c r="S317" s="25">
        <f t="shared" si="59"/>
        <v>0.63553388141094269</v>
      </c>
      <c r="T317">
        <f t="shared" si="60"/>
        <v>5.8504563310366299E-3</v>
      </c>
      <c r="U317" s="10">
        <f t="shared" si="61"/>
        <v>-3.1188807766150614E-2</v>
      </c>
      <c r="V317" s="10">
        <f t="shared" si="62"/>
        <v>-0.65395905503782215</v>
      </c>
      <c r="W317" s="2" t="s">
        <v>1313</v>
      </c>
      <c r="X317" s="2" t="s">
        <v>1356</v>
      </c>
      <c r="Y317" s="34" t="s">
        <v>1357</v>
      </c>
      <c r="Z317" s="34" t="s">
        <v>1358</v>
      </c>
      <c r="AE317" s="64"/>
      <c r="AF317" s="64"/>
      <c r="AL317" s="3"/>
      <c r="AM317" s="64"/>
      <c r="AN317" s="64"/>
      <c r="AO317" s="64"/>
      <c r="AP317" s="64"/>
      <c r="AQ317" s="64"/>
      <c r="AR317" s="64"/>
      <c r="AS317" s="64"/>
      <c r="AT317" s="64"/>
      <c r="AU317" s="64"/>
      <c r="AV317" s="64"/>
      <c r="AW317" s="64"/>
      <c r="AX317" s="64"/>
      <c r="AY317" s="64"/>
    </row>
    <row r="318" spans="1:52" x14ac:dyDescent="0.25">
      <c r="A318" s="2" t="s">
        <v>479</v>
      </c>
      <c r="B318" s="45">
        <v>8.32</v>
      </c>
      <c r="C318" s="18">
        <v>4.3600000000000003</v>
      </c>
      <c r="D318" s="18">
        <v>5.29</v>
      </c>
      <c r="E318" s="18">
        <v>122.81</v>
      </c>
      <c r="F318" s="18">
        <v>76.040000000000006</v>
      </c>
      <c r="G318" s="18">
        <v>137.53</v>
      </c>
      <c r="H318" s="18">
        <f t="shared" si="54"/>
        <v>5.9899999999999993</v>
      </c>
      <c r="I318" s="80">
        <f t="shared" si="55"/>
        <v>112.12666666666667</v>
      </c>
      <c r="J318" s="45">
        <v>6.92</v>
      </c>
      <c r="K318" s="18">
        <v>4.7699999999999996</v>
      </c>
      <c r="L318" s="18">
        <v>7.93</v>
      </c>
      <c r="M318" s="18">
        <v>81.91</v>
      </c>
      <c r="N318" s="18">
        <v>60.86</v>
      </c>
      <c r="O318" s="18">
        <v>58.73</v>
      </c>
      <c r="P318" s="18">
        <f t="shared" si="56"/>
        <v>6.5399999999999991</v>
      </c>
      <c r="Q318" s="80">
        <f t="shared" si="57"/>
        <v>67.166666666666657</v>
      </c>
      <c r="R318" s="25">
        <f t="shared" si="58"/>
        <v>1.0786838340486409</v>
      </c>
      <c r="S318" s="25">
        <f t="shared" si="59"/>
        <v>0.60256939124285458</v>
      </c>
      <c r="T318">
        <f t="shared" si="60"/>
        <v>4.3692489285764885E-2</v>
      </c>
      <c r="U318" s="10">
        <f t="shared" si="61"/>
        <v>0.10927206789322781</v>
      </c>
      <c r="V318" s="10">
        <f t="shared" si="62"/>
        <v>-0.7308007047689572</v>
      </c>
      <c r="W318" s="2" t="s">
        <v>1328</v>
      </c>
      <c r="X318" s="6" t="s">
        <v>529</v>
      </c>
      <c r="Y318" s="34" t="s">
        <v>809</v>
      </c>
      <c r="Z318" s="34" t="s">
        <v>1392</v>
      </c>
      <c r="AA318" s="3"/>
      <c r="AB318" s="3"/>
      <c r="AE318"/>
      <c r="AL318" s="3"/>
      <c r="AN318"/>
      <c r="AO318" s="3"/>
      <c r="AP318" s="3"/>
      <c r="AQ318" s="3"/>
      <c r="AR318" s="3"/>
      <c r="AS318" s="3"/>
      <c r="AT318" s="3"/>
      <c r="AU318" s="3"/>
      <c r="AV318" s="3"/>
      <c r="AW318" s="3"/>
      <c r="AX318" s="3"/>
      <c r="AY318" s="3"/>
      <c r="AZ318" s="3"/>
    </row>
    <row r="319" spans="1:52" x14ac:dyDescent="0.25">
      <c r="A319" s="2" t="s">
        <v>480</v>
      </c>
      <c r="B319" s="45">
        <v>162.74</v>
      </c>
      <c r="C319" s="18">
        <v>158.28</v>
      </c>
      <c r="D319" s="18">
        <v>148.30000000000001</v>
      </c>
      <c r="E319" s="18">
        <v>1059.02</v>
      </c>
      <c r="F319" s="18">
        <v>997.74</v>
      </c>
      <c r="G319" s="18">
        <v>1064.81</v>
      </c>
      <c r="H319" s="18">
        <f t="shared" si="54"/>
        <v>156.44</v>
      </c>
      <c r="I319" s="80">
        <f t="shared" si="55"/>
        <v>1040.5233333333333</v>
      </c>
      <c r="J319" s="45">
        <v>139.34</v>
      </c>
      <c r="K319" s="18">
        <v>114.66</v>
      </c>
      <c r="L319" s="18">
        <v>137</v>
      </c>
      <c r="M319" s="18">
        <v>602.13</v>
      </c>
      <c r="N319" s="18">
        <v>617.97</v>
      </c>
      <c r="O319" s="18">
        <v>592.49</v>
      </c>
      <c r="P319" s="18">
        <f t="shared" si="56"/>
        <v>130.33333333333334</v>
      </c>
      <c r="Q319" s="80">
        <f t="shared" si="57"/>
        <v>604.1966666666666</v>
      </c>
      <c r="R319" s="25">
        <f t="shared" si="58"/>
        <v>0.83418021680216814</v>
      </c>
      <c r="S319" s="25">
        <f t="shared" si="59"/>
        <v>0.58106875506069633</v>
      </c>
      <c r="T319">
        <f t="shared" si="60"/>
        <v>2.1609504886379076E-5</v>
      </c>
      <c r="U319" s="10">
        <f t="shared" si="61"/>
        <v>-0.26156899682929491</v>
      </c>
      <c r="V319" s="10">
        <f t="shared" si="62"/>
        <v>-0.78321921401765926</v>
      </c>
      <c r="W319" s="2" t="s">
        <v>1314</v>
      </c>
      <c r="X319" s="2" t="s">
        <v>1333</v>
      </c>
      <c r="Y319" s="34" t="s">
        <v>1334</v>
      </c>
      <c r="Z319" s="34" t="s">
        <v>1335</v>
      </c>
      <c r="AE319"/>
      <c r="AL319" s="3"/>
      <c r="AM319" s="64"/>
      <c r="AN319" s="64"/>
      <c r="AO319" s="64"/>
      <c r="AP319" s="64"/>
      <c r="AQ319" s="64"/>
      <c r="AR319" s="64"/>
      <c r="AS319" s="64"/>
      <c r="AT319" s="64"/>
      <c r="AU319" s="64"/>
      <c r="AV319" s="64"/>
      <c r="AW319" s="64"/>
      <c r="AX319" s="64"/>
      <c r="AY319" s="64"/>
    </row>
    <row r="320" spans="1:52" x14ac:dyDescent="0.25">
      <c r="A320" s="2" t="s">
        <v>481</v>
      </c>
      <c r="B320" s="45">
        <v>5.47</v>
      </c>
      <c r="C320" s="18">
        <v>11.41</v>
      </c>
      <c r="D320" s="18">
        <v>3.94</v>
      </c>
      <c r="E320" s="18">
        <v>522.29999999999995</v>
      </c>
      <c r="F320" s="18">
        <v>447.31</v>
      </c>
      <c r="G320" s="18">
        <v>433.93</v>
      </c>
      <c r="H320" s="18">
        <f t="shared" si="54"/>
        <v>6.94</v>
      </c>
      <c r="I320" s="80">
        <f t="shared" si="55"/>
        <v>467.84666666666664</v>
      </c>
      <c r="J320" s="45">
        <v>9.65</v>
      </c>
      <c r="K320" s="18">
        <v>5.17</v>
      </c>
      <c r="L320" s="18">
        <v>10.27</v>
      </c>
      <c r="M320" s="18">
        <v>323.82</v>
      </c>
      <c r="N320" s="18">
        <v>265.33</v>
      </c>
      <c r="O320" s="18">
        <v>207.89</v>
      </c>
      <c r="P320" s="18">
        <f t="shared" si="56"/>
        <v>8.3633333333333333</v>
      </c>
      <c r="Q320" s="80">
        <f t="shared" si="57"/>
        <v>265.68</v>
      </c>
      <c r="R320" s="25">
        <f t="shared" si="58"/>
        <v>1.1792611251049538</v>
      </c>
      <c r="S320" s="25">
        <f t="shared" si="59"/>
        <v>0.56880003412629576</v>
      </c>
      <c r="T320">
        <f t="shared" si="60"/>
        <v>4.7686750233085946E-3</v>
      </c>
      <c r="U320" s="10">
        <f t="shared" si="61"/>
        <v>0.23788321126228443</v>
      </c>
      <c r="V320" s="10">
        <f t="shared" si="62"/>
        <v>-0.81400654337265699</v>
      </c>
      <c r="W320" s="2" t="s">
        <v>1315</v>
      </c>
      <c r="X320" s="2" t="s">
        <v>1315</v>
      </c>
      <c r="Y320" s="34" t="s">
        <v>1406</v>
      </c>
      <c r="Z320" s="34" t="s">
        <v>1407</v>
      </c>
      <c r="AA320" s="3"/>
      <c r="AB320" s="3"/>
      <c r="AE320" s="33"/>
      <c r="AF320" s="33"/>
      <c r="AG320" s="33"/>
      <c r="AH320" s="33"/>
      <c r="AI320" s="33"/>
      <c r="AJ320" s="33"/>
      <c r="AK320" s="33"/>
      <c r="AL320" s="3"/>
      <c r="AM320" s="3"/>
      <c r="AN320" s="3"/>
      <c r="AO320"/>
      <c r="AP320"/>
      <c r="AQ320"/>
      <c r="AR320"/>
      <c r="AS320"/>
      <c r="AZ320" s="3"/>
    </row>
    <row r="321" spans="1:52" x14ac:dyDescent="0.25">
      <c r="A321" s="6" t="s">
        <v>482</v>
      </c>
      <c r="B321" s="45">
        <v>73.209999999999994</v>
      </c>
      <c r="C321" s="18">
        <v>30.97</v>
      </c>
      <c r="D321" s="18">
        <v>42.22</v>
      </c>
      <c r="E321" s="18">
        <v>270.97000000000003</v>
      </c>
      <c r="F321" s="18">
        <v>210.86</v>
      </c>
      <c r="G321" s="18">
        <v>334.29</v>
      </c>
      <c r="H321" s="18">
        <f t="shared" si="54"/>
        <v>48.79999999999999</v>
      </c>
      <c r="I321" s="80">
        <f t="shared" si="55"/>
        <v>272.04000000000002</v>
      </c>
      <c r="J321" s="45">
        <v>43.14</v>
      </c>
      <c r="K321" s="18">
        <v>52.51</v>
      </c>
      <c r="L321" s="18">
        <v>39.54</v>
      </c>
      <c r="M321" s="18">
        <v>141.25</v>
      </c>
      <c r="N321" s="18">
        <v>165.68</v>
      </c>
      <c r="O321" s="18">
        <v>140.33000000000001</v>
      </c>
      <c r="P321" s="18">
        <f t="shared" si="56"/>
        <v>45.063333333333333</v>
      </c>
      <c r="Q321" s="80">
        <f t="shared" si="57"/>
        <v>149.08666666666667</v>
      </c>
      <c r="R321" s="21">
        <f t="shared" si="58"/>
        <v>0.92496653279785823</v>
      </c>
      <c r="S321" s="21">
        <f t="shared" si="59"/>
        <v>0.54968746947944136</v>
      </c>
      <c r="T321" s="64">
        <f t="shared" si="60"/>
        <v>1.4147573599267238E-2</v>
      </c>
      <c r="U321" s="10">
        <f t="shared" si="61"/>
        <v>-0.11252692800440242</v>
      </c>
      <c r="V321" s="10">
        <f t="shared" si="62"/>
        <v>-0.86331650240620394</v>
      </c>
      <c r="W321" s="6" t="s">
        <v>1316</v>
      </c>
      <c r="X321" s="2" t="s">
        <v>1316</v>
      </c>
      <c r="Y321" s="34" t="s">
        <v>1398</v>
      </c>
      <c r="Z321" s="34" t="s">
        <v>1399</v>
      </c>
      <c r="AA321" s="3"/>
      <c r="AB321" s="3"/>
      <c r="AC321" s="6"/>
      <c r="AD321" s="6"/>
      <c r="AE321" s="3"/>
      <c r="AF321" s="3"/>
      <c r="AG321" s="3"/>
      <c r="AH321" s="3"/>
      <c r="AI321" s="3"/>
      <c r="AJ321" s="3"/>
      <c r="AK321" s="3"/>
      <c r="AL321" s="3"/>
      <c r="AM321" s="3"/>
      <c r="AN321" s="3"/>
      <c r="AO321" s="64"/>
      <c r="AP321" s="64"/>
      <c r="AQ321" s="64"/>
      <c r="AR321" s="64"/>
      <c r="AS321" s="64"/>
      <c r="AT321" s="64"/>
      <c r="AU321" s="64"/>
      <c r="AV321" s="64"/>
      <c r="AW321" s="64"/>
      <c r="AX321" s="64"/>
      <c r="AY321" s="64"/>
      <c r="AZ321" s="3"/>
    </row>
    <row r="322" spans="1:52" s="3" customFormat="1" x14ac:dyDescent="0.25">
      <c r="A322" s="6" t="s">
        <v>483</v>
      </c>
      <c r="B322" s="45">
        <v>21.55</v>
      </c>
      <c r="C322" s="18">
        <v>15.39</v>
      </c>
      <c r="D322" s="18">
        <v>18.27</v>
      </c>
      <c r="E322" s="18">
        <v>136.91</v>
      </c>
      <c r="F322" s="18">
        <v>102</v>
      </c>
      <c r="G322" s="18">
        <v>85.21</v>
      </c>
      <c r="H322" s="18">
        <f t="shared" si="54"/>
        <v>18.403333333333332</v>
      </c>
      <c r="I322" s="80">
        <f t="shared" si="55"/>
        <v>108.04</v>
      </c>
      <c r="J322" s="45">
        <v>24.76</v>
      </c>
      <c r="K322" s="18">
        <v>28.24</v>
      </c>
      <c r="L322" s="18">
        <v>35.49</v>
      </c>
      <c r="M322" s="18">
        <v>41.5</v>
      </c>
      <c r="N322" s="18">
        <v>73.19</v>
      </c>
      <c r="O322" s="18">
        <v>54.4</v>
      </c>
      <c r="P322" s="18">
        <f t="shared" si="56"/>
        <v>29.49666666666667</v>
      </c>
      <c r="Q322" s="80">
        <f t="shared" si="57"/>
        <v>56.363333333333337</v>
      </c>
      <c r="R322" s="25">
        <f t="shared" si="58"/>
        <v>1.571723071637176</v>
      </c>
      <c r="S322" s="25">
        <f t="shared" si="59"/>
        <v>0.52607605771582289</v>
      </c>
      <c r="T322">
        <f t="shared" si="60"/>
        <v>2.1955672586897498E-2</v>
      </c>
      <c r="U322" s="10">
        <f t="shared" si="61"/>
        <v>0.65234704560512125</v>
      </c>
      <c r="V322" s="10">
        <f t="shared" si="62"/>
        <v>-0.92665670191529925</v>
      </c>
      <c r="W322" s="6" t="s">
        <v>1317</v>
      </c>
      <c r="X322" s="2" t="s">
        <v>1317</v>
      </c>
      <c r="Y322" s="34" t="s">
        <v>39</v>
      </c>
      <c r="Z322" s="34" t="s">
        <v>1389</v>
      </c>
      <c r="AC322" s="6"/>
      <c r="AD322" s="6"/>
      <c r="AG322"/>
      <c r="AH322"/>
      <c r="AI322"/>
      <c r="AJ322"/>
      <c r="AK322"/>
      <c r="AO322" s="33"/>
      <c r="AP322" s="33"/>
      <c r="AQ322" s="33"/>
      <c r="AR322" s="33"/>
      <c r="AS322" s="33"/>
      <c r="AT322" s="33"/>
      <c r="AU322" s="33"/>
      <c r="AV322" s="33"/>
      <c r="AW322" s="33"/>
      <c r="AX322" s="33"/>
      <c r="AY322" s="33"/>
    </row>
    <row r="323" spans="1:52" s="3" customFormat="1" x14ac:dyDescent="0.25">
      <c r="A323" s="2" t="s">
        <v>484</v>
      </c>
      <c r="B323" s="45">
        <v>15.77</v>
      </c>
      <c r="C323" s="18">
        <v>0.74</v>
      </c>
      <c r="D323" s="18">
        <v>2.12</v>
      </c>
      <c r="E323" s="18">
        <v>196.18</v>
      </c>
      <c r="F323" s="18">
        <v>174.14</v>
      </c>
      <c r="G323" s="18">
        <v>244.08</v>
      </c>
      <c r="H323" s="18">
        <f t="shared" si="54"/>
        <v>6.21</v>
      </c>
      <c r="I323" s="80">
        <f t="shared" si="55"/>
        <v>204.79999999999998</v>
      </c>
      <c r="J323" s="45">
        <v>8.19</v>
      </c>
      <c r="K323" s="18">
        <v>12.13</v>
      </c>
      <c r="L323" s="18">
        <v>5.31</v>
      </c>
      <c r="M323" s="18">
        <v>78.819999999999993</v>
      </c>
      <c r="N323" s="18">
        <v>128.69</v>
      </c>
      <c r="O323" s="18">
        <v>88.81</v>
      </c>
      <c r="P323" s="18">
        <f t="shared" si="56"/>
        <v>8.543333333333333</v>
      </c>
      <c r="Q323" s="80">
        <f t="shared" si="57"/>
        <v>98.773333333333326</v>
      </c>
      <c r="R323" s="25">
        <f t="shared" si="58"/>
        <v>1.3236245954692556</v>
      </c>
      <c r="S323" s="25">
        <f t="shared" si="59"/>
        <v>0.48480725623582765</v>
      </c>
      <c r="T323">
        <f t="shared" si="60"/>
        <v>7.2323630631644627E-3</v>
      </c>
      <c r="U323" s="10">
        <f t="shared" si="61"/>
        <v>0.4044940050373742</v>
      </c>
      <c r="V323" s="10">
        <f t="shared" si="62"/>
        <v>-1.0445168027243925</v>
      </c>
      <c r="W323" s="2" t="s">
        <v>1318</v>
      </c>
      <c r="X323" s="2" t="s">
        <v>1318</v>
      </c>
      <c r="Y323" s="34" t="s">
        <v>1404</v>
      </c>
      <c r="Z323" s="34" t="s">
        <v>1405</v>
      </c>
      <c r="AC323" s="2"/>
      <c r="AD323" s="2"/>
      <c r="AE323" s="64"/>
      <c r="AF323" s="64"/>
      <c r="AG323" s="33"/>
      <c r="AH323" s="33"/>
      <c r="AI323" s="33"/>
      <c r="AJ323" s="33"/>
      <c r="AK323" s="33"/>
    </row>
    <row r="324" spans="1:52" s="3" customFormat="1" x14ac:dyDescent="0.25">
      <c r="A324" s="6" t="s">
        <v>485</v>
      </c>
      <c r="B324" s="45">
        <v>120.67</v>
      </c>
      <c r="C324" s="18">
        <v>16.88</v>
      </c>
      <c r="D324" s="18">
        <v>47.8</v>
      </c>
      <c r="E324" s="18">
        <v>535.77</v>
      </c>
      <c r="F324" s="18">
        <v>495.16</v>
      </c>
      <c r="G324" s="18">
        <v>821.11</v>
      </c>
      <c r="H324" s="18">
        <f t="shared" si="54"/>
        <v>61.783333333333339</v>
      </c>
      <c r="I324" s="80">
        <f t="shared" si="55"/>
        <v>617.34666666666669</v>
      </c>
      <c r="J324" s="45">
        <v>23.84</v>
      </c>
      <c r="K324" s="18">
        <v>65.14</v>
      </c>
      <c r="L324" s="18">
        <v>42.42</v>
      </c>
      <c r="M324" s="18">
        <v>327.27999999999997</v>
      </c>
      <c r="N324" s="18">
        <v>334.15</v>
      </c>
      <c r="O324" s="18">
        <v>230.94</v>
      </c>
      <c r="P324" s="18">
        <f t="shared" si="56"/>
        <v>43.800000000000004</v>
      </c>
      <c r="Q324" s="80">
        <f t="shared" si="57"/>
        <v>297.45666666666665</v>
      </c>
      <c r="R324" s="21">
        <f t="shared" si="58"/>
        <v>0.71356517122378549</v>
      </c>
      <c r="S324" s="21">
        <f t="shared" si="59"/>
        <v>0.48266883732965321</v>
      </c>
      <c r="T324">
        <f t="shared" si="60"/>
        <v>2.0641435434254344E-2</v>
      </c>
      <c r="U324" s="10">
        <f t="shared" si="61"/>
        <v>-0.48688289516863242</v>
      </c>
      <c r="V324" s="10">
        <f t="shared" si="62"/>
        <v>-1.0508944101832887</v>
      </c>
      <c r="W324" s="6" t="s">
        <v>1319</v>
      </c>
      <c r="X324" s="2" t="s">
        <v>1319</v>
      </c>
      <c r="Y324" s="34" t="s">
        <v>1280</v>
      </c>
      <c r="Z324" s="34" t="s">
        <v>1378</v>
      </c>
      <c r="AA324" s="2"/>
      <c r="AB324" s="2"/>
      <c r="AC324" s="6"/>
      <c r="AD324" s="6"/>
      <c r="AZ324" s="64"/>
    </row>
    <row r="325" spans="1:52" s="3" customFormat="1" x14ac:dyDescent="0.25">
      <c r="A325" s="2" t="s">
        <v>486</v>
      </c>
      <c r="B325" s="45">
        <v>157.59</v>
      </c>
      <c r="C325" s="18">
        <v>39.130000000000003</v>
      </c>
      <c r="D325" s="18">
        <v>123.58</v>
      </c>
      <c r="E325" s="18">
        <v>830.67</v>
      </c>
      <c r="F325" s="18">
        <v>842.51</v>
      </c>
      <c r="G325" s="18">
        <v>1159.06</v>
      </c>
      <c r="H325" s="18">
        <f t="shared" si="54"/>
        <v>106.76666666666667</v>
      </c>
      <c r="I325" s="80">
        <f t="shared" si="55"/>
        <v>944.07999999999993</v>
      </c>
      <c r="J325" s="45">
        <v>35.68</v>
      </c>
      <c r="K325" s="18">
        <v>79.66</v>
      </c>
      <c r="L325" s="18">
        <v>60.62</v>
      </c>
      <c r="M325" s="18">
        <v>452.69</v>
      </c>
      <c r="N325" s="18">
        <v>454.28</v>
      </c>
      <c r="O325" s="18">
        <v>438.11</v>
      </c>
      <c r="P325" s="18">
        <f t="shared" si="56"/>
        <v>58.653333333333336</v>
      </c>
      <c r="Q325" s="80">
        <f t="shared" si="57"/>
        <v>448.35999999999996</v>
      </c>
      <c r="R325" s="25">
        <f t="shared" si="58"/>
        <v>0.55354160222703375</v>
      </c>
      <c r="S325" s="25">
        <f t="shared" si="59"/>
        <v>0.47547297583273374</v>
      </c>
      <c r="T325">
        <f t="shared" si="60"/>
        <v>4.9996747876619521E-3</v>
      </c>
      <c r="U325" s="10">
        <f t="shared" si="61"/>
        <v>-0.85323634595432896</v>
      </c>
      <c r="V325" s="10">
        <f t="shared" si="62"/>
        <v>-1.0725647490487082</v>
      </c>
      <c r="W325" s="2" t="s">
        <v>1320</v>
      </c>
      <c r="X325" s="2" t="s">
        <v>1320</v>
      </c>
      <c r="Y325" s="34" t="s">
        <v>809</v>
      </c>
      <c r="Z325" s="34" t="s">
        <v>1384</v>
      </c>
      <c r="AA325" s="2"/>
      <c r="AB325" s="2"/>
      <c r="AC325" s="2"/>
      <c r="AD325" s="2"/>
      <c r="AE325"/>
      <c r="AF325"/>
      <c r="AG325"/>
      <c r="AH325"/>
      <c r="AI325"/>
      <c r="AJ325"/>
      <c r="AK325"/>
      <c r="AZ325" s="64"/>
    </row>
    <row r="326" spans="1:52" s="3" customFormat="1" x14ac:dyDescent="0.25">
      <c r="A326" s="2" t="s">
        <v>487</v>
      </c>
      <c r="B326" s="45">
        <v>4.99</v>
      </c>
      <c r="C326" s="18">
        <v>7.51</v>
      </c>
      <c r="D326" s="18">
        <v>11.83</v>
      </c>
      <c r="E326" s="18">
        <v>32.64</v>
      </c>
      <c r="F326" s="18">
        <v>20.399999999999999</v>
      </c>
      <c r="G326" s="18">
        <v>16.93</v>
      </c>
      <c r="H326" s="18">
        <f t="shared" si="54"/>
        <v>8.11</v>
      </c>
      <c r="I326" s="80">
        <f t="shared" si="55"/>
        <v>23.323333333333334</v>
      </c>
      <c r="J326" s="45">
        <v>9.4700000000000006</v>
      </c>
      <c r="K326" s="18">
        <v>7.66</v>
      </c>
      <c r="L326" s="18">
        <v>2.79</v>
      </c>
      <c r="M326" s="18">
        <v>13.29</v>
      </c>
      <c r="N326" s="18">
        <v>8.15</v>
      </c>
      <c r="O326" s="18">
        <v>9.19</v>
      </c>
      <c r="P326" s="18">
        <f t="shared" si="56"/>
        <v>6.6400000000000006</v>
      </c>
      <c r="Q326" s="80">
        <f t="shared" si="57"/>
        <v>10.209999999999999</v>
      </c>
      <c r="R326" s="25">
        <f t="shared" si="58"/>
        <v>0.83863885839736563</v>
      </c>
      <c r="S326" s="25">
        <f t="shared" si="59"/>
        <v>0.46087433191722621</v>
      </c>
      <c r="T326">
        <f t="shared" si="60"/>
        <v>2.9584069906211482E-2</v>
      </c>
      <c r="U326" s="10">
        <f t="shared" si="61"/>
        <v>-0.25387841576630188</v>
      </c>
      <c r="V326" s="10">
        <f t="shared" si="62"/>
        <v>-1.1175546748954257</v>
      </c>
      <c r="W326" s="2" t="s">
        <v>1321</v>
      </c>
      <c r="X326" s="2" t="s">
        <v>1338</v>
      </c>
      <c r="Y326" s="34" t="s">
        <v>1339</v>
      </c>
      <c r="Z326" s="34" t="s">
        <v>1340</v>
      </c>
      <c r="AA326" s="2"/>
      <c r="AB326" s="2"/>
      <c r="AC326" s="2"/>
      <c r="AD326" s="2"/>
      <c r="AE326" s="64"/>
      <c r="AF326" s="64"/>
      <c r="AG326" s="64"/>
      <c r="AH326" s="64"/>
      <c r="AI326" s="64"/>
      <c r="AJ326" s="64"/>
      <c r="AK326" s="64"/>
      <c r="AZ326" s="64"/>
    </row>
    <row r="327" spans="1:52" s="3" customFormat="1" x14ac:dyDescent="0.25">
      <c r="A327" s="2" t="s">
        <v>488</v>
      </c>
      <c r="B327" s="45">
        <v>98.17</v>
      </c>
      <c r="C327" s="18">
        <v>26.06</v>
      </c>
      <c r="D327" s="18">
        <v>34.04</v>
      </c>
      <c r="E327" s="18">
        <v>543.38</v>
      </c>
      <c r="F327" s="18">
        <v>477.36</v>
      </c>
      <c r="G327" s="18">
        <v>757.83</v>
      </c>
      <c r="H327" s="18">
        <f t="shared" si="54"/>
        <v>52.756666666666668</v>
      </c>
      <c r="I327" s="80">
        <f t="shared" si="55"/>
        <v>592.85666666666668</v>
      </c>
      <c r="J327" s="45">
        <v>36.68</v>
      </c>
      <c r="K327" s="18">
        <v>60.96</v>
      </c>
      <c r="L327" s="18">
        <v>46.84</v>
      </c>
      <c r="M327" s="18">
        <v>279.58999999999997</v>
      </c>
      <c r="N327" s="18">
        <v>302.12</v>
      </c>
      <c r="O327" s="18">
        <v>225.72</v>
      </c>
      <c r="P327" s="18">
        <f t="shared" si="56"/>
        <v>48.160000000000004</v>
      </c>
      <c r="Q327" s="80">
        <f t="shared" si="57"/>
        <v>269.14333333333337</v>
      </c>
      <c r="R327" s="25">
        <f t="shared" si="58"/>
        <v>0.91449122589446274</v>
      </c>
      <c r="S327" s="25">
        <f t="shared" si="59"/>
        <v>0.45489652385255708</v>
      </c>
      <c r="T327">
        <f t="shared" si="60"/>
        <v>1.0476043333035147E-2</v>
      </c>
      <c r="U327" s="10">
        <f t="shared" si="61"/>
        <v>-0.12895876681525367</v>
      </c>
      <c r="V327" s="10">
        <f t="shared" si="62"/>
        <v>-1.1363896847463393</v>
      </c>
      <c r="W327" s="2" t="s">
        <v>1322</v>
      </c>
      <c r="X327" s="2" t="s">
        <v>1349</v>
      </c>
      <c r="Y327" s="34" t="s">
        <v>1350</v>
      </c>
      <c r="Z327" s="34" t="s">
        <v>1351</v>
      </c>
      <c r="AA327" s="2"/>
      <c r="AB327" s="2"/>
      <c r="AC327" s="2"/>
      <c r="AD327" s="2"/>
      <c r="AE327" s="64"/>
      <c r="AF327" s="64"/>
      <c r="AG327"/>
      <c r="AH327"/>
      <c r="AI327"/>
      <c r="AJ327"/>
      <c r="AK327"/>
      <c r="AZ327" s="64"/>
    </row>
    <row r="328" spans="1:52" s="3" customFormat="1" x14ac:dyDescent="0.25">
      <c r="A328" s="6" t="s">
        <v>489</v>
      </c>
      <c r="B328" s="45">
        <v>121.38</v>
      </c>
      <c r="C328" s="18">
        <v>16.690000000000001</v>
      </c>
      <c r="D328" s="18">
        <v>40.01</v>
      </c>
      <c r="E328" s="18">
        <v>435.14</v>
      </c>
      <c r="F328" s="18">
        <v>483.48</v>
      </c>
      <c r="G328" s="18">
        <v>675.32</v>
      </c>
      <c r="H328" s="18">
        <f t="shared" si="54"/>
        <v>59.359999999999992</v>
      </c>
      <c r="I328" s="80">
        <f t="shared" si="55"/>
        <v>531.31333333333339</v>
      </c>
      <c r="J328" s="45">
        <v>17.11</v>
      </c>
      <c r="K328" s="18">
        <v>59.47</v>
      </c>
      <c r="L328" s="18">
        <v>37.380000000000003</v>
      </c>
      <c r="M328" s="18">
        <v>240.82</v>
      </c>
      <c r="N328" s="18">
        <v>253.79</v>
      </c>
      <c r="O328" s="18">
        <v>201.58</v>
      </c>
      <c r="P328" s="18">
        <f t="shared" si="56"/>
        <v>37.986666666666672</v>
      </c>
      <c r="Q328" s="80">
        <f t="shared" si="57"/>
        <v>232.06333333333336</v>
      </c>
      <c r="R328" s="25">
        <f t="shared" si="58"/>
        <v>0.64590236359620079</v>
      </c>
      <c r="S328" s="25">
        <f t="shared" si="59"/>
        <v>0.4378311019825416</v>
      </c>
      <c r="T328">
        <f t="shared" si="60"/>
        <v>8.1337528793240278E-3</v>
      </c>
      <c r="U328" s="10">
        <f t="shared" si="61"/>
        <v>-0.63061199529540168</v>
      </c>
      <c r="V328" s="10">
        <f t="shared" si="62"/>
        <v>-1.1915536527435391</v>
      </c>
      <c r="W328" s="6" t="s">
        <v>1323</v>
      </c>
      <c r="X328" s="2" t="s">
        <v>1323</v>
      </c>
      <c r="Y328" s="34" t="s">
        <v>1376</v>
      </c>
      <c r="Z328" s="34" t="s">
        <v>1377</v>
      </c>
      <c r="AA328" s="2"/>
      <c r="AB328" s="2"/>
      <c r="AC328" s="6"/>
      <c r="AD328" s="6"/>
      <c r="AG328" s="64"/>
      <c r="AH328" s="64"/>
      <c r="AI328" s="64"/>
      <c r="AJ328" s="64"/>
      <c r="AK328" s="64"/>
      <c r="AL328"/>
      <c r="AZ328" s="64"/>
    </row>
    <row r="329" spans="1:52" s="3" customFormat="1" x14ac:dyDescent="0.25">
      <c r="A329" s="6" t="s">
        <v>490</v>
      </c>
      <c r="B329" s="45">
        <v>2.61</v>
      </c>
      <c r="C329" s="18">
        <v>3.06</v>
      </c>
      <c r="D329" s="18">
        <v>5.77</v>
      </c>
      <c r="E329" s="18">
        <v>398.54</v>
      </c>
      <c r="F329" s="18">
        <v>428.21</v>
      </c>
      <c r="G329" s="18">
        <v>424.69</v>
      </c>
      <c r="H329" s="18">
        <f t="shared" si="54"/>
        <v>3.813333333333333</v>
      </c>
      <c r="I329" s="80">
        <f t="shared" si="55"/>
        <v>417.1466666666667</v>
      </c>
      <c r="J329" s="45">
        <v>0.18</v>
      </c>
      <c r="K329" s="18">
        <v>1.29</v>
      </c>
      <c r="L329" s="18">
        <v>0.81</v>
      </c>
      <c r="M329" s="18">
        <v>200.41</v>
      </c>
      <c r="N329" s="18">
        <v>177.02</v>
      </c>
      <c r="O329" s="18">
        <v>166.27</v>
      </c>
      <c r="P329" s="18">
        <f t="shared" si="56"/>
        <v>0.76000000000000012</v>
      </c>
      <c r="Q329" s="80">
        <f t="shared" si="57"/>
        <v>181.23333333333335</v>
      </c>
      <c r="R329" s="21">
        <f t="shared" si="58"/>
        <v>0.36565096952908599</v>
      </c>
      <c r="S329" s="21">
        <f t="shared" si="59"/>
        <v>0.43581199579095053</v>
      </c>
      <c r="T329" s="3">
        <f t="shared" si="60"/>
        <v>3.3880638232139841E-5</v>
      </c>
      <c r="U329" s="10">
        <f t="shared" si="61"/>
        <v>-1.451460907528717</v>
      </c>
      <c r="V329" s="10">
        <f t="shared" si="62"/>
        <v>-1.1982221874883041</v>
      </c>
      <c r="W329" s="6" t="s">
        <v>518</v>
      </c>
      <c r="X329" s="6" t="s">
        <v>525</v>
      </c>
      <c r="Y329" s="34" t="s">
        <v>1386</v>
      </c>
      <c r="Z329" s="34" t="s">
        <v>1387</v>
      </c>
      <c r="AA329" s="2"/>
      <c r="AB329" s="2"/>
      <c r="AC329" s="6"/>
      <c r="AD329" s="6"/>
      <c r="AZ329" s="64"/>
    </row>
    <row r="330" spans="1:52" s="3" customFormat="1" x14ac:dyDescent="0.25">
      <c r="A330" s="2" t="s">
        <v>491</v>
      </c>
      <c r="B330" s="45">
        <v>32.01</v>
      </c>
      <c r="C330" s="18">
        <v>40.24</v>
      </c>
      <c r="D330" s="18">
        <v>43.66</v>
      </c>
      <c r="E330" s="18">
        <v>297.44</v>
      </c>
      <c r="F330" s="18">
        <v>344.39</v>
      </c>
      <c r="G330" s="18">
        <v>300.44</v>
      </c>
      <c r="H330" s="18">
        <f t="shared" si="54"/>
        <v>38.636666666666663</v>
      </c>
      <c r="I330" s="80">
        <f t="shared" si="55"/>
        <v>314.08999999999997</v>
      </c>
      <c r="J330" s="45">
        <v>31.22</v>
      </c>
      <c r="K330" s="18">
        <v>33.61</v>
      </c>
      <c r="L330" s="18">
        <v>45.49</v>
      </c>
      <c r="M330" s="18">
        <v>135.61000000000001</v>
      </c>
      <c r="N330" s="18">
        <v>133.26</v>
      </c>
      <c r="O330" s="18">
        <v>133.85</v>
      </c>
      <c r="P330" s="18">
        <f t="shared" si="56"/>
        <v>36.773333333333333</v>
      </c>
      <c r="Q330" s="80">
        <f t="shared" si="57"/>
        <v>134.24</v>
      </c>
      <c r="R330" s="25">
        <f t="shared" si="58"/>
        <v>0.95298965604238506</v>
      </c>
      <c r="S330" s="25">
        <f t="shared" si="59"/>
        <v>0.42921070170427505</v>
      </c>
      <c r="T330">
        <f t="shared" si="60"/>
        <v>1.457007968895384E-4</v>
      </c>
      <c r="U330" s="10">
        <f t="shared" si="61"/>
        <v>-6.9467539993848873E-2</v>
      </c>
      <c r="V330" s="10">
        <f t="shared" si="62"/>
        <v>-1.2202420469774393</v>
      </c>
      <c r="W330" s="2" t="s">
        <v>1324</v>
      </c>
      <c r="X330" s="2" t="s">
        <v>1324</v>
      </c>
      <c r="Y330" s="34" t="s">
        <v>1390</v>
      </c>
      <c r="Z330" s="34" t="s">
        <v>1391</v>
      </c>
      <c r="AC330" s="2"/>
      <c r="AD330" s="2"/>
      <c r="AE330"/>
      <c r="AF330"/>
      <c r="AG330"/>
      <c r="AH330"/>
      <c r="AI330"/>
      <c r="AJ330"/>
      <c r="AK330"/>
      <c r="AL330"/>
    </row>
    <row r="331" spans="1:52" s="3" customFormat="1" x14ac:dyDescent="0.25">
      <c r="A331" s="6" t="s">
        <v>492</v>
      </c>
      <c r="B331" s="45">
        <v>22.5</v>
      </c>
      <c r="C331" s="18">
        <v>4.08</v>
      </c>
      <c r="D331" s="18">
        <v>13.66</v>
      </c>
      <c r="E331" s="18">
        <v>64.02</v>
      </c>
      <c r="F331" s="18">
        <v>55.08</v>
      </c>
      <c r="G331" s="18">
        <v>72.709999999999994</v>
      </c>
      <c r="H331" s="18">
        <f t="shared" si="54"/>
        <v>13.413333333333332</v>
      </c>
      <c r="I331" s="80">
        <f t="shared" si="55"/>
        <v>63.936666666666667</v>
      </c>
      <c r="J331" s="45">
        <v>9.4700000000000006</v>
      </c>
      <c r="K331" s="18">
        <v>15.71</v>
      </c>
      <c r="L331" s="18">
        <v>8.92</v>
      </c>
      <c r="M331" s="18">
        <v>28.94</v>
      </c>
      <c r="N331" s="18">
        <v>33.61</v>
      </c>
      <c r="O331" s="18">
        <v>7.57</v>
      </c>
      <c r="P331" s="18">
        <f t="shared" si="56"/>
        <v>11.366666666666667</v>
      </c>
      <c r="Q331" s="80">
        <f t="shared" si="57"/>
        <v>23.373333333333335</v>
      </c>
      <c r="R331" s="25">
        <f t="shared" si="58"/>
        <v>0.85800185013876051</v>
      </c>
      <c r="S331" s="25">
        <f t="shared" si="59"/>
        <v>0.37534007494481803</v>
      </c>
      <c r="T331">
        <f t="shared" si="60"/>
        <v>6.4646320427668913E-3</v>
      </c>
      <c r="U331" s="10">
        <f t="shared" si="61"/>
        <v>-0.22094733622648444</v>
      </c>
      <c r="V331" s="10">
        <f t="shared" si="62"/>
        <v>-1.4137297603311418</v>
      </c>
      <c r="W331" s="6" t="s">
        <v>1325</v>
      </c>
      <c r="X331" s="2" t="s">
        <v>1379</v>
      </c>
      <c r="Y331" s="34" t="s">
        <v>1380</v>
      </c>
      <c r="Z331" s="34" t="s">
        <v>1381</v>
      </c>
      <c r="AA331" s="2"/>
      <c r="AB331" s="2"/>
      <c r="AC331" s="6"/>
      <c r="AD331" s="6"/>
      <c r="AG331"/>
      <c r="AH331"/>
      <c r="AI331"/>
      <c r="AJ331"/>
      <c r="AK331"/>
      <c r="AL331" s="64"/>
      <c r="AZ331" s="64"/>
    </row>
    <row r="332" spans="1:52" s="3" customFormat="1" x14ac:dyDescent="0.25">
      <c r="A332" s="2" t="s">
        <v>493</v>
      </c>
      <c r="B332" s="45">
        <v>14.34</v>
      </c>
      <c r="C332" s="18">
        <v>14.19</v>
      </c>
      <c r="D332" s="18">
        <v>18.95</v>
      </c>
      <c r="E332" s="18">
        <v>216.46</v>
      </c>
      <c r="F332" s="18">
        <v>232.74</v>
      </c>
      <c r="G332" s="18">
        <v>193.69</v>
      </c>
      <c r="H332" s="18">
        <f t="shared" si="54"/>
        <v>15.826666666666668</v>
      </c>
      <c r="I332" s="80">
        <f t="shared" si="55"/>
        <v>214.29666666666671</v>
      </c>
      <c r="J332" s="45">
        <v>10.56</v>
      </c>
      <c r="K332" s="18">
        <v>8.85</v>
      </c>
      <c r="L332" s="18">
        <v>4.41</v>
      </c>
      <c r="M332" s="18">
        <v>91.74</v>
      </c>
      <c r="N332" s="18">
        <v>72</v>
      </c>
      <c r="O332" s="18">
        <v>70.44</v>
      </c>
      <c r="P332" s="18">
        <f t="shared" si="56"/>
        <v>7.94</v>
      </c>
      <c r="Q332" s="80">
        <f t="shared" si="57"/>
        <v>78.06</v>
      </c>
      <c r="R332" s="25">
        <f t="shared" si="58"/>
        <v>0.53129952456418383</v>
      </c>
      <c r="S332" s="25">
        <f t="shared" si="59"/>
        <v>0.36721423152549187</v>
      </c>
      <c r="T332">
        <f t="shared" si="60"/>
        <v>2.5137818822201454E-4</v>
      </c>
      <c r="U332" s="10">
        <f t="shared" si="61"/>
        <v>-0.9124026730780751</v>
      </c>
      <c r="V332" s="10">
        <f t="shared" si="62"/>
        <v>-1.4453061228638866</v>
      </c>
      <c r="W332" s="2" t="s">
        <v>1326</v>
      </c>
      <c r="X332" s="2" t="s">
        <v>1346</v>
      </c>
      <c r="Y332" s="34" t="s">
        <v>1347</v>
      </c>
      <c r="Z332" s="34" t="s">
        <v>1348</v>
      </c>
      <c r="AA332" s="2"/>
      <c r="AB332" s="2"/>
      <c r="AC332" s="2"/>
      <c r="AD332" s="2"/>
      <c r="AE332"/>
      <c r="AF332"/>
      <c r="AG332"/>
      <c r="AH332"/>
      <c r="AI332"/>
      <c r="AJ332"/>
      <c r="AK332"/>
      <c r="AL332" s="64"/>
      <c r="AZ332" s="64"/>
    </row>
    <row r="333" spans="1:52" s="3" customFormat="1" x14ac:dyDescent="0.25">
      <c r="A333" s="2" t="s">
        <v>494</v>
      </c>
      <c r="B333" s="45">
        <v>17.190000000000001</v>
      </c>
      <c r="C333" s="18">
        <v>2.13</v>
      </c>
      <c r="D333" s="18">
        <v>7.21</v>
      </c>
      <c r="E333" s="18">
        <v>73.37</v>
      </c>
      <c r="F333" s="18">
        <v>72.14</v>
      </c>
      <c r="G333" s="18">
        <v>90.21</v>
      </c>
      <c r="H333" s="18">
        <f t="shared" si="54"/>
        <v>8.8433333333333337</v>
      </c>
      <c r="I333" s="80">
        <f t="shared" si="55"/>
        <v>78.573333333333323</v>
      </c>
      <c r="J333" s="45">
        <v>4.1900000000000004</v>
      </c>
      <c r="K333" s="18">
        <v>5.77</v>
      </c>
      <c r="L333" s="18">
        <v>5.49</v>
      </c>
      <c r="M333" s="18">
        <v>21.66</v>
      </c>
      <c r="N333" s="18">
        <v>45.94</v>
      </c>
      <c r="O333" s="18">
        <v>16.21</v>
      </c>
      <c r="P333" s="18">
        <f t="shared" si="56"/>
        <v>5.15</v>
      </c>
      <c r="Q333" s="80">
        <f t="shared" si="57"/>
        <v>27.936666666666667</v>
      </c>
      <c r="R333" s="25">
        <f t="shared" si="58"/>
        <v>0.62478835082966477</v>
      </c>
      <c r="S333" s="25">
        <f t="shared" si="59"/>
        <v>0.36364778820375343</v>
      </c>
      <c r="T333" s="33">
        <f t="shared" si="60"/>
        <v>4.7531244199296996E-3</v>
      </c>
      <c r="U333" s="10">
        <f t="shared" si="61"/>
        <v>-0.67856054018619583</v>
      </c>
      <c r="V333" s="10">
        <f t="shared" si="62"/>
        <v>-1.4593862933908246</v>
      </c>
      <c r="W333" s="2" t="s">
        <v>1327</v>
      </c>
      <c r="X333" s="2" t="s">
        <v>1327</v>
      </c>
      <c r="Y333" s="34" t="s">
        <v>1382</v>
      </c>
      <c r="Z333" s="34" t="s">
        <v>1383</v>
      </c>
      <c r="AA333" s="2"/>
      <c r="AB333" s="2"/>
      <c r="AC333" s="2"/>
      <c r="AD333" s="2"/>
      <c r="AE333" s="33"/>
      <c r="AF333" s="33"/>
      <c r="AG333" s="33"/>
      <c r="AH333" s="33"/>
      <c r="AI333" s="33"/>
      <c r="AJ333" s="33"/>
      <c r="AK333" s="33"/>
      <c r="AL333" s="64"/>
      <c r="AM333" s="64"/>
      <c r="AN333" s="64"/>
      <c r="AZ333" s="64"/>
    </row>
    <row r="334" spans="1:52" s="3" customFormat="1" x14ac:dyDescent="0.25">
      <c r="A334" s="2" t="s">
        <v>495</v>
      </c>
      <c r="B334" s="45">
        <v>19.02</v>
      </c>
      <c r="C334" s="18">
        <v>26.52</v>
      </c>
      <c r="D334" s="18">
        <v>17.309999999999999</v>
      </c>
      <c r="E334" s="18">
        <v>311.07</v>
      </c>
      <c r="F334" s="18">
        <v>364.6</v>
      </c>
      <c r="G334" s="18">
        <v>329.87</v>
      </c>
      <c r="H334" s="18">
        <f t="shared" si="54"/>
        <v>20.95</v>
      </c>
      <c r="I334" s="80">
        <f t="shared" si="55"/>
        <v>335.18</v>
      </c>
      <c r="J334" s="45">
        <v>20.48</v>
      </c>
      <c r="K334" s="18">
        <v>7.06</v>
      </c>
      <c r="L334" s="18">
        <v>12.97</v>
      </c>
      <c r="M334" s="18">
        <v>151.44</v>
      </c>
      <c r="N334" s="18">
        <v>108.4</v>
      </c>
      <c r="O334" s="18">
        <v>94.4</v>
      </c>
      <c r="P334" s="18">
        <f t="shared" si="56"/>
        <v>13.503333333333332</v>
      </c>
      <c r="Q334" s="80">
        <f t="shared" si="57"/>
        <v>118.08</v>
      </c>
      <c r="R334" s="25">
        <f t="shared" si="58"/>
        <v>0.66074411541381928</v>
      </c>
      <c r="S334" s="25">
        <f t="shared" si="59"/>
        <v>0.35421500386697602</v>
      </c>
      <c r="T334">
        <f t="shared" si="60"/>
        <v>3.659436164126627E-4</v>
      </c>
      <c r="U334" s="10">
        <f t="shared" si="61"/>
        <v>-0.59783642360334732</v>
      </c>
      <c r="V334" s="10">
        <f t="shared" si="62"/>
        <v>-1.4973027717133105</v>
      </c>
      <c r="W334" s="2" t="s">
        <v>1329</v>
      </c>
      <c r="X334" s="2" t="s">
        <v>528</v>
      </c>
      <c r="Y334" s="34" t="s">
        <v>1341</v>
      </c>
      <c r="Z334" s="34" t="s">
        <v>1342</v>
      </c>
      <c r="AA334" s="2"/>
      <c r="AB334" s="2"/>
      <c r="AC334" s="2"/>
      <c r="AD334" s="2"/>
      <c r="AE334"/>
      <c r="AF334"/>
      <c r="AG334"/>
      <c r="AH334"/>
      <c r="AI334"/>
      <c r="AJ334"/>
      <c r="AK334"/>
      <c r="AL334"/>
      <c r="AM334"/>
      <c r="AN334"/>
      <c r="AZ334" s="64"/>
    </row>
    <row r="335" spans="1:52" x14ac:dyDescent="0.25">
      <c r="A335" s="6" t="s">
        <v>500</v>
      </c>
      <c r="B335" s="45">
        <v>45.4</v>
      </c>
      <c r="C335" s="18">
        <v>11.96</v>
      </c>
      <c r="D335" s="18">
        <v>18.559999999999999</v>
      </c>
      <c r="E335" s="18">
        <v>85.1</v>
      </c>
      <c r="F335" s="18">
        <v>98.85</v>
      </c>
      <c r="G335" s="18">
        <v>182.73</v>
      </c>
      <c r="H335" s="18">
        <f t="shared" si="54"/>
        <v>25.306666666666668</v>
      </c>
      <c r="I335" s="80">
        <f t="shared" si="55"/>
        <v>122.22666666666665</v>
      </c>
      <c r="J335" s="45">
        <v>13.2</v>
      </c>
      <c r="K335" s="18">
        <v>21.28</v>
      </c>
      <c r="L335" s="18">
        <v>12.52</v>
      </c>
      <c r="M335" s="18">
        <v>32.4</v>
      </c>
      <c r="N335" s="18">
        <v>64.040000000000006</v>
      </c>
      <c r="O335" s="18">
        <v>24.32</v>
      </c>
      <c r="P335" s="18">
        <f t="shared" si="56"/>
        <v>15.666666666666666</v>
      </c>
      <c r="Q335" s="80">
        <f t="shared" si="57"/>
        <v>40.25333333333333</v>
      </c>
      <c r="R335" s="21">
        <f t="shared" si="58"/>
        <v>0.63355296502787617</v>
      </c>
      <c r="S335" s="21">
        <f t="shared" si="59"/>
        <v>0.33477602250595112</v>
      </c>
      <c r="T335" s="34">
        <f t="shared" si="60"/>
        <v>3.3494024712058451E-2</v>
      </c>
      <c r="U335" s="19">
        <f t="shared" si="61"/>
        <v>-0.65846286117410968</v>
      </c>
      <c r="V335" s="19">
        <f t="shared" si="62"/>
        <v>-1.5787318927174985</v>
      </c>
      <c r="W335" s="6" t="s">
        <v>507</v>
      </c>
      <c r="X335" s="2" t="s">
        <v>511</v>
      </c>
      <c r="Y335" s="35" t="s">
        <v>1413</v>
      </c>
      <c r="Z335" s="35" t="s">
        <v>1414</v>
      </c>
      <c r="AA335" s="6"/>
      <c r="AC335" s="6"/>
      <c r="AD335" s="6"/>
      <c r="AE335" s="3"/>
      <c r="AF335" s="3"/>
      <c r="AG335" s="3"/>
      <c r="AH335" s="3"/>
      <c r="AI335" s="3"/>
      <c r="AJ335" s="3"/>
      <c r="AK335" s="3"/>
      <c r="AN335"/>
      <c r="AO335"/>
      <c r="AP335"/>
      <c r="AQ335"/>
      <c r="AR335"/>
      <c r="AS335"/>
    </row>
    <row r="336" spans="1:52" x14ac:dyDescent="0.25">
      <c r="A336" s="2" t="s">
        <v>497</v>
      </c>
      <c r="B336" s="45">
        <v>6.66</v>
      </c>
      <c r="C336" s="18">
        <v>2.69</v>
      </c>
      <c r="D336" s="18">
        <v>1.25</v>
      </c>
      <c r="E336" s="18">
        <v>485.69</v>
      </c>
      <c r="F336" s="18">
        <v>431.18</v>
      </c>
      <c r="G336" s="18">
        <v>581.84</v>
      </c>
      <c r="H336" s="18">
        <f t="shared" si="54"/>
        <v>3.5333333333333332</v>
      </c>
      <c r="I336" s="80">
        <f t="shared" si="55"/>
        <v>499.57</v>
      </c>
      <c r="J336" s="45">
        <v>1.82</v>
      </c>
      <c r="K336" s="18">
        <v>1.29</v>
      </c>
      <c r="L336" s="18">
        <v>1.17</v>
      </c>
      <c r="M336" s="18">
        <v>197.86</v>
      </c>
      <c r="N336" s="18">
        <v>143.01</v>
      </c>
      <c r="O336" s="18">
        <v>157.99</v>
      </c>
      <c r="P336" s="18">
        <f t="shared" si="56"/>
        <v>1.4266666666666667</v>
      </c>
      <c r="Q336" s="80">
        <f t="shared" si="57"/>
        <v>166.28666666666666</v>
      </c>
      <c r="R336" s="25">
        <f t="shared" si="58"/>
        <v>0.53529411764705881</v>
      </c>
      <c r="S336" s="25">
        <f t="shared" si="59"/>
        <v>0.33419235404971664</v>
      </c>
      <c r="T336" s="64">
        <f t="shared" si="60"/>
        <v>1.0429336369665006E-3</v>
      </c>
      <c r="U336" s="19">
        <f t="shared" si="61"/>
        <v>-0.90159629593900559</v>
      </c>
      <c r="V336" s="19">
        <f t="shared" si="62"/>
        <v>-1.5812493683725872</v>
      </c>
      <c r="W336" s="2" t="s">
        <v>505</v>
      </c>
      <c r="X336" s="17" t="s">
        <v>520</v>
      </c>
      <c r="Y336" s="35" t="s">
        <v>1409</v>
      </c>
      <c r="Z336" s="35" t="s">
        <v>1410</v>
      </c>
      <c r="AE336" s="64"/>
      <c r="AF336" s="64"/>
      <c r="AN336"/>
      <c r="AO336"/>
      <c r="AP336"/>
      <c r="AQ336"/>
      <c r="AR336"/>
      <c r="AS336"/>
    </row>
    <row r="337" spans="1:45" x14ac:dyDescent="0.25">
      <c r="A337" s="6" t="s">
        <v>501</v>
      </c>
      <c r="B337" s="45">
        <v>7.13</v>
      </c>
      <c r="C337" s="18">
        <v>5.93</v>
      </c>
      <c r="D337" s="18">
        <v>5</v>
      </c>
      <c r="E337" s="18">
        <v>26.31</v>
      </c>
      <c r="F337" s="18">
        <v>33.380000000000003</v>
      </c>
      <c r="G337" s="18">
        <v>67.13</v>
      </c>
      <c r="H337" s="18">
        <f t="shared" si="54"/>
        <v>6.02</v>
      </c>
      <c r="I337" s="80">
        <f t="shared" si="55"/>
        <v>42.273333333333333</v>
      </c>
      <c r="J337" s="45">
        <v>1.55</v>
      </c>
      <c r="K337" s="18">
        <v>3.98</v>
      </c>
      <c r="L337" s="18">
        <v>0.99</v>
      </c>
      <c r="M337" s="18">
        <v>15.11</v>
      </c>
      <c r="N337" s="18">
        <v>14.72</v>
      </c>
      <c r="O337" s="18">
        <v>7.93</v>
      </c>
      <c r="P337" s="18">
        <f t="shared" si="56"/>
        <v>2.1733333333333333</v>
      </c>
      <c r="Q337" s="80">
        <f t="shared" si="57"/>
        <v>12.586666666666666</v>
      </c>
      <c r="R337" s="21">
        <f t="shared" si="58"/>
        <v>0.45204178537511874</v>
      </c>
      <c r="S337" s="21">
        <f t="shared" si="59"/>
        <v>0.31397319365274995</v>
      </c>
      <c r="T337">
        <f t="shared" si="60"/>
        <v>4.0671013872568801E-2</v>
      </c>
      <c r="U337" s="19">
        <f t="shared" si="61"/>
        <v>-1.1454719577177734</v>
      </c>
      <c r="V337" s="19">
        <f t="shared" si="62"/>
        <v>-1.6712867046721149</v>
      </c>
      <c r="W337" s="6" t="s">
        <v>510</v>
      </c>
      <c r="X337" s="17" t="s">
        <v>527</v>
      </c>
      <c r="Y337" s="35" t="s">
        <v>1418</v>
      </c>
      <c r="Z337" s="35" t="s">
        <v>1419</v>
      </c>
      <c r="AA337" s="6"/>
      <c r="AC337" s="6"/>
      <c r="AD337" s="6"/>
      <c r="AE337" s="3"/>
      <c r="AF337" s="3"/>
      <c r="AG337" s="3"/>
      <c r="AH337" s="3"/>
      <c r="AI337" s="3"/>
      <c r="AJ337" s="3"/>
      <c r="AK337" s="3"/>
      <c r="AN337"/>
      <c r="AO337"/>
      <c r="AP337"/>
      <c r="AQ337"/>
      <c r="AR337"/>
      <c r="AS337"/>
    </row>
    <row r="338" spans="1:45" x14ac:dyDescent="0.25">
      <c r="A338" s="2" t="s">
        <v>498</v>
      </c>
      <c r="B338" s="45">
        <v>65.209999999999994</v>
      </c>
      <c r="C338" s="18">
        <v>14.93</v>
      </c>
      <c r="D338" s="18">
        <v>36.06</v>
      </c>
      <c r="E338" s="18">
        <v>595.35</v>
      </c>
      <c r="F338" s="18">
        <v>483.48</v>
      </c>
      <c r="G338" s="18">
        <v>834.58</v>
      </c>
      <c r="H338" s="18">
        <f t="shared" si="54"/>
        <v>38.733333333333327</v>
      </c>
      <c r="I338" s="80">
        <f t="shared" si="55"/>
        <v>637.80333333333328</v>
      </c>
      <c r="J338" s="45">
        <v>22.48</v>
      </c>
      <c r="K338" s="18">
        <v>36.4</v>
      </c>
      <c r="L338" s="18">
        <v>22.61</v>
      </c>
      <c r="M338" s="18">
        <v>228.44</v>
      </c>
      <c r="N338" s="18">
        <v>179.8</v>
      </c>
      <c r="O338" s="18">
        <v>189.15</v>
      </c>
      <c r="P338" s="18">
        <f t="shared" si="56"/>
        <v>27.16333333333333</v>
      </c>
      <c r="Q338" s="80">
        <f t="shared" si="57"/>
        <v>199.13</v>
      </c>
      <c r="R338" s="25">
        <f t="shared" si="58"/>
        <v>0.7088087248322148</v>
      </c>
      <c r="S338" s="25">
        <f t="shared" si="59"/>
        <v>0.31328890999316433</v>
      </c>
      <c r="T338" s="64">
        <f t="shared" si="60"/>
        <v>6.8863823749490153E-3</v>
      </c>
      <c r="U338" s="19">
        <f t="shared" si="61"/>
        <v>-0.49653173253689825</v>
      </c>
      <c r="V338" s="19">
        <f t="shared" si="62"/>
        <v>-1.6744343937422075</v>
      </c>
      <c r="W338" s="2" t="s">
        <v>509</v>
      </c>
      <c r="X338" s="17" t="s">
        <v>512</v>
      </c>
      <c r="Y338" s="35" t="s">
        <v>1416</v>
      </c>
      <c r="Z338" s="35" t="s">
        <v>1417</v>
      </c>
      <c r="AE338" s="64"/>
      <c r="AF338" s="64"/>
      <c r="AG338" s="64"/>
      <c r="AH338" s="64"/>
      <c r="AI338" s="64"/>
      <c r="AJ338" s="64"/>
      <c r="AK338" s="64"/>
      <c r="AL338" s="64"/>
      <c r="AN338"/>
      <c r="AO338"/>
      <c r="AP338"/>
      <c r="AQ338"/>
      <c r="AR338"/>
      <c r="AS338"/>
    </row>
    <row r="339" spans="1:45" x14ac:dyDescent="0.25">
      <c r="A339" s="6" t="s">
        <v>496</v>
      </c>
      <c r="B339" s="45">
        <v>0.95</v>
      </c>
      <c r="C339" s="18">
        <v>2.04</v>
      </c>
      <c r="D339" s="18">
        <v>0.87</v>
      </c>
      <c r="E339" s="18">
        <v>234.53</v>
      </c>
      <c r="F339" s="18">
        <v>255.55</v>
      </c>
      <c r="G339" s="18">
        <v>212.73</v>
      </c>
      <c r="H339" s="18">
        <f t="shared" si="54"/>
        <v>1.2866666666666668</v>
      </c>
      <c r="I339" s="80">
        <f t="shared" si="55"/>
        <v>234.27</v>
      </c>
      <c r="J339" s="45">
        <v>0</v>
      </c>
      <c r="K339" s="18">
        <v>0.6</v>
      </c>
      <c r="L339" s="18">
        <v>0</v>
      </c>
      <c r="M339" s="18">
        <v>50.97</v>
      </c>
      <c r="N339" s="18">
        <v>53.7</v>
      </c>
      <c r="O339" s="18">
        <v>71.52</v>
      </c>
      <c r="P339" s="18">
        <f t="shared" si="56"/>
        <v>0.19999999999999998</v>
      </c>
      <c r="Q339" s="80">
        <f t="shared" si="57"/>
        <v>58.73</v>
      </c>
      <c r="R339" s="25">
        <f t="shared" si="58"/>
        <v>0.52478134110787156</v>
      </c>
      <c r="S339" s="21">
        <f t="shared" si="59"/>
        <v>0.25387852254856119</v>
      </c>
      <c r="T339" s="3">
        <f t="shared" si="60"/>
        <v>1.1446025279201913E-4</v>
      </c>
      <c r="U339" s="19">
        <f t="shared" si="61"/>
        <v>-0.93021166984313808</v>
      </c>
      <c r="V339" s="19">
        <f t="shared" si="62"/>
        <v>-1.9777897429239475</v>
      </c>
      <c r="W339" s="6" t="s">
        <v>506</v>
      </c>
      <c r="X339" s="17" t="s">
        <v>522</v>
      </c>
      <c r="Y339" s="35" t="s">
        <v>1411</v>
      </c>
      <c r="Z339" s="35" t="s">
        <v>1412</v>
      </c>
      <c r="AA339" s="6"/>
      <c r="AC339" s="6"/>
      <c r="AD339" s="6"/>
      <c r="AE339" s="3"/>
      <c r="AF339" s="3"/>
      <c r="AN339"/>
      <c r="AO339"/>
      <c r="AP339"/>
      <c r="AQ339"/>
      <c r="AR339"/>
      <c r="AS339"/>
    </row>
    <row r="340" spans="1:45" x14ac:dyDescent="0.25">
      <c r="A340" s="6" t="s">
        <v>499</v>
      </c>
      <c r="B340" s="45">
        <v>46.83</v>
      </c>
      <c r="C340" s="18">
        <v>5.66</v>
      </c>
      <c r="D340" s="18">
        <v>6.83</v>
      </c>
      <c r="E340" s="18">
        <v>153.55000000000001</v>
      </c>
      <c r="F340" s="18">
        <v>147.62</v>
      </c>
      <c r="G340" s="18">
        <v>292.55</v>
      </c>
      <c r="H340" s="18">
        <f t="shared" si="54"/>
        <v>19.77333333333333</v>
      </c>
      <c r="I340" s="80">
        <f t="shared" si="55"/>
        <v>197.90666666666667</v>
      </c>
      <c r="J340" s="45">
        <v>12.2</v>
      </c>
      <c r="K340" s="18">
        <v>25.36</v>
      </c>
      <c r="L340" s="18">
        <v>12.97</v>
      </c>
      <c r="M340" s="18">
        <v>34.770000000000003</v>
      </c>
      <c r="N340" s="18">
        <v>64.64</v>
      </c>
      <c r="O340" s="18">
        <v>39.450000000000003</v>
      </c>
      <c r="P340" s="18">
        <f t="shared" si="56"/>
        <v>16.843333333333334</v>
      </c>
      <c r="Q340" s="80">
        <f t="shared" si="57"/>
        <v>46.286666666666669</v>
      </c>
      <c r="R340" s="21">
        <f t="shared" si="58"/>
        <v>0.85895378690629032</v>
      </c>
      <c r="S340" s="21">
        <f t="shared" si="59"/>
        <v>0.23773294007239579</v>
      </c>
      <c r="T340" s="3">
        <f t="shared" si="60"/>
        <v>1.7386688660913054E-2</v>
      </c>
      <c r="U340" s="19">
        <f t="shared" si="61"/>
        <v>-0.21934758074667496</v>
      </c>
      <c r="V340" s="19">
        <f t="shared" si="62"/>
        <v>-2.0725862791686351</v>
      </c>
      <c r="W340" s="6" t="s">
        <v>508</v>
      </c>
      <c r="X340" s="2" t="s">
        <v>513</v>
      </c>
      <c r="Y340" s="35" t="s">
        <v>1280</v>
      </c>
      <c r="Z340" s="35" t="s">
        <v>1415</v>
      </c>
      <c r="AA340" s="6"/>
      <c r="AC340" s="6"/>
      <c r="AD340" s="6"/>
      <c r="AE340" s="3"/>
      <c r="AF340" s="3"/>
      <c r="AG340" s="3"/>
      <c r="AH340" s="3"/>
      <c r="AI340" s="3"/>
      <c r="AJ340" s="3"/>
      <c r="AK340" s="3"/>
      <c r="AL340" s="3"/>
      <c r="AN340"/>
      <c r="AO340"/>
      <c r="AP340"/>
      <c r="AQ340"/>
      <c r="AR340"/>
      <c r="AS340"/>
    </row>
    <row r="341" spans="1:45" x14ac:dyDescent="0.25">
      <c r="A341" s="6" t="s">
        <v>502</v>
      </c>
      <c r="B341" s="45">
        <v>7.29</v>
      </c>
      <c r="C341" s="18">
        <v>2.04</v>
      </c>
      <c r="D341" s="18">
        <v>12.12</v>
      </c>
      <c r="E341" s="18">
        <v>57.05</v>
      </c>
      <c r="F341" s="18">
        <v>59.53</v>
      </c>
      <c r="G341" s="18">
        <v>144.44999999999999</v>
      </c>
      <c r="H341" s="18">
        <f t="shared" ref="H341:H343" si="63">AVERAGE(B341,C341,D341)</f>
        <v>7.1499999999999995</v>
      </c>
      <c r="I341" s="80">
        <f t="shared" ref="I341:I343" si="64">AVERAGE(E341,F341,G341)</f>
        <v>87.009999999999991</v>
      </c>
      <c r="J341" s="45">
        <v>2.82</v>
      </c>
      <c r="K341" s="18">
        <v>5.07</v>
      </c>
      <c r="L341" s="18">
        <v>1.62</v>
      </c>
      <c r="M341" s="18">
        <v>26.21</v>
      </c>
      <c r="N341" s="18">
        <v>27.45</v>
      </c>
      <c r="O341" s="18">
        <v>33.33</v>
      </c>
      <c r="P341" s="18">
        <f t="shared" ref="P341:P343" si="65">AVERAGE(J341,K341,L341)</f>
        <v>3.1700000000000004</v>
      </c>
      <c r="Q341" s="80">
        <f t="shared" ref="Q341:Q343" si="66">AVERAGE(M341,N341,O341)</f>
        <v>28.996666666666666</v>
      </c>
      <c r="R341" s="21">
        <f t="shared" ref="R341:R343" si="67">(P341+1)/(H341+1)</f>
        <v>0.51165644171779145</v>
      </c>
      <c r="S341" s="21">
        <f t="shared" ref="S341:S343" si="68">(Q341+1)/(I341+1)</f>
        <v>0.34083248115744424</v>
      </c>
      <c r="T341" s="3">
        <f t="shared" ref="T341:T343" si="69">_xlfn.T.TEST(E341:G341,M341:O341,1,2)</f>
        <v>5.7173331596757186E-2</v>
      </c>
      <c r="U341" s="10">
        <f t="shared" ref="U341:V343" si="70">LOG(R341,2)</f>
        <v>-0.96675267567377632</v>
      </c>
      <c r="V341" s="10">
        <f t="shared" si="70"/>
        <v>-1.5528652646880181</v>
      </c>
      <c r="W341" s="6" t="s">
        <v>1330</v>
      </c>
      <c r="X341" s="2" t="s">
        <v>1420</v>
      </c>
      <c r="Y341" s="36" t="s">
        <v>1421</v>
      </c>
      <c r="Z341" s="36" t="s">
        <v>1422</v>
      </c>
      <c r="AA341" s="6"/>
      <c r="AB341" s="6"/>
      <c r="AC341" s="6"/>
      <c r="AD341" s="6"/>
      <c r="AE341" s="3"/>
      <c r="AF341" s="3"/>
      <c r="AG341" s="3"/>
      <c r="AH341" s="3"/>
      <c r="AI341" s="3"/>
      <c r="AJ341" s="3"/>
      <c r="AK341" s="3"/>
      <c r="AL341" s="3"/>
      <c r="AM341" s="3"/>
      <c r="AN341" s="3"/>
      <c r="AO341"/>
      <c r="AP341"/>
      <c r="AQ341"/>
      <c r="AR341"/>
      <c r="AS341"/>
    </row>
    <row r="342" spans="1:45" x14ac:dyDescent="0.25">
      <c r="A342" s="6" t="s">
        <v>503</v>
      </c>
      <c r="B342" s="45">
        <v>350.37</v>
      </c>
      <c r="C342" s="18">
        <v>277.99</v>
      </c>
      <c r="D342" s="18">
        <v>358.14</v>
      </c>
      <c r="E342" s="18">
        <v>1522.21</v>
      </c>
      <c r="F342" s="18">
        <v>1469.72</v>
      </c>
      <c r="G342" s="18">
        <v>1807.26</v>
      </c>
      <c r="H342" s="18">
        <f t="shared" si="63"/>
        <v>328.83333333333331</v>
      </c>
      <c r="I342" s="80">
        <f t="shared" si="64"/>
        <v>1599.7300000000002</v>
      </c>
      <c r="J342" s="45">
        <v>1568.21</v>
      </c>
      <c r="K342" s="18">
        <v>1673.41</v>
      </c>
      <c r="L342" s="18">
        <v>1874.21</v>
      </c>
      <c r="M342" s="18">
        <v>5013.4399999999996</v>
      </c>
      <c r="N342" s="18">
        <v>4857.84</v>
      </c>
      <c r="O342" s="18">
        <v>5358.55</v>
      </c>
      <c r="P342" s="18">
        <f t="shared" si="65"/>
        <v>1705.2766666666666</v>
      </c>
      <c r="Q342" s="80">
        <f t="shared" si="66"/>
        <v>5076.6099999999997</v>
      </c>
      <c r="R342" s="22">
        <f t="shared" si="67"/>
        <v>5.1731480545730166</v>
      </c>
      <c r="S342" s="21">
        <f t="shared" si="68"/>
        <v>3.1720589980821243</v>
      </c>
      <c r="T342" s="3">
        <f t="shared" si="69"/>
        <v>2.1805864763938258E-5</v>
      </c>
      <c r="U342" s="10">
        <f t="shared" si="70"/>
        <v>2.3710424818068296</v>
      </c>
      <c r="V342" s="10">
        <f t="shared" si="70"/>
        <v>1.6654196044116727</v>
      </c>
      <c r="W342" s="6" t="s">
        <v>1331</v>
      </c>
      <c r="X342" s="2" t="s">
        <v>1423</v>
      </c>
      <c r="Y342" s="36" t="s">
        <v>1424</v>
      </c>
      <c r="Z342" s="36" t="s">
        <v>1425</v>
      </c>
      <c r="AA342" s="8"/>
      <c r="AB342" s="6"/>
      <c r="AC342" s="6"/>
      <c r="AD342" s="6"/>
      <c r="AE342" s="3"/>
      <c r="AF342" s="3"/>
      <c r="AG342" s="3"/>
      <c r="AH342" s="3"/>
      <c r="AI342" s="3"/>
      <c r="AJ342" s="3"/>
      <c r="AK342" s="3"/>
      <c r="AN342"/>
      <c r="AO342"/>
      <c r="AP342"/>
      <c r="AQ342"/>
      <c r="AR342"/>
      <c r="AS342"/>
    </row>
    <row r="343" spans="1:45" s="12" customFormat="1" ht="15.75" thickBot="1" x14ac:dyDescent="0.3">
      <c r="A343" s="13" t="s">
        <v>504</v>
      </c>
      <c r="B343" s="46">
        <v>370.81</v>
      </c>
      <c r="C343" s="20">
        <v>298.49</v>
      </c>
      <c r="D343" s="20">
        <v>503.17</v>
      </c>
      <c r="E343" s="20">
        <v>1445.2</v>
      </c>
      <c r="F343" s="20">
        <v>1232.8900000000001</v>
      </c>
      <c r="G343" s="20">
        <v>1540.28</v>
      </c>
      <c r="H343" s="20">
        <f t="shared" si="63"/>
        <v>390.82333333333332</v>
      </c>
      <c r="I343" s="81">
        <f t="shared" si="64"/>
        <v>1406.1233333333332</v>
      </c>
      <c r="J343" s="46">
        <v>1314.29</v>
      </c>
      <c r="K343" s="20">
        <v>1440.5</v>
      </c>
      <c r="L343" s="20">
        <v>1593.28</v>
      </c>
      <c r="M343" s="20">
        <v>2750.36</v>
      </c>
      <c r="N343" s="20">
        <v>3021.43</v>
      </c>
      <c r="O343" s="20">
        <v>3253.57</v>
      </c>
      <c r="P343" s="20">
        <f t="shared" si="65"/>
        <v>1449.3566666666666</v>
      </c>
      <c r="Q343" s="81">
        <f t="shared" si="66"/>
        <v>3008.4533333333334</v>
      </c>
      <c r="R343" s="23">
        <f t="shared" si="67"/>
        <v>3.7015576748024195</v>
      </c>
      <c r="S343" s="24">
        <f t="shared" si="68"/>
        <v>2.1387274747297682</v>
      </c>
      <c r="T343" s="12">
        <f t="shared" si="69"/>
        <v>3.650470658640093E-4</v>
      </c>
      <c r="U343" s="14">
        <f t="shared" si="70"/>
        <v>1.8881325077164735</v>
      </c>
      <c r="V343" s="14">
        <f t="shared" si="70"/>
        <v>1.0967526602007023</v>
      </c>
      <c r="W343" s="13" t="s">
        <v>1332</v>
      </c>
      <c r="X343" s="13" t="s">
        <v>1332</v>
      </c>
      <c r="Y343" s="12" t="s">
        <v>135</v>
      </c>
      <c r="Z343" s="12" t="s">
        <v>1426</v>
      </c>
      <c r="AA343" s="13"/>
      <c r="AB343" s="13"/>
      <c r="AC343" s="13"/>
      <c r="AD343" s="13"/>
    </row>
    <row r="344" spans="1:45" ht="15.75" thickTop="1" x14ac:dyDescent="0.25">
      <c r="R344"/>
      <c r="T344"/>
      <c r="Z344"/>
      <c r="AA344"/>
      <c r="AB344"/>
      <c r="AC344"/>
      <c r="AD344"/>
      <c r="AE344"/>
      <c r="AN344"/>
      <c r="AO344"/>
      <c r="AP344"/>
      <c r="AQ344"/>
      <c r="AR344"/>
      <c r="AS344"/>
    </row>
  </sheetData>
  <sortState ref="A255:AZ266">
    <sortCondition descending="1" ref="S255:S266"/>
  </sortState>
  <mergeCells count="20">
    <mergeCell ref="R296:R297"/>
    <mergeCell ref="S7:S8"/>
    <mergeCell ref="H7:H8"/>
    <mergeCell ref="I7:I8"/>
    <mergeCell ref="P7:P8"/>
    <mergeCell ref="Q7:Q8"/>
    <mergeCell ref="R7:R8"/>
    <mergeCell ref="B295:I295"/>
    <mergeCell ref="J295:Q295"/>
    <mergeCell ref="J6:Q6"/>
    <mergeCell ref="B6:I6"/>
    <mergeCell ref="H296:H297"/>
    <mergeCell ref="I296:I297"/>
    <mergeCell ref="P296:P297"/>
    <mergeCell ref="Q296:Q297"/>
    <mergeCell ref="U7:U8"/>
    <mergeCell ref="V7:V8"/>
    <mergeCell ref="U296:U297"/>
    <mergeCell ref="V296:V297"/>
    <mergeCell ref="S296:S297"/>
  </mergeCells>
  <conditionalFormatting sqref="T9:T288">
    <cfRule type="cellIs" dxfId="96" priority="14" operator="lessThan">
      <formula>0.01</formula>
    </cfRule>
  </conditionalFormatting>
  <conditionalFormatting sqref="T9:T288">
    <cfRule type="cellIs" dxfId="95" priority="13" operator="lessThan">
      <formula>0.05</formula>
    </cfRule>
  </conditionalFormatting>
  <conditionalFormatting sqref="X320:X322 X325 X314 X305">
    <cfRule type="colorScale" priority="11">
      <colorScale>
        <cfvo type="min"/>
        <cfvo type="num" val="1"/>
        <cfvo type="max"/>
        <color rgb="FFF8696B"/>
        <color rgb="FFFFEB84"/>
        <color rgb="FF63BE7B"/>
      </colorScale>
    </cfRule>
  </conditionalFormatting>
  <conditionalFormatting sqref="X320:X322 X325 X314 X305">
    <cfRule type="colorScale" priority="8">
      <colorScale>
        <cfvo type="min"/>
        <cfvo type="percentile" val="50"/>
        <cfvo type="max"/>
        <color rgb="FFF8696B"/>
        <color rgb="FFFFEB84"/>
        <color rgb="FF63BE7B"/>
      </colorScale>
    </cfRule>
    <cfRule type="colorScale" priority="9">
      <colorScale>
        <cfvo type="min"/>
        <cfvo type="percentile" val="1"/>
        <cfvo type="max"/>
        <color rgb="FFF8696B"/>
        <color rgb="FFFFEB84"/>
        <color rgb="FF63BE7B"/>
      </colorScale>
    </cfRule>
    <cfRule type="colorScale" priority="10">
      <colorScale>
        <cfvo type="min"/>
        <cfvo type="percentile" val="1"/>
        <cfvo type="max"/>
        <color rgb="FFF8696B"/>
        <color rgb="FFFFEB84"/>
        <color rgb="FF63BE7B"/>
      </colorScale>
    </cfRule>
  </conditionalFormatting>
  <conditionalFormatting sqref="T298:T343">
    <cfRule type="cellIs" dxfId="94" priority="7" operator="lessThan">
      <formula>0.01</formula>
    </cfRule>
  </conditionalFormatting>
  <conditionalFormatting sqref="T298:T343">
    <cfRule type="cellIs" dxfId="93" priority="6" operator="lessThan">
      <formula>0.05</formula>
    </cfRule>
  </conditionalFormatting>
  <conditionalFormatting sqref="T8">
    <cfRule type="cellIs" dxfId="92" priority="2" operator="lessThan">
      <formula>0.05</formula>
    </cfRule>
  </conditionalFormatting>
  <conditionalFormatting sqref="T297">
    <cfRule type="cellIs" dxfId="91" priority="1" operator="lessThan">
      <formula>0.05</formula>
    </cfRule>
  </conditionalFormatting>
  <conditionalFormatting sqref="R298:R343">
    <cfRule type="cellIs" dxfId="90" priority="166" operator="notBetween">
      <formula>$S$293</formula>
      <formula>$T$293</formula>
    </cfRule>
  </conditionalFormatting>
  <conditionalFormatting sqref="S298:S343">
    <cfRule type="cellIs" dxfId="89" priority="167" operator="notBetween">
      <formula>$S$293</formula>
      <formula>$T$293</formula>
    </cfRule>
  </conditionalFormatting>
  <conditionalFormatting sqref="S9:S288">
    <cfRule type="cellIs" dxfId="88" priority="170" operator="notBetween">
      <formula>$S$4</formula>
      <formula>$T$4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44"/>
  <sheetViews>
    <sheetView zoomScale="55" zoomScaleNormal="55" workbookViewId="0"/>
  </sheetViews>
  <sheetFormatPr defaultRowHeight="15" x14ac:dyDescent="0.25"/>
  <cols>
    <col min="1" max="1" width="15.7109375" style="2" customWidth="1"/>
    <col min="2" max="7" width="7.28515625" style="36" customWidth="1"/>
    <col min="8" max="8" width="8.7109375" style="36" customWidth="1"/>
    <col min="9" max="9" width="9" style="36" customWidth="1"/>
    <col min="10" max="15" width="7.5703125" style="36" customWidth="1"/>
    <col min="16" max="16" width="8.85546875" style="36" customWidth="1"/>
    <col min="17" max="17" width="9" style="36" customWidth="1"/>
    <col min="18" max="18" width="8.28515625" style="2" customWidth="1"/>
    <col min="19" max="19" width="7.85546875" style="2" customWidth="1"/>
    <col min="20" max="20" width="9.140625" style="36"/>
    <col min="21" max="22" width="9.140625" style="2"/>
    <col min="23" max="23" width="16.140625" style="36" customWidth="1"/>
    <col min="24" max="24" width="15" style="2" customWidth="1"/>
    <col min="25" max="16384" width="9.140625" style="36"/>
  </cols>
  <sheetData>
    <row r="1" spans="1:45" x14ac:dyDescent="0.25">
      <c r="Y1" s="2"/>
      <c r="Z1" s="10"/>
      <c r="AA1" s="10"/>
      <c r="AB1" s="6"/>
    </row>
    <row r="2" spans="1:45" x14ac:dyDescent="0.25">
      <c r="I2" s="3"/>
      <c r="R2" s="2" t="s">
        <v>531</v>
      </c>
      <c r="S2" s="36"/>
      <c r="T2" s="2"/>
      <c r="U2" s="36"/>
      <c r="Y2" s="2"/>
      <c r="Z2" s="10"/>
      <c r="AA2" s="10"/>
      <c r="AB2" s="6"/>
    </row>
    <row r="3" spans="1:45" x14ac:dyDescent="0.25">
      <c r="B3" s="2"/>
      <c r="C3" s="2"/>
      <c r="H3" s="2"/>
      <c r="I3" s="6"/>
      <c r="R3" s="2" t="s">
        <v>1</v>
      </c>
      <c r="S3" s="5">
        <v>0.54867812139735372</v>
      </c>
      <c r="T3" s="5">
        <v>-0.3883890194551175</v>
      </c>
      <c r="U3" s="36"/>
      <c r="Y3" s="2"/>
      <c r="Z3" s="10"/>
      <c r="AA3" s="10"/>
      <c r="AB3" s="6"/>
    </row>
    <row r="4" spans="1:45" x14ac:dyDescent="0.25">
      <c r="A4" s="26"/>
      <c r="B4" s="2"/>
      <c r="C4" s="2"/>
      <c r="H4" s="2"/>
      <c r="I4" s="6"/>
      <c r="R4" s="2" t="s">
        <v>4</v>
      </c>
      <c r="S4" s="5">
        <v>3.5373507214003297</v>
      </c>
      <c r="T4" s="5">
        <v>0.40889422847104856</v>
      </c>
      <c r="U4" s="36"/>
      <c r="Y4" s="2"/>
      <c r="Z4" s="10"/>
      <c r="AA4" s="10"/>
      <c r="AB4" s="6"/>
    </row>
    <row r="5" spans="1:45" x14ac:dyDescent="0.25">
      <c r="H5" s="2"/>
      <c r="I5" s="6"/>
      <c r="N5" s="56"/>
      <c r="U5" s="5"/>
      <c r="Y5" s="2"/>
      <c r="Z5" s="10"/>
      <c r="AA5" s="10"/>
      <c r="AB5" s="6"/>
    </row>
    <row r="6" spans="1:45" x14ac:dyDescent="0.25">
      <c r="A6" s="53"/>
      <c r="B6" s="112" t="s">
        <v>2</v>
      </c>
      <c r="C6" s="113"/>
      <c r="D6" s="113"/>
      <c r="E6" s="113"/>
      <c r="F6" s="113"/>
      <c r="G6" s="113"/>
      <c r="H6" s="113"/>
      <c r="I6" s="114"/>
      <c r="J6" s="120" t="s">
        <v>1431</v>
      </c>
      <c r="K6" s="121"/>
      <c r="L6" s="121"/>
      <c r="M6" s="121"/>
      <c r="N6" s="121"/>
      <c r="O6" s="121"/>
      <c r="P6" s="121"/>
      <c r="Q6" s="122"/>
      <c r="R6" s="53"/>
      <c r="S6" s="53"/>
      <c r="T6" s="52"/>
      <c r="U6" s="66"/>
      <c r="V6" s="53"/>
      <c r="W6" s="52"/>
      <c r="X6" s="53"/>
      <c r="Y6" s="53"/>
      <c r="Z6" s="67"/>
      <c r="AA6" s="68"/>
      <c r="AB6" s="69"/>
    </row>
    <row r="7" spans="1:45" s="37" customFormat="1" x14ac:dyDescent="0.25">
      <c r="A7" s="40"/>
      <c r="B7" s="44" t="s">
        <v>5</v>
      </c>
      <c r="C7" s="41" t="s">
        <v>6</v>
      </c>
      <c r="D7" s="41" t="s">
        <v>7</v>
      </c>
      <c r="E7" s="41" t="s">
        <v>5</v>
      </c>
      <c r="F7" s="41" t="s">
        <v>6</v>
      </c>
      <c r="G7" s="41" t="s">
        <v>7</v>
      </c>
      <c r="H7" s="105" t="s">
        <v>1782</v>
      </c>
      <c r="I7" s="123" t="s">
        <v>1783</v>
      </c>
      <c r="J7" s="44" t="s">
        <v>5</v>
      </c>
      <c r="K7" s="41" t="s">
        <v>6</v>
      </c>
      <c r="L7" s="41" t="s">
        <v>7</v>
      </c>
      <c r="M7" s="41" t="s">
        <v>5</v>
      </c>
      <c r="N7" s="41" t="s">
        <v>6</v>
      </c>
      <c r="O7" s="41" t="s">
        <v>7</v>
      </c>
      <c r="P7" s="105" t="s">
        <v>1782</v>
      </c>
      <c r="Q7" s="123" t="s">
        <v>1783</v>
      </c>
      <c r="R7" s="107" t="s">
        <v>1777</v>
      </c>
      <c r="S7" s="107" t="s">
        <v>1778</v>
      </c>
      <c r="T7" s="41"/>
      <c r="U7" s="105" t="s">
        <v>1780</v>
      </c>
      <c r="V7" s="105" t="s">
        <v>1781</v>
      </c>
      <c r="W7" s="41"/>
      <c r="X7" s="40"/>
      <c r="Y7" s="41"/>
      <c r="Z7" s="40"/>
      <c r="AA7" s="39"/>
      <c r="AB7" s="39"/>
      <c r="AC7" s="40"/>
      <c r="AD7" s="40"/>
      <c r="AE7" s="38"/>
      <c r="AN7" s="38"/>
      <c r="AO7" s="38"/>
      <c r="AP7" s="38"/>
      <c r="AQ7" s="38"/>
      <c r="AR7" s="38"/>
      <c r="AS7" s="38"/>
    </row>
    <row r="8" spans="1:45" s="37" customFormat="1" x14ac:dyDescent="0.25">
      <c r="A8" s="51"/>
      <c r="B8" s="50" t="s">
        <v>9</v>
      </c>
      <c r="C8" s="49" t="s">
        <v>9</v>
      </c>
      <c r="D8" s="49" t="s">
        <v>9</v>
      </c>
      <c r="E8" s="49" t="s">
        <v>10</v>
      </c>
      <c r="F8" s="49" t="s">
        <v>10</v>
      </c>
      <c r="G8" s="49" t="s">
        <v>10</v>
      </c>
      <c r="H8" s="106"/>
      <c r="I8" s="124"/>
      <c r="J8" s="50" t="s">
        <v>9</v>
      </c>
      <c r="K8" s="49" t="s">
        <v>9</v>
      </c>
      <c r="L8" s="49" t="s">
        <v>9</v>
      </c>
      <c r="M8" s="49" t="s">
        <v>10</v>
      </c>
      <c r="N8" s="49" t="s">
        <v>10</v>
      </c>
      <c r="O8" s="49" t="s">
        <v>10</v>
      </c>
      <c r="P8" s="106"/>
      <c r="Q8" s="124"/>
      <c r="R8" s="108"/>
      <c r="S8" s="108"/>
      <c r="T8" s="49" t="s">
        <v>11</v>
      </c>
      <c r="U8" s="106"/>
      <c r="V8" s="106"/>
      <c r="W8" s="49" t="s">
        <v>12</v>
      </c>
      <c r="X8" s="51" t="s">
        <v>1427</v>
      </c>
      <c r="Y8" s="51" t="s">
        <v>1428</v>
      </c>
      <c r="Z8" s="51"/>
      <c r="AA8" s="39"/>
      <c r="AB8" s="39"/>
      <c r="AC8" s="40"/>
      <c r="AD8" s="40"/>
      <c r="AE8" s="38"/>
      <c r="AN8" s="38"/>
      <c r="AO8" s="38"/>
      <c r="AP8" s="38"/>
      <c r="AQ8" s="38"/>
      <c r="AR8" s="38"/>
      <c r="AS8" s="38"/>
    </row>
    <row r="9" spans="1:45" s="3" customFormat="1" x14ac:dyDescent="0.25">
      <c r="A9" s="6" t="s">
        <v>443</v>
      </c>
      <c r="B9" s="45">
        <v>204.18</v>
      </c>
      <c r="C9" s="18">
        <v>200.66</v>
      </c>
      <c r="D9" s="18">
        <v>178.78</v>
      </c>
      <c r="E9" s="18">
        <v>2.54</v>
      </c>
      <c r="F9" s="18">
        <v>4.6399999999999997</v>
      </c>
      <c r="G9" s="18">
        <v>3.27</v>
      </c>
      <c r="H9" s="18">
        <f t="shared" ref="H9:H72" si="0">AVERAGE(B9,C9,D9)</f>
        <v>194.54</v>
      </c>
      <c r="I9" s="42">
        <f t="shared" ref="I9:I72" si="1">AVERAGE(E9,F9,G9)</f>
        <v>3.4833333333333329</v>
      </c>
      <c r="J9" s="45">
        <v>381.51</v>
      </c>
      <c r="K9" s="18">
        <v>363.19</v>
      </c>
      <c r="L9" s="18">
        <v>376.85</v>
      </c>
      <c r="M9" s="18">
        <v>323.73</v>
      </c>
      <c r="N9" s="18">
        <v>446.03</v>
      </c>
      <c r="O9" s="18">
        <v>376.17</v>
      </c>
      <c r="P9" s="18">
        <f t="shared" ref="P9:P72" si="2">AVERAGE(J9,K9,L9)</f>
        <v>373.85000000000008</v>
      </c>
      <c r="Q9" s="42">
        <f t="shared" ref="Q9:Q72" si="3">AVERAGE(M9,N9,O9)</f>
        <v>381.97666666666669</v>
      </c>
      <c r="R9" s="21">
        <f t="shared" ref="R9:R72" si="4">(P9+1)/(H9+1)</f>
        <v>1.9169990794722311</v>
      </c>
      <c r="S9" s="21">
        <f t="shared" ref="S9:S72" si="5">(Q9+1)/(I9+1)</f>
        <v>85.422304832713778</v>
      </c>
      <c r="T9" s="6">
        <f t="shared" ref="T9:T72" si="6">_xlfn.T.TEST(E9:G9,M9:O9,1,2)</f>
        <v>2.174680578131628E-4</v>
      </c>
      <c r="U9" s="19">
        <f t="shared" ref="U9:U72" si="7">LOG(R9,2)</f>
        <v>0.93884964423550232</v>
      </c>
      <c r="V9" s="19">
        <f t="shared" ref="V9:V72" si="8">LOG(S9,2)</f>
        <v>6.4165409196511511</v>
      </c>
      <c r="W9" s="3" t="s">
        <v>743</v>
      </c>
      <c r="X9" s="6" t="s">
        <v>514</v>
      </c>
      <c r="Y9" s="3" t="s">
        <v>1276</v>
      </c>
      <c r="Z9" s="3" t="s">
        <v>1277</v>
      </c>
    </row>
    <row r="10" spans="1:45" s="3" customFormat="1" x14ac:dyDescent="0.25">
      <c r="A10" s="6" t="s">
        <v>93</v>
      </c>
      <c r="B10" s="45">
        <v>819.5</v>
      </c>
      <c r="C10" s="18">
        <v>818.87</v>
      </c>
      <c r="D10" s="18">
        <v>886.99</v>
      </c>
      <c r="E10" s="18">
        <v>15.21</v>
      </c>
      <c r="F10" s="18">
        <v>13.17</v>
      </c>
      <c r="G10" s="18">
        <v>3.27</v>
      </c>
      <c r="H10" s="18">
        <f t="shared" si="0"/>
        <v>841.78666666666652</v>
      </c>
      <c r="I10" s="42">
        <f t="shared" si="1"/>
        <v>10.55</v>
      </c>
      <c r="J10" s="45">
        <v>432.96</v>
      </c>
      <c r="K10" s="18">
        <v>542.25</v>
      </c>
      <c r="L10" s="18">
        <v>567.97</v>
      </c>
      <c r="M10" s="18">
        <v>626.67999999999995</v>
      </c>
      <c r="N10" s="18">
        <v>725.55</v>
      </c>
      <c r="O10" s="18">
        <v>744.48</v>
      </c>
      <c r="P10" s="18">
        <f t="shared" si="2"/>
        <v>514.39333333333332</v>
      </c>
      <c r="Q10" s="42">
        <f t="shared" si="3"/>
        <v>698.90333333333331</v>
      </c>
      <c r="R10" s="21">
        <f t="shared" si="4"/>
        <v>0.61153474979828826</v>
      </c>
      <c r="S10" s="21">
        <f t="shared" si="5"/>
        <v>60.597691197691191</v>
      </c>
      <c r="T10" s="6">
        <f t="shared" si="6"/>
        <v>2.3809533457536563E-5</v>
      </c>
      <c r="U10" s="19">
        <f t="shared" si="7"/>
        <v>-0.7094936142258722</v>
      </c>
      <c r="V10" s="19">
        <f t="shared" si="8"/>
        <v>5.9211909222308874</v>
      </c>
      <c r="W10" s="3" t="s">
        <v>1433</v>
      </c>
      <c r="X10" s="6" t="s">
        <v>94</v>
      </c>
      <c r="Y10" s="3" t="s">
        <v>95</v>
      </c>
      <c r="Z10" s="3" t="s">
        <v>96</v>
      </c>
    </row>
    <row r="11" spans="1:45" s="3" customFormat="1" x14ac:dyDescent="0.25">
      <c r="A11" s="6" t="s">
        <v>153</v>
      </c>
      <c r="B11" s="45">
        <v>145.55000000000001</v>
      </c>
      <c r="C11" s="18">
        <v>144</v>
      </c>
      <c r="D11" s="18">
        <v>161.86000000000001</v>
      </c>
      <c r="E11" s="18">
        <v>2.54</v>
      </c>
      <c r="F11" s="18">
        <v>0.93</v>
      </c>
      <c r="G11" s="18">
        <v>2.5</v>
      </c>
      <c r="H11" s="18">
        <f t="shared" si="0"/>
        <v>150.47</v>
      </c>
      <c r="I11" s="42">
        <f t="shared" si="1"/>
        <v>1.9900000000000002</v>
      </c>
      <c r="J11" s="45">
        <v>299.91000000000003</v>
      </c>
      <c r="K11" s="18">
        <v>349.4</v>
      </c>
      <c r="L11" s="18">
        <v>340.11</v>
      </c>
      <c r="M11" s="18">
        <v>158.18</v>
      </c>
      <c r="N11" s="18">
        <v>153.44999999999999</v>
      </c>
      <c r="O11" s="18">
        <v>182.02</v>
      </c>
      <c r="P11" s="18">
        <f t="shared" si="2"/>
        <v>329.80666666666667</v>
      </c>
      <c r="Q11" s="42">
        <f t="shared" si="3"/>
        <v>164.54999999999998</v>
      </c>
      <c r="R11" s="21">
        <f t="shared" si="4"/>
        <v>2.1839748244977004</v>
      </c>
      <c r="S11" s="21">
        <f t="shared" si="5"/>
        <v>55.367892976588621</v>
      </c>
      <c r="T11" s="6">
        <f t="shared" si="6"/>
        <v>2.5921382249214758E-5</v>
      </c>
      <c r="U11" s="19">
        <f t="shared" si="7"/>
        <v>1.1269562258632329</v>
      </c>
      <c r="V11" s="19">
        <f t="shared" si="8"/>
        <v>5.7909777160862559</v>
      </c>
      <c r="W11" s="3" t="s">
        <v>154</v>
      </c>
      <c r="X11" s="6" t="s">
        <v>154</v>
      </c>
      <c r="Y11" s="3" t="s">
        <v>155</v>
      </c>
      <c r="Z11" s="3" t="s">
        <v>156</v>
      </c>
    </row>
    <row r="12" spans="1:45" s="3" customFormat="1" x14ac:dyDescent="0.25">
      <c r="A12" s="6" t="s">
        <v>17</v>
      </c>
      <c r="B12" s="45">
        <v>348.86</v>
      </c>
      <c r="C12" s="18">
        <v>211.32</v>
      </c>
      <c r="D12" s="18">
        <v>127.81</v>
      </c>
      <c r="E12" s="18">
        <v>1.58</v>
      </c>
      <c r="F12" s="18">
        <v>0.37</v>
      </c>
      <c r="G12" s="18">
        <v>0</v>
      </c>
      <c r="H12" s="18">
        <f t="shared" si="0"/>
        <v>229.33</v>
      </c>
      <c r="I12" s="42">
        <f t="shared" si="1"/>
        <v>0.65</v>
      </c>
      <c r="J12" s="45">
        <v>1005.42</v>
      </c>
      <c r="K12" s="18">
        <v>439.71</v>
      </c>
      <c r="L12" s="18">
        <v>331.12</v>
      </c>
      <c r="M12" s="18">
        <v>73.17</v>
      </c>
      <c r="N12" s="18">
        <v>89.79</v>
      </c>
      <c r="O12" s="18">
        <v>75.95</v>
      </c>
      <c r="P12" s="18">
        <f t="shared" si="2"/>
        <v>592.08333333333337</v>
      </c>
      <c r="Q12" s="42">
        <f t="shared" si="3"/>
        <v>79.63666666666667</v>
      </c>
      <c r="R12" s="21">
        <f t="shared" si="4"/>
        <v>2.5749287254518878</v>
      </c>
      <c r="S12" s="21">
        <f t="shared" si="5"/>
        <v>48.870707070707077</v>
      </c>
      <c r="T12" s="6">
        <f t="shared" si="6"/>
        <v>5.3192095570787139E-5</v>
      </c>
      <c r="U12" s="19">
        <f t="shared" si="7"/>
        <v>1.3645324987579019</v>
      </c>
      <c r="V12" s="19">
        <f t="shared" si="8"/>
        <v>5.6108980728098503</v>
      </c>
      <c r="W12" s="3" t="s">
        <v>1436</v>
      </c>
      <c r="X12" s="6" t="s">
        <v>18</v>
      </c>
      <c r="Y12" s="3" t="s">
        <v>19</v>
      </c>
      <c r="Z12" s="3" t="s">
        <v>20</v>
      </c>
    </row>
    <row r="13" spans="1:45" s="3" customFormat="1" x14ac:dyDescent="0.25">
      <c r="A13" s="6" t="s">
        <v>440</v>
      </c>
      <c r="B13" s="45">
        <v>70.44</v>
      </c>
      <c r="C13" s="18">
        <v>77.98</v>
      </c>
      <c r="D13" s="18">
        <v>83.38</v>
      </c>
      <c r="E13" s="18">
        <v>3.8</v>
      </c>
      <c r="F13" s="18">
        <v>7.97</v>
      </c>
      <c r="G13" s="18">
        <v>5.96</v>
      </c>
      <c r="H13" s="18">
        <f t="shared" si="0"/>
        <v>77.266666666666666</v>
      </c>
      <c r="I13" s="42">
        <f t="shared" si="1"/>
        <v>5.91</v>
      </c>
      <c r="J13" s="45">
        <v>229.9</v>
      </c>
      <c r="K13" s="18">
        <v>245.2</v>
      </c>
      <c r="L13" s="18">
        <v>259.77</v>
      </c>
      <c r="M13" s="18">
        <v>186.87</v>
      </c>
      <c r="N13" s="18">
        <v>207.77</v>
      </c>
      <c r="O13" s="18">
        <v>205.39</v>
      </c>
      <c r="P13" s="18">
        <f t="shared" si="2"/>
        <v>244.95666666666668</v>
      </c>
      <c r="Q13" s="42">
        <f t="shared" si="3"/>
        <v>200.01</v>
      </c>
      <c r="R13" s="21">
        <f t="shared" si="4"/>
        <v>3.1425468483816017</v>
      </c>
      <c r="S13" s="21">
        <f t="shared" si="5"/>
        <v>29.089725036179448</v>
      </c>
      <c r="T13" s="6">
        <f t="shared" si="6"/>
        <v>4.262434887382604E-6</v>
      </c>
      <c r="U13" s="19">
        <f t="shared" si="7"/>
        <v>1.6519342521792804</v>
      </c>
      <c r="V13" s="19">
        <f t="shared" si="8"/>
        <v>4.8624377546526656</v>
      </c>
      <c r="W13" s="3" t="s">
        <v>740</v>
      </c>
      <c r="X13" s="6" t="s">
        <v>740</v>
      </c>
      <c r="Y13" s="3" t="s">
        <v>1290</v>
      </c>
      <c r="Z13" s="3" t="s">
        <v>1291</v>
      </c>
    </row>
    <row r="14" spans="1:45" s="3" customFormat="1" x14ac:dyDescent="0.25">
      <c r="A14" s="6" t="s">
        <v>177</v>
      </c>
      <c r="B14" s="45">
        <v>54.59</v>
      </c>
      <c r="C14" s="18">
        <v>63.7</v>
      </c>
      <c r="D14" s="18">
        <v>66.94</v>
      </c>
      <c r="E14" s="18">
        <v>0</v>
      </c>
      <c r="F14" s="18">
        <v>0.37</v>
      </c>
      <c r="G14" s="18">
        <v>0.96</v>
      </c>
      <c r="H14" s="18">
        <f t="shared" si="0"/>
        <v>61.743333333333339</v>
      </c>
      <c r="I14" s="42">
        <f t="shared" si="1"/>
        <v>0.44333333333333336</v>
      </c>
      <c r="J14" s="45">
        <v>26.45</v>
      </c>
      <c r="K14" s="18">
        <v>18.66</v>
      </c>
      <c r="L14" s="18">
        <v>28.88</v>
      </c>
      <c r="M14" s="18">
        <v>25.53</v>
      </c>
      <c r="N14" s="18">
        <v>34.630000000000003</v>
      </c>
      <c r="O14" s="18">
        <v>39.33</v>
      </c>
      <c r="P14" s="18">
        <f t="shared" si="2"/>
        <v>24.66333333333333</v>
      </c>
      <c r="Q14" s="42">
        <f t="shared" si="3"/>
        <v>33.163333333333334</v>
      </c>
      <c r="R14" s="21">
        <f t="shared" si="4"/>
        <v>0.40902087871221371</v>
      </c>
      <c r="S14" s="21">
        <f t="shared" si="5"/>
        <v>23.669745958429562</v>
      </c>
      <c r="T14" s="6">
        <f t="shared" si="6"/>
        <v>6.4383660144319479E-4</v>
      </c>
      <c r="U14" s="19">
        <f t="shared" si="7"/>
        <v>-1.2897536066206561</v>
      </c>
      <c r="V14" s="19">
        <f t="shared" si="8"/>
        <v>4.5649723169514136</v>
      </c>
      <c r="W14" s="3" t="s">
        <v>178</v>
      </c>
      <c r="X14" s="6" t="s">
        <v>178</v>
      </c>
      <c r="Y14" s="3" t="s">
        <v>39</v>
      </c>
      <c r="Z14" s="3" t="s">
        <v>179</v>
      </c>
    </row>
    <row r="15" spans="1:45" s="3" customFormat="1" x14ac:dyDescent="0.25">
      <c r="A15" s="6" t="s">
        <v>29</v>
      </c>
      <c r="B15" s="45">
        <v>2156.7800000000002</v>
      </c>
      <c r="C15" s="18">
        <v>2520.58</v>
      </c>
      <c r="D15" s="18">
        <v>2424.1999999999998</v>
      </c>
      <c r="E15" s="18">
        <v>84.62</v>
      </c>
      <c r="F15" s="18">
        <v>82.9</v>
      </c>
      <c r="G15" s="18">
        <v>81.94</v>
      </c>
      <c r="H15" s="18">
        <f t="shared" si="0"/>
        <v>2367.186666666667</v>
      </c>
      <c r="I15" s="42">
        <f t="shared" si="1"/>
        <v>83.153333333333336</v>
      </c>
      <c r="J15" s="45">
        <v>3726.76</v>
      </c>
      <c r="K15" s="18">
        <v>3748.02</v>
      </c>
      <c r="L15" s="18">
        <v>3883.99</v>
      </c>
      <c r="M15" s="18">
        <v>1795.28</v>
      </c>
      <c r="N15" s="18">
        <v>1784.95</v>
      </c>
      <c r="O15" s="18">
        <v>1926.27</v>
      </c>
      <c r="P15" s="18">
        <f t="shared" si="2"/>
        <v>3786.2566666666667</v>
      </c>
      <c r="Q15" s="42">
        <f t="shared" si="3"/>
        <v>1835.5</v>
      </c>
      <c r="R15" s="21">
        <f t="shared" si="4"/>
        <v>1.5992221896922538</v>
      </c>
      <c r="S15" s="21">
        <f t="shared" si="5"/>
        <v>21.823259130159233</v>
      </c>
      <c r="T15" s="6">
        <f t="shared" si="6"/>
        <v>1.3562560075986266E-6</v>
      </c>
      <c r="U15" s="19">
        <f t="shared" si="7"/>
        <v>0.67737039516471154</v>
      </c>
      <c r="V15" s="19">
        <f t="shared" si="8"/>
        <v>4.447794667667254</v>
      </c>
      <c r="W15" s="3" t="s">
        <v>30</v>
      </c>
      <c r="X15" s="6" t="s">
        <v>30</v>
      </c>
      <c r="Y15" s="3" t="s">
        <v>31</v>
      </c>
      <c r="Z15" s="3" t="s">
        <v>32</v>
      </c>
    </row>
    <row r="16" spans="1:45" s="3" customFormat="1" x14ac:dyDescent="0.25">
      <c r="A16" s="6" t="s">
        <v>121</v>
      </c>
      <c r="B16" s="45">
        <v>56.1</v>
      </c>
      <c r="C16" s="18">
        <v>67.13</v>
      </c>
      <c r="D16" s="18">
        <v>49.05</v>
      </c>
      <c r="E16" s="18">
        <v>2.54</v>
      </c>
      <c r="F16" s="18">
        <v>2.97</v>
      </c>
      <c r="G16" s="18">
        <v>0.19</v>
      </c>
      <c r="H16" s="18">
        <f t="shared" si="0"/>
        <v>57.426666666666655</v>
      </c>
      <c r="I16" s="42">
        <f t="shared" si="1"/>
        <v>1.9000000000000001</v>
      </c>
      <c r="J16" s="45">
        <v>65.14</v>
      </c>
      <c r="K16" s="18">
        <v>49.66</v>
      </c>
      <c r="L16" s="18">
        <v>50.56</v>
      </c>
      <c r="M16" s="18">
        <v>56.59</v>
      </c>
      <c r="N16" s="18">
        <v>48.11</v>
      </c>
      <c r="O16" s="18">
        <v>48.76</v>
      </c>
      <c r="P16" s="18">
        <f t="shared" si="2"/>
        <v>55.120000000000005</v>
      </c>
      <c r="Q16" s="42">
        <f t="shared" si="3"/>
        <v>51.153333333333336</v>
      </c>
      <c r="R16" s="21">
        <f t="shared" si="4"/>
        <v>0.96052031036056618</v>
      </c>
      <c r="S16" s="21">
        <f t="shared" si="5"/>
        <v>17.98390804597701</v>
      </c>
      <c r="T16" s="6">
        <f t="shared" si="6"/>
        <v>3.3284126393242967E-5</v>
      </c>
      <c r="U16" s="19">
        <f t="shared" si="7"/>
        <v>-5.8111974649166773E-2</v>
      </c>
      <c r="V16" s="19">
        <f t="shared" si="8"/>
        <v>4.1686346588933523</v>
      </c>
      <c r="W16" s="3" t="s">
        <v>1437</v>
      </c>
      <c r="X16" s="6" t="s">
        <v>122</v>
      </c>
      <c r="Y16" s="3" t="s">
        <v>123</v>
      </c>
      <c r="Z16" s="3" t="s">
        <v>124</v>
      </c>
    </row>
    <row r="17" spans="1:26" s="3" customFormat="1" x14ac:dyDescent="0.25">
      <c r="A17" s="6" t="s">
        <v>21</v>
      </c>
      <c r="B17" s="45">
        <v>862.29</v>
      </c>
      <c r="C17" s="18">
        <v>1075.6300000000001</v>
      </c>
      <c r="D17" s="18">
        <v>1143.67</v>
      </c>
      <c r="E17" s="18">
        <v>57.52</v>
      </c>
      <c r="F17" s="18">
        <v>72.510000000000005</v>
      </c>
      <c r="G17" s="18">
        <v>63.28</v>
      </c>
      <c r="H17" s="18">
        <f t="shared" si="0"/>
        <v>1027.1966666666667</v>
      </c>
      <c r="I17" s="42">
        <f t="shared" si="1"/>
        <v>64.436666666666667</v>
      </c>
      <c r="J17" s="45">
        <v>1709.61</v>
      </c>
      <c r="K17" s="18">
        <v>1964.73</v>
      </c>
      <c r="L17" s="18">
        <v>1725.37</v>
      </c>
      <c r="M17" s="18">
        <v>793.02</v>
      </c>
      <c r="N17" s="18">
        <v>1054.42</v>
      </c>
      <c r="O17" s="18">
        <v>978.19</v>
      </c>
      <c r="P17" s="18">
        <f t="shared" si="2"/>
        <v>1799.9033333333334</v>
      </c>
      <c r="Q17" s="42">
        <f t="shared" si="3"/>
        <v>941.87666666666667</v>
      </c>
      <c r="R17" s="21">
        <f t="shared" si="4"/>
        <v>1.7515164089879043</v>
      </c>
      <c r="S17" s="21">
        <f t="shared" si="5"/>
        <v>14.408995975752635</v>
      </c>
      <c r="T17" s="6">
        <f t="shared" si="6"/>
        <v>1.7552969858496169E-4</v>
      </c>
      <c r="U17" s="19">
        <f t="shared" si="7"/>
        <v>0.80860450401470307</v>
      </c>
      <c r="V17" s="19">
        <f t="shared" si="8"/>
        <v>3.8488979063703583</v>
      </c>
      <c r="W17" s="3" t="s">
        <v>1438</v>
      </c>
      <c r="X17" s="6" t="s">
        <v>22</v>
      </c>
      <c r="Y17" s="3" t="s">
        <v>23</v>
      </c>
      <c r="Z17" s="3" t="s">
        <v>24</v>
      </c>
    </row>
    <row r="18" spans="1:26" s="3" customFormat="1" x14ac:dyDescent="0.25">
      <c r="A18" s="6" t="s">
        <v>113</v>
      </c>
      <c r="B18" s="45">
        <v>4755.84</v>
      </c>
      <c r="C18" s="18">
        <v>5216.33</v>
      </c>
      <c r="D18" s="18">
        <v>5299.82</v>
      </c>
      <c r="E18" s="18">
        <v>10.78</v>
      </c>
      <c r="F18" s="18">
        <v>12.24</v>
      </c>
      <c r="G18" s="18">
        <v>21.73</v>
      </c>
      <c r="H18" s="18">
        <f t="shared" si="0"/>
        <v>5090.663333333333</v>
      </c>
      <c r="I18" s="42">
        <f t="shared" si="1"/>
        <v>14.916666666666666</v>
      </c>
      <c r="J18" s="45">
        <v>5620.08</v>
      </c>
      <c r="K18" s="18">
        <v>4823.49</v>
      </c>
      <c r="L18" s="18">
        <v>4841.62</v>
      </c>
      <c r="M18" s="18">
        <v>203.45</v>
      </c>
      <c r="N18" s="18">
        <v>261.69</v>
      </c>
      <c r="O18" s="18">
        <v>201.8</v>
      </c>
      <c r="P18" s="18">
        <f t="shared" si="2"/>
        <v>5095.0633333333326</v>
      </c>
      <c r="Q18" s="42">
        <f t="shared" si="3"/>
        <v>222.31333333333336</v>
      </c>
      <c r="R18" s="21">
        <f t="shared" si="4"/>
        <v>1.0008641576852095</v>
      </c>
      <c r="S18" s="21">
        <f t="shared" si="5"/>
        <v>14.030157068062829</v>
      </c>
      <c r="T18" s="6">
        <f t="shared" si="6"/>
        <v>2.4368014228173313E-4</v>
      </c>
      <c r="U18" s="19">
        <f t="shared" si="7"/>
        <v>1.2461776375236051E-3</v>
      </c>
      <c r="V18" s="19">
        <f t="shared" si="8"/>
        <v>3.8104592549532943</v>
      </c>
      <c r="W18" s="3" t="s">
        <v>114</v>
      </c>
      <c r="X18" s="6" t="s">
        <v>114</v>
      </c>
      <c r="Y18" s="3" t="s">
        <v>115</v>
      </c>
      <c r="Z18" s="3" t="s">
        <v>116</v>
      </c>
    </row>
    <row r="19" spans="1:26" s="3" customFormat="1" x14ac:dyDescent="0.25">
      <c r="A19" s="6" t="s">
        <v>210</v>
      </c>
      <c r="B19" s="45">
        <v>514.29999999999995</v>
      </c>
      <c r="C19" s="18">
        <v>406.42</v>
      </c>
      <c r="D19" s="18">
        <v>326.31</v>
      </c>
      <c r="E19" s="18">
        <v>2.2200000000000002</v>
      </c>
      <c r="F19" s="18">
        <v>1.67</v>
      </c>
      <c r="G19" s="18">
        <v>3.85</v>
      </c>
      <c r="H19" s="18">
        <f t="shared" si="0"/>
        <v>415.67666666666668</v>
      </c>
      <c r="I19" s="42">
        <f t="shared" si="1"/>
        <v>2.58</v>
      </c>
      <c r="J19" s="45">
        <v>397.82</v>
      </c>
      <c r="K19" s="18">
        <v>458.16</v>
      </c>
      <c r="L19" s="18">
        <v>492.69</v>
      </c>
      <c r="M19" s="18">
        <v>45.8</v>
      </c>
      <c r="N19" s="18">
        <v>43.96</v>
      </c>
      <c r="O19" s="18">
        <v>52.81</v>
      </c>
      <c r="P19" s="18">
        <f t="shared" si="2"/>
        <v>449.55666666666667</v>
      </c>
      <c r="Q19" s="42">
        <f t="shared" si="3"/>
        <v>47.523333333333333</v>
      </c>
      <c r="R19" s="21">
        <f t="shared" si="4"/>
        <v>1.0813100485588345</v>
      </c>
      <c r="S19" s="21">
        <f t="shared" si="5"/>
        <v>13.554003724394786</v>
      </c>
      <c r="T19" s="6">
        <f t="shared" si="6"/>
        <v>4.2485115694013876E-5</v>
      </c>
      <c r="U19" s="19">
        <f t="shared" si="7"/>
        <v>0.11278025238176101</v>
      </c>
      <c r="V19" s="19">
        <f t="shared" si="8"/>
        <v>3.7606471678786808</v>
      </c>
      <c r="W19" s="3" t="s">
        <v>1434</v>
      </c>
      <c r="X19" s="6" t="s">
        <v>211</v>
      </c>
      <c r="Y19" s="3" t="s">
        <v>212</v>
      </c>
      <c r="Z19" s="3" t="s">
        <v>213</v>
      </c>
    </row>
    <row r="20" spans="1:26" s="3" customFormat="1" x14ac:dyDescent="0.25">
      <c r="A20" s="6" t="s">
        <v>109</v>
      </c>
      <c r="B20" s="45">
        <v>2361.92</v>
      </c>
      <c r="C20" s="18">
        <v>1729.16</v>
      </c>
      <c r="D20" s="18">
        <v>1461.42</v>
      </c>
      <c r="E20" s="18">
        <v>11.25</v>
      </c>
      <c r="F20" s="18">
        <v>6.49</v>
      </c>
      <c r="G20" s="18">
        <v>7.89</v>
      </c>
      <c r="H20" s="18">
        <f t="shared" si="0"/>
        <v>1850.8333333333333</v>
      </c>
      <c r="I20" s="42">
        <f t="shared" si="1"/>
        <v>8.5433333333333348</v>
      </c>
      <c r="J20" s="45">
        <v>2326.54</v>
      </c>
      <c r="K20" s="18">
        <v>1744.31</v>
      </c>
      <c r="L20" s="18">
        <v>1603.46</v>
      </c>
      <c r="M20" s="18">
        <v>73.7</v>
      </c>
      <c r="N20" s="18">
        <v>138.1</v>
      </c>
      <c r="O20" s="18">
        <v>137.97999999999999</v>
      </c>
      <c r="P20" s="18">
        <f t="shared" si="2"/>
        <v>1891.4366666666665</v>
      </c>
      <c r="Q20" s="42">
        <f t="shared" si="3"/>
        <v>116.59333333333332</v>
      </c>
      <c r="R20" s="21">
        <f t="shared" si="4"/>
        <v>1.0219260192601924</v>
      </c>
      <c r="S20" s="21">
        <f t="shared" si="5"/>
        <v>12.322039818372334</v>
      </c>
      <c r="T20" s="6">
        <f t="shared" si="6"/>
        <v>3.6740287639052201E-3</v>
      </c>
      <c r="U20" s="19">
        <f t="shared" si="7"/>
        <v>3.1290758399131216E-2</v>
      </c>
      <c r="V20" s="19">
        <f t="shared" si="8"/>
        <v>3.6231691976941041</v>
      </c>
      <c r="W20" s="3" t="s">
        <v>1439</v>
      </c>
      <c r="X20" s="6" t="s">
        <v>110</v>
      </c>
      <c r="Y20" s="3" t="s">
        <v>111</v>
      </c>
      <c r="Z20" s="3" t="s">
        <v>112</v>
      </c>
    </row>
    <row r="21" spans="1:26" s="3" customFormat="1" x14ac:dyDescent="0.25">
      <c r="A21" s="6" t="s">
        <v>77</v>
      </c>
      <c r="B21" s="45">
        <v>126.22</v>
      </c>
      <c r="C21" s="18">
        <v>181.28</v>
      </c>
      <c r="D21" s="18">
        <v>170.99</v>
      </c>
      <c r="E21" s="18">
        <v>0.48</v>
      </c>
      <c r="F21" s="18">
        <v>0.19</v>
      </c>
      <c r="G21" s="18">
        <v>0.19</v>
      </c>
      <c r="H21" s="18">
        <f t="shared" si="0"/>
        <v>159.49666666666667</v>
      </c>
      <c r="I21" s="42">
        <f t="shared" si="1"/>
        <v>0.28666666666666663</v>
      </c>
      <c r="J21" s="45">
        <v>194.24</v>
      </c>
      <c r="K21" s="18">
        <v>249.66</v>
      </c>
      <c r="L21" s="18">
        <v>247.3</v>
      </c>
      <c r="M21" s="18">
        <v>13.42</v>
      </c>
      <c r="N21" s="18">
        <v>19.489999999999998</v>
      </c>
      <c r="O21" s="18">
        <v>9.2100000000000009</v>
      </c>
      <c r="P21" s="18">
        <f t="shared" si="2"/>
        <v>230.4</v>
      </c>
      <c r="Q21" s="42">
        <f t="shared" si="3"/>
        <v>14.04</v>
      </c>
      <c r="R21" s="21">
        <f t="shared" si="4"/>
        <v>1.4417744916820703</v>
      </c>
      <c r="S21" s="21">
        <f t="shared" si="5"/>
        <v>11.689119170984455</v>
      </c>
      <c r="T21" s="6">
        <f t="shared" si="6"/>
        <v>4.9889684076763578E-3</v>
      </c>
      <c r="U21" s="19">
        <f t="shared" si="7"/>
        <v>0.52784552992279554</v>
      </c>
      <c r="V21" s="19">
        <f t="shared" si="8"/>
        <v>3.5470943151307135</v>
      </c>
      <c r="W21" s="3" t="s">
        <v>1440</v>
      </c>
      <c r="X21" s="6" t="s">
        <v>78</v>
      </c>
      <c r="Y21" s="3" t="s">
        <v>79</v>
      </c>
      <c r="Z21" s="3" t="s">
        <v>80</v>
      </c>
    </row>
    <row r="22" spans="1:26" s="3" customFormat="1" x14ac:dyDescent="0.25">
      <c r="A22" s="6" t="s">
        <v>45</v>
      </c>
      <c r="B22" s="45">
        <v>301.56</v>
      </c>
      <c r="C22" s="18">
        <v>340.31</v>
      </c>
      <c r="D22" s="18">
        <v>346.7</v>
      </c>
      <c r="E22" s="18">
        <v>6.34</v>
      </c>
      <c r="F22" s="18">
        <v>5.56</v>
      </c>
      <c r="G22" s="18">
        <v>10</v>
      </c>
      <c r="H22" s="18">
        <f t="shared" si="0"/>
        <v>329.52333333333331</v>
      </c>
      <c r="I22" s="42">
        <f t="shared" si="1"/>
        <v>7.3</v>
      </c>
      <c r="J22" s="45">
        <v>562.19000000000005</v>
      </c>
      <c r="K22" s="18">
        <v>603.92999999999995</v>
      </c>
      <c r="L22" s="18">
        <v>533.25</v>
      </c>
      <c r="M22" s="18">
        <v>58.17</v>
      </c>
      <c r="N22" s="18">
        <v>75.06</v>
      </c>
      <c r="O22" s="18">
        <v>89.21</v>
      </c>
      <c r="P22" s="18">
        <f t="shared" si="2"/>
        <v>566.45666666666659</v>
      </c>
      <c r="Q22" s="42">
        <f t="shared" si="3"/>
        <v>74.146666666666661</v>
      </c>
      <c r="R22" s="21">
        <f t="shared" si="4"/>
        <v>1.7168429863751424</v>
      </c>
      <c r="S22" s="21">
        <f t="shared" si="5"/>
        <v>9.0538152610441749</v>
      </c>
      <c r="T22" s="6">
        <f t="shared" si="6"/>
        <v>9.0529007649834943E-4</v>
      </c>
      <c r="U22" s="19">
        <f t="shared" si="7"/>
        <v>0.77975810390852585</v>
      </c>
      <c r="V22" s="19">
        <f t="shared" si="8"/>
        <v>3.1785258693541936</v>
      </c>
      <c r="W22" s="3" t="s">
        <v>1441</v>
      </c>
      <c r="X22" s="6" t="s">
        <v>46</v>
      </c>
      <c r="Y22" s="3" t="s">
        <v>47</v>
      </c>
      <c r="Z22" s="3" t="s">
        <v>48</v>
      </c>
    </row>
    <row r="23" spans="1:26" s="3" customFormat="1" x14ac:dyDescent="0.25">
      <c r="A23" s="6" t="s">
        <v>145</v>
      </c>
      <c r="B23" s="45">
        <v>162.03</v>
      </c>
      <c r="C23" s="18">
        <v>229.87</v>
      </c>
      <c r="D23" s="18">
        <v>271.97000000000003</v>
      </c>
      <c r="E23" s="18">
        <v>33.44</v>
      </c>
      <c r="F23" s="18">
        <v>56.38</v>
      </c>
      <c r="G23" s="18">
        <v>59.43</v>
      </c>
      <c r="H23" s="18">
        <f t="shared" si="0"/>
        <v>221.29</v>
      </c>
      <c r="I23" s="42">
        <f t="shared" si="1"/>
        <v>49.75</v>
      </c>
      <c r="J23" s="45">
        <v>440.2</v>
      </c>
      <c r="K23" s="18">
        <v>629.85</v>
      </c>
      <c r="L23" s="18">
        <v>616.62</v>
      </c>
      <c r="M23" s="18">
        <v>327.42</v>
      </c>
      <c r="N23" s="18">
        <v>474.85</v>
      </c>
      <c r="O23" s="18">
        <v>427.41</v>
      </c>
      <c r="P23" s="18">
        <f t="shared" si="2"/>
        <v>562.22333333333336</v>
      </c>
      <c r="Q23" s="42">
        <f t="shared" si="3"/>
        <v>409.89333333333337</v>
      </c>
      <c r="R23" s="21">
        <f t="shared" si="4"/>
        <v>2.533732211675439</v>
      </c>
      <c r="S23" s="21">
        <f t="shared" si="5"/>
        <v>8.0964203612479491</v>
      </c>
      <c r="T23" s="6">
        <f t="shared" si="6"/>
        <v>6.1831228072148716E-4</v>
      </c>
      <c r="U23" s="19">
        <f t="shared" si="7"/>
        <v>1.3412640551405355</v>
      </c>
      <c r="V23" s="19">
        <f t="shared" si="8"/>
        <v>3.0172841958306655</v>
      </c>
      <c r="W23" s="3" t="s">
        <v>1442</v>
      </c>
      <c r="X23" s="6" t="s">
        <v>146</v>
      </c>
      <c r="Y23" s="3" t="s">
        <v>147</v>
      </c>
      <c r="Z23" s="3" t="s">
        <v>148</v>
      </c>
    </row>
    <row r="24" spans="1:26" s="3" customFormat="1" x14ac:dyDescent="0.25">
      <c r="A24" s="6" t="s">
        <v>447</v>
      </c>
      <c r="B24" s="45">
        <v>95.32</v>
      </c>
      <c r="C24" s="18">
        <v>80.3</v>
      </c>
      <c r="D24" s="18">
        <v>81.94</v>
      </c>
      <c r="E24" s="18">
        <v>4.12</v>
      </c>
      <c r="F24" s="18">
        <v>5.19</v>
      </c>
      <c r="G24" s="18">
        <v>2.12</v>
      </c>
      <c r="H24" s="18">
        <f t="shared" si="0"/>
        <v>85.853333333333339</v>
      </c>
      <c r="I24" s="42">
        <f t="shared" si="1"/>
        <v>3.81</v>
      </c>
      <c r="J24" s="45">
        <v>48.69</v>
      </c>
      <c r="K24" s="18">
        <v>65.319999999999993</v>
      </c>
      <c r="L24" s="18">
        <v>58.2</v>
      </c>
      <c r="M24" s="18">
        <v>27.11</v>
      </c>
      <c r="N24" s="18">
        <v>31.73</v>
      </c>
      <c r="O24" s="18">
        <v>45.62</v>
      </c>
      <c r="P24" s="18">
        <f t="shared" si="2"/>
        <v>57.403333333333329</v>
      </c>
      <c r="Q24" s="42">
        <f t="shared" si="3"/>
        <v>34.82</v>
      </c>
      <c r="R24" s="21">
        <f t="shared" si="4"/>
        <v>0.67243629106539748</v>
      </c>
      <c r="S24" s="21">
        <f t="shared" si="5"/>
        <v>7.4469854469854466</v>
      </c>
      <c r="T24" s="6">
        <f t="shared" si="6"/>
        <v>2.6578732888601548E-3</v>
      </c>
      <c r="U24" s="19">
        <f t="shared" si="7"/>
        <v>-0.57253050664996763</v>
      </c>
      <c r="V24" s="19">
        <f t="shared" si="8"/>
        <v>2.8966565382159191</v>
      </c>
      <c r="W24" s="3" t="s">
        <v>747</v>
      </c>
      <c r="X24" s="6" t="s">
        <v>530</v>
      </c>
      <c r="Y24" s="3" t="s">
        <v>1272</v>
      </c>
      <c r="Z24" s="3" t="s">
        <v>1273</v>
      </c>
    </row>
    <row r="25" spans="1:26" s="3" customFormat="1" x14ac:dyDescent="0.25">
      <c r="A25" s="6" t="s">
        <v>73</v>
      </c>
      <c r="B25" s="45">
        <v>855.08</v>
      </c>
      <c r="C25" s="18">
        <v>967.69</v>
      </c>
      <c r="D25" s="18">
        <v>927.09</v>
      </c>
      <c r="E25" s="18">
        <v>37.4</v>
      </c>
      <c r="F25" s="18">
        <v>30.04</v>
      </c>
      <c r="G25" s="18">
        <v>42.89</v>
      </c>
      <c r="H25" s="18">
        <f t="shared" si="0"/>
        <v>916.62</v>
      </c>
      <c r="I25" s="42">
        <f t="shared" si="1"/>
        <v>36.776666666666664</v>
      </c>
      <c r="J25" s="45">
        <v>1768.56</v>
      </c>
      <c r="K25" s="18">
        <v>1666.34</v>
      </c>
      <c r="L25" s="18">
        <v>1582.79</v>
      </c>
      <c r="M25" s="18">
        <v>263.2</v>
      </c>
      <c r="N25" s="18">
        <v>301.29000000000002</v>
      </c>
      <c r="O25" s="18">
        <v>246.06</v>
      </c>
      <c r="P25" s="18">
        <f t="shared" si="2"/>
        <v>1672.5633333333333</v>
      </c>
      <c r="Q25" s="42">
        <f t="shared" si="3"/>
        <v>270.18333333333334</v>
      </c>
      <c r="R25" s="21">
        <f t="shared" si="4"/>
        <v>1.8238086935042102</v>
      </c>
      <c r="S25" s="21">
        <f t="shared" si="5"/>
        <v>7.1785934880437665</v>
      </c>
      <c r="T25" s="6">
        <f t="shared" si="6"/>
        <v>7.673536904068167E-5</v>
      </c>
      <c r="U25" s="19">
        <f t="shared" si="7"/>
        <v>0.86695440745908892</v>
      </c>
      <c r="V25" s="19">
        <f t="shared" si="8"/>
        <v>2.8437012024605712</v>
      </c>
      <c r="W25" s="3" t="s">
        <v>1443</v>
      </c>
      <c r="X25" s="6" t="s">
        <v>74</v>
      </c>
      <c r="Y25" s="3" t="s">
        <v>75</v>
      </c>
      <c r="Z25" s="3" t="s">
        <v>76</v>
      </c>
    </row>
    <row r="26" spans="1:26" s="3" customFormat="1" x14ac:dyDescent="0.25">
      <c r="A26" s="6" t="s">
        <v>224</v>
      </c>
      <c r="B26" s="45">
        <v>54.91</v>
      </c>
      <c r="C26" s="18">
        <v>59.99</v>
      </c>
      <c r="D26" s="18">
        <v>68.86</v>
      </c>
      <c r="E26" s="18">
        <v>0.48</v>
      </c>
      <c r="F26" s="18">
        <v>1.85</v>
      </c>
      <c r="G26" s="18">
        <v>0.19</v>
      </c>
      <c r="H26" s="18">
        <f t="shared" si="0"/>
        <v>61.25333333333333</v>
      </c>
      <c r="I26" s="42">
        <f t="shared" si="1"/>
        <v>0.84</v>
      </c>
      <c r="J26" s="45">
        <v>106.07</v>
      </c>
      <c r="K26" s="18">
        <v>100.26</v>
      </c>
      <c r="L26" s="18">
        <v>85.62</v>
      </c>
      <c r="M26" s="18">
        <v>18.420000000000002</v>
      </c>
      <c r="N26" s="18">
        <v>6.43</v>
      </c>
      <c r="O26" s="18">
        <v>11.01</v>
      </c>
      <c r="P26" s="18">
        <f t="shared" si="2"/>
        <v>97.316666666666663</v>
      </c>
      <c r="Q26" s="42">
        <f t="shared" si="3"/>
        <v>11.953333333333333</v>
      </c>
      <c r="R26" s="21">
        <f t="shared" si="4"/>
        <v>1.5792996358963376</v>
      </c>
      <c r="S26" s="21">
        <f t="shared" si="5"/>
        <v>7.0398550724637685</v>
      </c>
      <c r="T26" s="6">
        <f t="shared" si="6"/>
        <v>1.7293607191292554E-2</v>
      </c>
      <c r="U26" s="19">
        <f t="shared" si="7"/>
        <v>0.65928491547377366</v>
      </c>
      <c r="V26" s="19">
        <f t="shared" si="8"/>
        <v>2.8155457288071757</v>
      </c>
      <c r="W26" s="3" t="s">
        <v>1444</v>
      </c>
      <c r="X26" s="6" t="s">
        <v>225</v>
      </c>
      <c r="Y26" s="3" t="s">
        <v>226</v>
      </c>
      <c r="Z26" s="3" t="s">
        <v>227</v>
      </c>
    </row>
    <row r="27" spans="1:26" s="3" customFormat="1" x14ac:dyDescent="0.25">
      <c r="A27" s="6" t="s">
        <v>439</v>
      </c>
      <c r="B27" s="45">
        <v>138.66</v>
      </c>
      <c r="C27" s="18">
        <v>162.46</v>
      </c>
      <c r="D27" s="18">
        <v>121.27</v>
      </c>
      <c r="E27" s="18">
        <v>13.94</v>
      </c>
      <c r="F27" s="18">
        <v>10.199999999999999</v>
      </c>
      <c r="G27" s="18">
        <v>23.08</v>
      </c>
      <c r="H27" s="18">
        <f t="shared" si="0"/>
        <v>140.79666666666665</v>
      </c>
      <c r="I27" s="42">
        <f t="shared" si="1"/>
        <v>15.74</v>
      </c>
      <c r="J27" s="45">
        <v>132.26</v>
      </c>
      <c r="K27" s="18">
        <v>166.72</v>
      </c>
      <c r="L27" s="18">
        <v>185.05</v>
      </c>
      <c r="M27" s="18">
        <v>95.8</v>
      </c>
      <c r="N27" s="18">
        <v>127.53</v>
      </c>
      <c r="O27" s="18">
        <v>126.07</v>
      </c>
      <c r="P27" s="18">
        <f t="shared" si="2"/>
        <v>161.34333333333333</v>
      </c>
      <c r="Q27" s="42">
        <f t="shared" si="3"/>
        <v>116.46666666666665</v>
      </c>
      <c r="R27" s="21">
        <f t="shared" si="4"/>
        <v>1.1449023249253627</v>
      </c>
      <c r="S27" s="21">
        <f t="shared" si="5"/>
        <v>7.0171246515332522</v>
      </c>
      <c r="T27" s="6">
        <f t="shared" si="6"/>
        <v>3.9848667350807682E-4</v>
      </c>
      <c r="U27" s="19">
        <f t="shared" si="7"/>
        <v>0.19522452290162221</v>
      </c>
      <c r="V27" s="19">
        <f t="shared" si="8"/>
        <v>2.810879990536276</v>
      </c>
      <c r="W27" s="3" t="s">
        <v>739</v>
      </c>
      <c r="X27" s="6" t="s">
        <v>739</v>
      </c>
      <c r="Y27" s="3" t="s">
        <v>1258</v>
      </c>
      <c r="Z27" s="3" t="s">
        <v>1259</v>
      </c>
    </row>
    <row r="28" spans="1:26" s="3" customFormat="1" x14ac:dyDescent="0.25">
      <c r="A28" s="6" t="s">
        <v>187</v>
      </c>
      <c r="B28" s="45">
        <v>1113.53</v>
      </c>
      <c r="C28" s="18">
        <v>2353.4899999999998</v>
      </c>
      <c r="D28" s="18">
        <v>1671.08</v>
      </c>
      <c r="E28" s="18">
        <v>47.38</v>
      </c>
      <c r="F28" s="18">
        <v>69.92</v>
      </c>
      <c r="G28" s="18">
        <v>76.55</v>
      </c>
      <c r="H28" s="18">
        <f t="shared" si="0"/>
        <v>1712.6999999999998</v>
      </c>
      <c r="I28" s="42">
        <f t="shared" si="1"/>
        <v>64.616666666666674</v>
      </c>
      <c r="J28" s="45">
        <v>1895.82</v>
      </c>
      <c r="K28" s="18">
        <v>2373.64</v>
      </c>
      <c r="L28" s="18">
        <v>1901.21</v>
      </c>
      <c r="M28" s="18">
        <v>332.16</v>
      </c>
      <c r="N28" s="18">
        <v>504.3</v>
      </c>
      <c r="O28" s="18">
        <v>459.77</v>
      </c>
      <c r="P28" s="18">
        <f t="shared" si="2"/>
        <v>2056.89</v>
      </c>
      <c r="Q28" s="42">
        <f t="shared" si="3"/>
        <v>432.07666666666665</v>
      </c>
      <c r="R28" s="21">
        <f t="shared" si="4"/>
        <v>1.2008461224251621</v>
      </c>
      <c r="S28" s="21">
        <f t="shared" si="5"/>
        <v>6.6001016002031996</v>
      </c>
      <c r="T28" s="6">
        <f t="shared" si="6"/>
        <v>1.0836987211034395E-3</v>
      </c>
      <c r="U28" s="19">
        <f t="shared" si="7"/>
        <v>0.26405129455973347</v>
      </c>
      <c r="V28" s="19">
        <f t="shared" si="8"/>
        <v>2.7224882331045932</v>
      </c>
      <c r="W28" s="3" t="s">
        <v>1445</v>
      </c>
      <c r="X28" s="6" t="s">
        <v>188</v>
      </c>
      <c r="Y28" s="3" t="s">
        <v>189</v>
      </c>
      <c r="Z28" s="3" t="s">
        <v>190</v>
      </c>
    </row>
    <row r="29" spans="1:26" s="3" customFormat="1" x14ac:dyDescent="0.25">
      <c r="A29" s="6" t="s">
        <v>25</v>
      </c>
      <c r="B29" s="45">
        <v>4204.3100000000004</v>
      </c>
      <c r="C29" s="18">
        <v>3793.63</v>
      </c>
      <c r="D29" s="18">
        <v>3870.14</v>
      </c>
      <c r="E29" s="18">
        <v>280.32</v>
      </c>
      <c r="F29" s="18">
        <v>190.46</v>
      </c>
      <c r="G29" s="18">
        <v>246.01</v>
      </c>
      <c r="H29" s="18">
        <f t="shared" si="0"/>
        <v>3956.0266666666666</v>
      </c>
      <c r="I29" s="42">
        <f t="shared" si="1"/>
        <v>238.92999999999998</v>
      </c>
      <c r="J29" s="45">
        <v>6193.85</v>
      </c>
      <c r="K29" s="18">
        <v>6443.08</v>
      </c>
      <c r="L29" s="18">
        <v>6526.54</v>
      </c>
      <c r="M29" s="18">
        <v>1282.04</v>
      </c>
      <c r="N29" s="18">
        <v>1589.41</v>
      </c>
      <c r="O29" s="18">
        <v>1613.46</v>
      </c>
      <c r="P29" s="18">
        <f t="shared" si="2"/>
        <v>6387.8233333333337</v>
      </c>
      <c r="Q29" s="42">
        <f t="shared" si="3"/>
        <v>1494.97</v>
      </c>
      <c r="R29" s="21">
        <f t="shared" si="4"/>
        <v>1.6145514982630056</v>
      </c>
      <c r="S29" s="21">
        <f t="shared" si="5"/>
        <v>6.2350268828408293</v>
      </c>
      <c r="T29" s="6">
        <f t="shared" si="6"/>
        <v>1.6694720755333503E-4</v>
      </c>
      <c r="U29" s="19">
        <f t="shared" si="7"/>
        <v>0.69113345835898621</v>
      </c>
      <c r="V29" s="19">
        <f t="shared" si="8"/>
        <v>2.6403957803689053</v>
      </c>
      <c r="W29" s="3" t="s">
        <v>1446</v>
      </c>
      <c r="X29" s="6" t="s">
        <v>26</v>
      </c>
      <c r="Y29" s="3" t="s">
        <v>27</v>
      </c>
      <c r="Z29" s="3" t="s">
        <v>28</v>
      </c>
    </row>
    <row r="30" spans="1:26" s="3" customFormat="1" x14ac:dyDescent="0.25">
      <c r="A30" s="6" t="s">
        <v>61</v>
      </c>
      <c r="B30" s="45">
        <v>91.2</v>
      </c>
      <c r="C30" s="18">
        <v>125</v>
      </c>
      <c r="D30" s="18">
        <v>107.33</v>
      </c>
      <c r="E30" s="18">
        <v>17.59</v>
      </c>
      <c r="F30" s="18">
        <v>9.4600000000000009</v>
      </c>
      <c r="G30" s="18">
        <v>24.62</v>
      </c>
      <c r="H30" s="18">
        <f t="shared" si="0"/>
        <v>107.84333333333332</v>
      </c>
      <c r="I30" s="42">
        <f t="shared" si="1"/>
        <v>17.223333333333333</v>
      </c>
      <c r="J30" s="45">
        <v>107.91</v>
      </c>
      <c r="K30" s="18">
        <v>111.97</v>
      </c>
      <c r="L30" s="18">
        <v>126.07</v>
      </c>
      <c r="M30" s="18">
        <v>103.96</v>
      </c>
      <c r="N30" s="18">
        <v>122.55</v>
      </c>
      <c r="O30" s="18">
        <v>80.900000000000006</v>
      </c>
      <c r="P30" s="18">
        <f t="shared" si="2"/>
        <v>115.31666666666666</v>
      </c>
      <c r="Q30" s="42">
        <f t="shared" si="3"/>
        <v>102.46999999999998</v>
      </c>
      <c r="R30" s="21">
        <f t="shared" si="4"/>
        <v>1.0686613787400852</v>
      </c>
      <c r="S30" s="21">
        <f t="shared" si="5"/>
        <v>5.6778854947869029</v>
      </c>
      <c r="T30" s="6">
        <f t="shared" si="6"/>
        <v>1.327122307802007E-3</v>
      </c>
      <c r="U30" s="19">
        <f t="shared" si="7"/>
        <v>9.5804786077296519E-2</v>
      </c>
      <c r="V30" s="19">
        <f t="shared" si="8"/>
        <v>2.5053537547035822</v>
      </c>
      <c r="W30" s="3" t="s">
        <v>62</v>
      </c>
      <c r="X30" s="6" t="s">
        <v>62</v>
      </c>
      <c r="Y30" s="3" t="s">
        <v>63</v>
      </c>
      <c r="Z30" s="3" t="s">
        <v>64</v>
      </c>
    </row>
    <row r="31" spans="1:26" s="3" customFormat="1" x14ac:dyDescent="0.25">
      <c r="A31" s="6" t="s">
        <v>129</v>
      </c>
      <c r="B31" s="45">
        <v>66.95</v>
      </c>
      <c r="C31" s="18">
        <v>66.209999999999994</v>
      </c>
      <c r="D31" s="18">
        <v>70.78</v>
      </c>
      <c r="E31" s="18">
        <v>13.47</v>
      </c>
      <c r="F31" s="18">
        <v>27.82</v>
      </c>
      <c r="G31" s="18">
        <v>18.079999999999998</v>
      </c>
      <c r="H31" s="18">
        <f t="shared" si="0"/>
        <v>67.98</v>
      </c>
      <c r="I31" s="42">
        <f t="shared" si="1"/>
        <v>19.79</v>
      </c>
      <c r="J31" s="45">
        <v>60.14</v>
      </c>
      <c r="K31" s="18">
        <v>67.91</v>
      </c>
      <c r="L31" s="18">
        <v>60.34</v>
      </c>
      <c r="M31" s="18">
        <v>102.91</v>
      </c>
      <c r="N31" s="18">
        <v>115.71</v>
      </c>
      <c r="O31" s="18">
        <v>118.2</v>
      </c>
      <c r="P31" s="18">
        <f t="shared" si="2"/>
        <v>62.796666666666674</v>
      </c>
      <c r="Q31" s="42">
        <f t="shared" si="3"/>
        <v>112.27333333333333</v>
      </c>
      <c r="R31" s="21">
        <f t="shared" si="4"/>
        <v>0.92485744660288016</v>
      </c>
      <c r="S31" s="21">
        <f t="shared" si="5"/>
        <v>5.4484527817861146</v>
      </c>
      <c r="T31" s="6">
        <f t="shared" si="6"/>
        <v>6.4640846202039827E-5</v>
      </c>
      <c r="U31" s="19">
        <f t="shared" si="7"/>
        <v>-0.11269708269420996</v>
      </c>
      <c r="V31" s="19">
        <f t="shared" si="8"/>
        <v>2.4458466003569992</v>
      </c>
      <c r="W31" s="3" t="s">
        <v>1447</v>
      </c>
      <c r="X31" s="6" t="s">
        <v>130</v>
      </c>
      <c r="Y31" s="3" t="s">
        <v>131</v>
      </c>
      <c r="Z31" s="3" t="s">
        <v>132</v>
      </c>
    </row>
    <row r="32" spans="1:26" s="3" customFormat="1" x14ac:dyDescent="0.25">
      <c r="A32" s="6" t="s">
        <v>165</v>
      </c>
      <c r="B32" s="45">
        <v>778.22</v>
      </c>
      <c r="C32" s="18">
        <v>834.26</v>
      </c>
      <c r="D32" s="18">
        <v>798.8</v>
      </c>
      <c r="E32" s="18">
        <v>26.15</v>
      </c>
      <c r="F32" s="18">
        <v>40.99</v>
      </c>
      <c r="G32" s="18">
        <v>44.43</v>
      </c>
      <c r="H32" s="18">
        <f t="shared" si="0"/>
        <v>803.75999999999988</v>
      </c>
      <c r="I32" s="42">
        <f t="shared" si="1"/>
        <v>37.19</v>
      </c>
      <c r="J32" s="45">
        <v>1181.3699999999999</v>
      </c>
      <c r="K32" s="18">
        <v>1197.92</v>
      </c>
      <c r="L32" s="18">
        <v>1178.8599999999999</v>
      </c>
      <c r="M32" s="18">
        <v>137.91999999999999</v>
      </c>
      <c r="N32" s="18">
        <v>211.92</v>
      </c>
      <c r="O32" s="18">
        <v>229.44</v>
      </c>
      <c r="P32" s="18">
        <f t="shared" si="2"/>
        <v>1186.05</v>
      </c>
      <c r="Q32" s="42">
        <f t="shared" si="3"/>
        <v>193.09333333333333</v>
      </c>
      <c r="R32" s="21">
        <f t="shared" si="4"/>
        <v>1.4750360355882501</v>
      </c>
      <c r="S32" s="21">
        <f t="shared" si="5"/>
        <v>5.0823077594483728</v>
      </c>
      <c r="T32" s="6">
        <f t="shared" si="6"/>
        <v>2.7517294480353125E-3</v>
      </c>
      <c r="U32" s="19">
        <f t="shared" si="7"/>
        <v>0.56075020039272494</v>
      </c>
      <c r="V32" s="19">
        <f t="shared" si="8"/>
        <v>2.3454837405204234</v>
      </c>
      <c r="W32" s="3" t="s">
        <v>1448</v>
      </c>
      <c r="X32" s="6" t="s">
        <v>166</v>
      </c>
      <c r="Y32" s="3" t="s">
        <v>167</v>
      </c>
      <c r="Z32" s="3" t="s">
        <v>168</v>
      </c>
    </row>
    <row r="33" spans="1:26" s="3" customFormat="1" x14ac:dyDescent="0.25">
      <c r="A33" s="6" t="s">
        <v>97</v>
      </c>
      <c r="B33" s="45">
        <v>2072.7199999999998</v>
      </c>
      <c r="C33" s="18">
        <v>2052.2199999999998</v>
      </c>
      <c r="D33" s="18">
        <v>1992.68</v>
      </c>
      <c r="E33" s="18">
        <v>67.349999999999994</v>
      </c>
      <c r="F33" s="18">
        <v>57.86</v>
      </c>
      <c r="G33" s="18">
        <v>119.83</v>
      </c>
      <c r="H33" s="18">
        <f t="shared" si="0"/>
        <v>2039.2066666666667</v>
      </c>
      <c r="I33" s="42">
        <f t="shared" si="1"/>
        <v>81.679999999999993</v>
      </c>
      <c r="J33" s="45">
        <v>3259.58</v>
      </c>
      <c r="K33" s="18">
        <v>3149.17</v>
      </c>
      <c r="L33" s="18">
        <v>3142.43</v>
      </c>
      <c r="M33" s="18">
        <v>386.9</v>
      </c>
      <c r="N33" s="18">
        <v>404.97</v>
      </c>
      <c r="O33" s="18">
        <v>446.06</v>
      </c>
      <c r="P33" s="18">
        <f t="shared" si="2"/>
        <v>3183.7266666666669</v>
      </c>
      <c r="Q33" s="42">
        <f t="shared" si="3"/>
        <v>412.64333333333337</v>
      </c>
      <c r="R33" s="21">
        <f t="shared" si="4"/>
        <v>1.5609823841375547</v>
      </c>
      <c r="S33" s="21">
        <f t="shared" si="5"/>
        <v>5.002943073697792</v>
      </c>
      <c r="T33" s="6">
        <f t="shared" si="6"/>
        <v>1.1026106304923735E-4</v>
      </c>
      <c r="U33" s="19">
        <f t="shared" si="7"/>
        <v>0.64245425643126586</v>
      </c>
      <c r="V33" s="19">
        <f t="shared" si="8"/>
        <v>2.3227770366278104</v>
      </c>
      <c r="W33" s="3" t="s">
        <v>1435</v>
      </c>
      <c r="X33" s="6" t="s">
        <v>1430</v>
      </c>
      <c r="Y33" s="3" t="s">
        <v>99</v>
      </c>
      <c r="Z33" s="3" t="s">
        <v>100</v>
      </c>
    </row>
    <row r="34" spans="1:26" s="3" customFormat="1" x14ac:dyDescent="0.25">
      <c r="A34" s="6" t="s">
        <v>89</v>
      </c>
      <c r="B34" s="45">
        <v>198.4</v>
      </c>
      <c r="C34" s="18">
        <v>170.52</v>
      </c>
      <c r="D34" s="18">
        <v>183.88</v>
      </c>
      <c r="E34" s="18">
        <v>26.15</v>
      </c>
      <c r="F34" s="18">
        <v>7.05</v>
      </c>
      <c r="G34" s="18">
        <v>12.69</v>
      </c>
      <c r="H34" s="18">
        <f t="shared" si="0"/>
        <v>184.26666666666665</v>
      </c>
      <c r="I34" s="42">
        <f t="shared" si="1"/>
        <v>15.296666666666665</v>
      </c>
      <c r="J34" s="45">
        <v>294.52</v>
      </c>
      <c r="K34" s="18">
        <v>333.95</v>
      </c>
      <c r="L34" s="18">
        <v>355.5</v>
      </c>
      <c r="M34" s="18">
        <v>39.22</v>
      </c>
      <c r="N34" s="18">
        <v>83.57</v>
      </c>
      <c r="O34" s="18">
        <v>114.38</v>
      </c>
      <c r="P34" s="18">
        <f t="shared" si="2"/>
        <v>327.99</v>
      </c>
      <c r="Q34" s="42">
        <f t="shared" si="3"/>
        <v>79.056666666666658</v>
      </c>
      <c r="R34" s="21">
        <f t="shared" si="4"/>
        <v>1.7757646635480391</v>
      </c>
      <c r="S34" s="21">
        <f t="shared" si="5"/>
        <v>4.9124565350787472</v>
      </c>
      <c r="T34" s="6">
        <f t="shared" si="6"/>
        <v>2.3695398228744585E-2</v>
      </c>
      <c r="U34" s="19">
        <f t="shared" si="7"/>
        <v>0.8284403985636607</v>
      </c>
      <c r="V34" s="19">
        <f t="shared" si="8"/>
        <v>2.2964446426071214</v>
      </c>
      <c r="W34" s="3" t="s">
        <v>1449</v>
      </c>
      <c r="X34" s="6" t="s">
        <v>90</v>
      </c>
      <c r="Y34" s="3" t="s">
        <v>91</v>
      </c>
      <c r="Z34" s="3" t="s">
        <v>92</v>
      </c>
    </row>
    <row r="35" spans="1:26" s="3" customFormat="1" x14ac:dyDescent="0.25">
      <c r="A35" s="6" t="s">
        <v>438</v>
      </c>
      <c r="B35" s="45">
        <v>23.61</v>
      </c>
      <c r="C35" s="18">
        <v>25.31</v>
      </c>
      <c r="D35" s="18">
        <v>19.23</v>
      </c>
      <c r="E35" s="18">
        <v>3.33</v>
      </c>
      <c r="F35" s="18">
        <v>7.79</v>
      </c>
      <c r="G35" s="18">
        <v>3.46</v>
      </c>
      <c r="H35" s="18">
        <f t="shared" si="0"/>
        <v>22.716666666666669</v>
      </c>
      <c r="I35" s="42">
        <f t="shared" si="1"/>
        <v>4.8600000000000003</v>
      </c>
      <c r="J35" s="45">
        <v>27.9</v>
      </c>
      <c r="K35" s="18">
        <v>26.33</v>
      </c>
      <c r="L35" s="18">
        <v>19.329999999999998</v>
      </c>
      <c r="M35" s="18">
        <v>15.53</v>
      </c>
      <c r="N35" s="18">
        <v>45.41</v>
      </c>
      <c r="O35" s="18">
        <v>21.35</v>
      </c>
      <c r="P35" s="18">
        <f t="shared" si="2"/>
        <v>24.52</v>
      </c>
      <c r="Q35" s="42">
        <f t="shared" si="3"/>
        <v>27.429999999999996</v>
      </c>
      <c r="R35" s="21">
        <f t="shared" si="4"/>
        <v>1.0760365425158116</v>
      </c>
      <c r="S35" s="21">
        <f t="shared" si="5"/>
        <v>4.8515358361774732</v>
      </c>
      <c r="T35" s="6">
        <f t="shared" si="6"/>
        <v>3.5728980764518456E-2</v>
      </c>
      <c r="U35" s="19">
        <f t="shared" si="7"/>
        <v>0.10572707307218072</v>
      </c>
      <c r="V35" s="19">
        <f t="shared" si="8"/>
        <v>2.2784415292552791</v>
      </c>
      <c r="W35" s="3" t="s">
        <v>738</v>
      </c>
      <c r="X35" s="6" t="s">
        <v>738</v>
      </c>
      <c r="Y35" s="3" t="s">
        <v>1274</v>
      </c>
      <c r="Z35" s="3" t="s">
        <v>1275</v>
      </c>
    </row>
    <row r="36" spans="1:26" s="3" customFormat="1" x14ac:dyDescent="0.25">
      <c r="A36" s="6" t="s">
        <v>69</v>
      </c>
      <c r="B36" s="45">
        <v>13.87</v>
      </c>
      <c r="C36" s="18">
        <v>11.22</v>
      </c>
      <c r="D36" s="18">
        <v>6.83</v>
      </c>
      <c r="E36" s="18">
        <v>1.58</v>
      </c>
      <c r="F36" s="18">
        <v>1.3</v>
      </c>
      <c r="G36" s="18">
        <v>0.38</v>
      </c>
      <c r="H36" s="18">
        <f t="shared" si="0"/>
        <v>10.64</v>
      </c>
      <c r="I36" s="42">
        <f t="shared" si="1"/>
        <v>1.0866666666666667</v>
      </c>
      <c r="J36" s="45">
        <v>5.26</v>
      </c>
      <c r="K36" s="18">
        <v>6.22</v>
      </c>
      <c r="L36" s="18">
        <v>4.38</v>
      </c>
      <c r="M36" s="18">
        <v>4.74</v>
      </c>
      <c r="N36" s="18">
        <v>9.5399999999999991</v>
      </c>
      <c r="O36" s="18">
        <v>11.01</v>
      </c>
      <c r="P36" s="18">
        <f t="shared" si="2"/>
        <v>5.2866666666666662</v>
      </c>
      <c r="Q36" s="42">
        <f t="shared" si="3"/>
        <v>8.43</v>
      </c>
      <c r="R36" s="21">
        <f t="shared" si="4"/>
        <v>0.54009163802978233</v>
      </c>
      <c r="S36" s="21">
        <f t="shared" si="5"/>
        <v>4.519169329073482</v>
      </c>
      <c r="T36" s="6">
        <f t="shared" si="6"/>
        <v>9.4728586692195086E-3</v>
      </c>
      <c r="U36" s="19">
        <f t="shared" si="7"/>
        <v>-0.88872388295434357</v>
      </c>
      <c r="V36" s="19">
        <f t="shared" si="8"/>
        <v>2.1760576144636343</v>
      </c>
      <c r="W36" s="3" t="s">
        <v>1450</v>
      </c>
      <c r="X36" s="6" t="s">
        <v>70</v>
      </c>
      <c r="Y36" s="3" t="s">
        <v>71</v>
      </c>
      <c r="Z36" s="3" t="s">
        <v>72</v>
      </c>
    </row>
    <row r="37" spans="1:26" s="3" customFormat="1" x14ac:dyDescent="0.25">
      <c r="A37" s="6" t="s">
        <v>321</v>
      </c>
      <c r="B37" s="45">
        <v>513.66</v>
      </c>
      <c r="C37" s="18">
        <v>665.22</v>
      </c>
      <c r="D37" s="18">
        <v>738.21</v>
      </c>
      <c r="E37" s="18">
        <v>2.38</v>
      </c>
      <c r="F37" s="18">
        <v>2.78</v>
      </c>
      <c r="G37" s="18">
        <v>1.54</v>
      </c>
      <c r="H37" s="18">
        <f t="shared" si="0"/>
        <v>639.03000000000009</v>
      </c>
      <c r="I37" s="42">
        <f t="shared" si="1"/>
        <v>2.2333333333333334</v>
      </c>
      <c r="J37" s="45">
        <v>780.91</v>
      </c>
      <c r="K37" s="18">
        <v>827.16</v>
      </c>
      <c r="L37" s="18">
        <v>904.93</v>
      </c>
      <c r="M37" s="18">
        <v>8.69</v>
      </c>
      <c r="N37" s="18">
        <v>14.31</v>
      </c>
      <c r="O37" s="18">
        <v>8.76</v>
      </c>
      <c r="P37" s="18">
        <f t="shared" si="2"/>
        <v>837.66666666666663</v>
      </c>
      <c r="Q37" s="42">
        <f t="shared" si="3"/>
        <v>10.586666666666666</v>
      </c>
      <c r="R37" s="21">
        <f t="shared" si="4"/>
        <v>1.3103552437646149</v>
      </c>
      <c r="S37" s="21">
        <f t="shared" si="5"/>
        <v>3.583505154639175</v>
      </c>
      <c r="T37" s="6">
        <f t="shared" si="6"/>
        <v>5.8330381854371028E-3</v>
      </c>
      <c r="U37" s="19">
        <f t="shared" si="7"/>
        <v>0.38995798652567121</v>
      </c>
      <c r="V37" s="19">
        <f t="shared" si="8"/>
        <v>1.84137142973991</v>
      </c>
      <c r="W37" s="3" t="s">
        <v>621</v>
      </c>
      <c r="X37" s="6" t="s">
        <v>621</v>
      </c>
      <c r="Y37" s="3" t="s">
        <v>1160</v>
      </c>
      <c r="Z37" s="3" t="s">
        <v>1161</v>
      </c>
    </row>
    <row r="38" spans="1:26" s="3" customFormat="1" x14ac:dyDescent="0.25">
      <c r="A38" s="6" t="s">
        <v>33</v>
      </c>
      <c r="B38" s="45">
        <v>2565.23</v>
      </c>
      <c r="C38" s="18">
        <v>2482.38</v>
      </c>
      <c r="D38" s="18">
        <v>2336.59</v>
      </c>
      <c r="E38" s="18">
        <v>161.94999999999999</v>
      </c>
      <c r="F38" s="18">
        <v>145.4</v>
      </c>
      <c r="G38" s="18">
        <v>179.46</v>
      </c>
      <c r="H38" s="18">
        <f t="shared" si="0"/>
        <v>2461.4</v>
      </c>
      <c r="I38" s="42">
        <f t="shared" si="1"/>
        <v>162.27000000000001</v>
      </c>
      <c r="J38" s="45">
        <v>2996.91</v>
      </c>
      <c r="K38" s="18">
        <v>3379.65</v>
      </c>
      <c r="L38" s="18">
        <v>3379.28</v>
      </c>
      <c r="M38" s="18">
        <v>453.49</v>
      </c>
      <c r="N38" s="18">
        <v>651.73</v>
      </c>
      <c r="O38" s="18">
        <v>588.76</v>
      </c>
      <c r="P38" s="18">
        <f t="shared" si="2"/>
        <v>3251.9466666666667</v>
      </c>
      <c r="Q38" s="42">
        <f t="shared" si="3"/>
        <v>564.66</v>
      </c>
      <c r="R38" s="21">
        <f t="shared" si="4"/>
        <v>1.3210472168074507</v>
      </c>
      <c r="S38" s="21">
        <f t="shared" si="5"/>
        <v>3.4645678936730566</v>
      </c>
      <c r="T38" s="6">
        <f t="shared" si="6"/>
        <v>1.2314794244069696E-3</v>
      </c>
      <c r="U38" s="10">
        <f t="shared" si="7"/>
        <v>0.4016820322445287</v>
      </c>
      <c r="V38" s="10">
        <f t="shared" si="8"/>
        <v>1.7926754284003052</v>
      </c>
      <c r="W38" s="3" t="s">
        <v>1451</v>
      </c>
      <c r="X38" s="2" t="s">
        <v>34</v>
      </c>
      <c r="Y38" s="60" t="s">
        <v>35</v>
      </c>
      <c r="Z38" s="60" t="s">
        <v>36</v>
      </c>
    </row>
    <row r="39" spans="1:26" s="3" customFormat="1" x14ac:dyDescent="0.25">
      <c r="A39" s="6" t="s">
        <v>379</v>
      </c>
      <c r="B39" s="45">
        <v>14.1</v>
      </c>
      <c r="C39" s="18">
        <v>25.78</v>
      </c>
      <c r="D39" s="18">
        <v>27.99</v>
      </c>
      <c r="E39" s="18">
        <v>1.74</v>
      </c>
      <c r="F39" s="18">
        <v>2.04</v>
      </c>
      <c r="G39" s="18">
        <v>0.19</v>
      </c>
      <c r="H39" s="18">
        <f t="shared" si="0"/>
        <v>22.623333333333335</v>
      </c>
      <c r="I39" s="42">
        <f t="shared" si="1"/>
        <v>1.3233333333333335</v>
      </c>
      <c r="J39" s="45">
        <v>26.06</v>
      </c>
      <c r="K39" s="18">
        <v>28.3</v>
      </c>
      <c r="L39" s="18">
        <v>34.159999999999997</v>
      </c>
      <c r="M39" s="18">
        <v>3.95</v>
      </c>
      <c r="N39" s="18">
        <v>7.46</v>
      </c>
      <c r="O39" s="18">
        <v>6.97</v>
      </c>
      <c r="P39" s="18">
        <f t="shared" si="2"/>
        <v>29.506666666666664</v>
      </c>
      <c r="Q39" s="42">
        <f t="shared" si="3"/>
        <v>6.126666666666666</v>
      </c>
      <c r="R39" s="21">
        <f t="shared" si="4"/>
        <v>1.2913785804995059</v>
      </c>
      <c r="S39" s="21">
        <f t="shared" si="5"/>
        <v>3.0674318507890961</v>
      </c>
      <c r="T39" s="6">
        <f t="shared" si="6"/>
        <v>8.9255552125541877E-3</v>
      </c>
      <c r="U39" s="10">
        <f t="shared" si="7"/>
        <v>0.36891200307956595</v>
      </c>
      <c r="V39" s="10">
        <f t="shared" si="8"/>
        <v>1.6170312918520675</v>
      </c>
      <c r="W39" s="3" t="s">
        <v>679</v>
      </c>
      <c r="X39" s="2" t="s">
        <v>679</v>
      </c>
      <c r="Y39" s="60" t="s">
        <v>779</v>
      </c>
      <c r="Z39" s="60" t="s">
        <v>904</v>
      </c>
    </row>
    <row r="40" spans="1:26" s="3" customFormat="1" x14ac:dyDescent="0.25">
      <c r="A40" s="6" t="s">
        <v>157</v>
      </c>
      <c r="B40" s="45">
        <v>74</v>
      </c>
      <c r="C40" s="18">
        <v>87.44</v>
      </c>
      <c r="D40" s="18">
        <v>76.17</v>
      </c>
      <c r="E40" s="18">
        <v>8.7200000000000006</v>
      </c>
      <c r="F40" s="18">
        <v>18.170000000000002</v>
      </c>
      <c r="G40" s="18">
        <v>13.66</v>
      </c>
      <c r="H40" s="18">
        <f t="shared" si="0"/>
        <v>79.203333333333333</v>
      </c>
      <c r="I40" s="42">
        <f t="shared" si="1"/>
        <v>13.516666666666666</v>
      </c>
      <c r="J40" s="45">
        <v>112.12</v>
      </c>
      <c r="K40" s="18">
        <v>122.24</v>
      </c>
      <c r="L40" s="18">
        <v>130.44999999999999</v>
      </c>
      <c r="M40" s="18">
        <v>25.27</v>
      </c>
      <c r="N40" s="18">
        <v>45</v>
      </c>
      <c r="O40" s="18">
        <v>60</v>
      </c>
      <c r="P40" s="18">
        <f t="shared" si="2"/>
        <v>121.60333333333334</v>
      </c>
      <c r="Q40" s="42">
        <f t="shared" si="3"/>
        <v>43.423333333333325</v>
      </c>
      <c r="R40" s="21">
        <f t="shared" si="4"/>
        <v>1.5286563318232826</v>
      </c>
      <c r="S40" s="21">
        <f t="shared" si="5"/>
        <v>3.0601607347875999</v>
      </c>
      <c r="T40" s="6">
        <f t="shared" si="6"/>
        <v>2.2733484904925369E-2</v>
      </c>
      <c r="U40" s="10">
        <f t="shared" si="7"/>
        <v>0.61226410054881519</v>
      </c>
      <c r="V40" s="10">
        <f t="shared" si="8"/>
        <v>1.6136074323920522</v>
      </c>
      <c r="W40" s="3" t="s">
        <v>1452</v>
      </c>
      <c r="X40" s="2" t="s">
        <v>158</v>
      </c>
      <c r="Y40" s="60" t="s">
        <v>159</v>
      </c>
      <c r="Z40" s="60" t="s">
        <v>160</v>
      </c>
    </row>
    <row r="41" spans="1:26" s="3" customFormat="1" x14ac:dyDescent="0.25">
      <c r="A41" s="6" t="s">
        <v>101</v>
      </c>
      <c r="B41" s="45">
        <v>137.07</v>
      </c>
      <c r="C41" s="18">
        <v>178.13</v>
      </c>
      <c r="D41" s="18">
        <v>190.23</v>
      </c>
      <c r="E41" s="18">
        <v>4.5999999999999996</v>
      </c>
      <c r="F41" s="18">
        <v>8.16</v>
      </c>
      <c r="G41" s="18">
        <v>1.92</v>
      </c>
      <c r="H41" s="18">
        <f t="shared" si="0"/>
        <v>168.47666666666666</v>
      </c>
      <c r="I41" s="42">
        <f t="shared" si="1"/>
        <v>4.8933333333333335</v>
      </c>
      <c r="J41" s="45">
        <v>220.56</v>
      </c>
      <c r="K41" s="18">
        <v>243.96</v>
      </c>
      <c r="L41" s="18">
        <v>233.7</v>
      </c>
      <c r="M41" s="18">
        <v>10.53</v>
      </c>
      <c r="N41" s="18">
        <v>14.1</v>
      </c>
      <c r="O41" s="18">
        <v>23.15</v>
      </c>
      <c r="P41" s="18">
        <f t="shared" si="2"/>
        <v>232.74</v>
      </c>
      <c r="Q41" s="42">
        <f t="shared" si="3"/>
        <v>15.926666666666668</v>
      </c>
      <c r="R41" s="21">
        <f t="shared" si="4"/>
        <v>1.3791869087189979</v>
      </c>
      <c r="S41" s="21">
        <f t="shared" si="5"/>
        <v>2.8721719457013579</v>
      </c>
      <c r="T41" s="6">
        <f t="shared" si="6"/>
        <v>2.8576418546572491E-2</v>
      </c>
      <c r="U41" s="10">
        <f t="shared" si="7"/>
        <v>0.4638179855026584</v>
      </c>
      <c r="V41" s="10">
        <f t="shared" si="8"/>
        <v>1.5221421202560745</v>
      </c>
      <c r="W41" s="3" t="s">
        <v>1453</v>
      </c>
      <c r="X41" s="2" t="s">
        <v>102</v>
      </c>
      <c r="Y41" s="60" t="s">
        <v>103</v>
      </c>
      <c r="Z41" s="60" t="s">
        <v>104</v>
      </c>
    </row>
    <row r="42" spans="1:26" s="3" customFormat="1" x14ac:dyDescent="0.25">
      <c r="A42" s="6" t="s">
        <v>399</v>
      </c>
      <c r="B42" s="45">
        <v>57.68</v>
      </c>
      <c r="C42" s="18">
        <v>57.95</v>
      </c>
      <c r="D42" s="18">
        <v>45.3</v>
      </c>
      <c r="E42" s="18">
        <v>0.16</v>
      </c>
      <c r="F42" s="18">
        <v>0</v>
      </c>
      <c r="G42" s="18">
        <v>2.5</v>
      </c>
      <c r="H42" s="18">
        <f t="shared" si="0"/>
        <v>53.643333333333338</v>
      </c>
      <c r="I42" s="42">
        <f t="shared" si="1"/>
        <v>0.88666666666666671</v>
      </c>
      <c r="J42" s="45">
        <v>87.25</v>
      </c>
      <c r="K42" s="18">
        <v>61.27</v>
      </c>
      <c r="L42" s="18">
        <v>65.06</v>
      </c>
      <c r="M42" s="18">
        <v>5.53</v>
      </c>
      <c r="N42" s="18">
        <v>1.45</v>
      </c>
      <c r="O42" s="18">
        <v>5.39</v>
      </c>
      <c r="P42" s="18">
        <f t="shared" si="2"/>
        <v>71.193333333333342</v>
      </c>
      <c r="Q42" s="42">
        <f t="shared" si="3"/>
        <v>4.123333333333334</v>
      </c>
      <c r="R42" s="21">
        <f t="shared" si="4"/>
        <v>1.3211736716891356</v>
      </c>
      <c r="S42" s="21">
        <f t="shared" si="5"/>
        <v>2.7155477031802122</v>
      </c>
      <c r="T42" s="6">
        <f t="shared" si="6"/>
        <v>5.3519628171477179E-2</v>
      </c>
      <c r="U42" s="10">
        <f t="shared" si="7"/>
        <v>0.40182012503732778</v>
      </c>
      <c r="V42" s="10">
        <f t="shared" si="8"/>
        <v>1.4412432068588892</v>
      </c>
      <c r="W42" s="3" t="s">
        <v>699</v>
      </c>
      <c r="X42" s="2" t="s">
        <v>953</v>
      </c>
      <c r="Y42" s="60" t="s">
        <v>954</v>
      </c>
      <c r="Z42" s="60" t="s">
        <v>955</v>
      </c>
    </row>
    <row r="43" spans="1:26" s="3" customFormat="1" x14ac:dyDescent="0.25">
      <c r="A43" s="6" t="s">
        <v>198</v>
      </c>
      <c r="B43" s="45">
        <v>77.489999999999995</v>
      </c>
      <c r="C43" s="18">
        <v>79.19</v>
      </c>
      <c r="D43" s="18">
        <v>59.82</v>
      </c>
      <c r="E43" s="18">
        <v>9.98</v>
      </c>
      <c r="F43" s="18">
        <v>19.29</v>
      </c>
      <c r="G43" s="18">
        <v>6.54</v>
      </c>
      <c r="H43" s="18">
        <f t="shared" si="0"/>
        <v>72.166666666666671</v>
      </c>
      <c r="I43" s="42">
        <f t="shared" si="1"/>
        <v>11.936666666666667</v>
      </c>
      <c r="J43" s="45">
        <v>108.7</v>
      </c>
      <c r="K43" s="18">
        <v>90.2</v>
      </c>
      <c r="L43" s="18">
        <v>70</v>
      </c>
      <c r="M43" s="18">
        <v>27.64</v>
      </c>
      <c r="N43" s="18">
        <v>44.58</v>
      </c>
      <c r="O43" s="18">
        <v>28.76</v>
      </c>
      <c r="P43" s="18">
        <f t="shared" si="2"/>
        <v>89.633333333333326</v>
      </c>
      <c r="Q43" s="42">
        <f t="shared" si="3"/>
        <v>33.660000000000004</v>
      </c>
      <c r="R43" s="21">
        <f t="shared" si="4"/>
        <v>1.2387243735763096</v>
      </c>
      <c r="S43" s="21">
        <f t="shared" si="5"/>
        <v>2.6792063901056431</v>
      </c>
      <c r="T43" s="6">
        <f t="shared" si="6"/>
        <v>1.554933898983185E-2</v>
      </c>
      <c r="U43" s="10">
        <f t="shared" si="7"/>
        <v>0.30885521160203927</v>
      </c>
      <c r="V43" s="10">
        <f t="shared" si="8"/>
        <v>1.421805722095878</v>
      </c>
      <c r="W43" s="3" t="s">
        <v>199</v>
      </c>
      <c r="X43" s="2" t="s">
        <v>199</v>
      </c>
      <c r="Y43" s="60" t="s">
        <v>200</v>
      </c>
      <c r="Z43" s="60" t="s">
        <v>201</v>
      </c>
    </row>
    <row r="44" spans="1:26" s="3" customFormat="1" x14ac:dyDescent="0.25">
      <c r="A44" s="6" t="s">
        <v>415</v>
      </c>
      <c r="B44" s="45">
        <v>17.350000000000001</v>
      </c>
      <c r="C44" s="18">
        <v>13.35</v>
      </c>
      <c r="D44" s="18">
        <v>12.6</v>
      </c>
      <c r="E44" s="18">
        <v>3.49</v>
      </c>
      <c r="F44" s="18">
        <v>5.93</v>
      </c>
      <c r="G44" s="18">
        <v>3.08</v>
      </c>
      <c r="H44" s="18">
        <f t="shared" si="0"/>
        <v>14.433333333333335</v>
      </c>
      <c r="I44" s="42">
        <f t="shared" si="1"/>
        <v>4.166666666666667</v>
      </c>
      <c r="J44" s="45">
        <v>29.22</v>
      </c>
      <c r="K44" s="18">
        <v>32.24</v>
      </c>
      <c r="L44" s="18">
        <v>23.37</v>
      </c>
      <c r="M44" s="18">
        <v>13.16</v>
      </c>
      <c r="N44" s="18">
        <v>11.2</v>
      </c>
      <c r="O44" s="18">
        <v>13.26</v>
      </c>
      <c r="P44" s="18">
        <f t="shared" si="2"/>
        <v>28.276666666666667</v>
      </c>
      <c r="Q44" s="42">
        <f t="shared" si="3"/>
        <v>12.54</v>
      </c>
      <c r="R44" s="21">
        <f t="shared" si="4"/>
        <v>1.8969762419006477</v>
      </c>
      <c r="S44" s="21">
        <f t="shared" si="5"/>
        <v>2.6206451612903221</v>
      </c>
      <c r="T44" s="6">
        <f t="shared" si="6"/>
        <v>8.3856709893543734E-4</v>
      </c>
      <c r="U44" s="10">
        <f t="shared" si="7"/>
        <v>0.92370161026928677</v>
      </c>
      <c r="V44" s="10">
        <f t="shared" si="8"/>
        <v>1.3899220241345529</v>
      </c>
      <c r="W44" s="3" t="s">
        <v>715</v>
      </c>
      <c r="X44" s="2" t="s">
        <v>942</v>
      </c>
      <c r="Y44" s="60" t="s">
        <v>943</v>
      </c>
      <c r="Z44" s="60" t="s">
        <v>944</v>
      </c>
    </row>
    <row r="45" spans="1:26" s="3" customFormat="1" x14ac:dyDescent="0.25">
      <c r="A45" s="6" t="s">
        <v>282</v>
      </c>
      <c r="B45" s="45">
        <v>37.869999999999997</v>
      </c>
      <c r="C45" s="18">
        <v>39.5</v>
      </c>
      <c r="D45" s="18">
        <v>29.04</v>
      </c>
      <c r="E45" s="18">
        <v>3.01</v>
      </c>
      <c r="F45" s="18">
        <v>3.52</v>
      </c>
      <c r="G45" s="18">
        <v>7.89</v>
      </c>
      <c r="H45" s="18">
        <f t="shared" si="0"/>
        <v>35.47</v>
      </c>
      <c r="I45" s="42">
        <f t="shared" si="1"/>
        <v>4.8066666666666658</v>
      </c>
      <c r="J45" s="45">
        <v>23.29</v>
      </c>
      <c r="K45" s="18">
        <v>20.63</v>
      </c>
      <c r="L45" s="18">
        <v>22.81</v>
      </c>
      <c r="M45" s="18">
        <v>16.579999999999998</v>
      </c>
      <c r="N45" s="18">
        <v>14.52</v>
      </c>
      <c r="O45" s="18">
        <v>11.24</v>
      </c>
      <c r="P45" s="18">
        <f t="shared" si="2"/>
        <v>22.243333333333336</v>
      </c>
      <c r="Q45" s="42">
        <f t="shared" si="3"/>
        <v>14.113333333333332</v>
      </c>
      <c r="R45" s="21">
        <f t="shared" si="4"/>
        <v>0.63732748377662019</v>
      </c>
      <c r="S45" s="21">
        <f t="shared" si="5"/>
        <v>2.6027554535017221</v>
      </c>
      <c r="T45" s="6">
        <f t="shared" si="6"/>
        <v>6.627505971322464E-3</v>
      </c>
      <c r="U45" s="10">
        <f t="shared" si="7"/>
        <v>-0.6498932187704699</v>
      </c>
      <c r="V45" s="10">
        <f t="shared" si="8"/>
        <v>1.3800397671419213</v>
      </c>
      <c r="W45" s="3" t="s">
        <v>582</v>
      </c>
      <c r="X45" s="2" t="s">
        <v>915</v>
      </c>
      <c r="Y45" s="60" t="s">
        <v>916</v>
      </c>
      <c r="Z45" s="60" t="s">
        <v>917</v>
      </c>
    </row>
    <row r="46" spans="1:26" s="3" customFormat="1" x14ac:dyDescent="0.25">
      <c r="A46" s="6" t="s">
        <v>232</v>
      </c>
      <c r="B46" s="45">
        <v>1007.84</v>
      </c>
      <c r="C46" s="18">
        <v>1012.39</v>
      </c>
      <c r="D46" s="18">
        <v>990.95</v>
      </c>
      <c r="E46" s="18">
        <v>26.94</v>
      </c>
      <c r="F46" s="18">
        <v>16.690000000000001</v>
      </c>
      <c r="G46" s="18">
        <v>30.01</v>
      </c>
      <c r="H46" s="18">
        <f t="shared" si="0"/>
        <v>1003.7266666666668</v>
      </c>
      <c r="I46" s="42">
        <f t="shared" si="1"/>
        <v>24.546666666666667</v>
      </c>
      <c r="J46" s="45">
        <v>1237.56</v>
      </c>
      <c r="K46" s="18">
        <v>1303.1500000000001</v>
      </c>
      <c r="L46" s="18">
        <v>1311.33</v>
      </c>
      <c r="M46" s="18">
        <v>76.59</v>
      </c>
      <c r="N46" s="18">
        <v>60.76</v>
      </c>
      <c r="O46" s="18">
        <v>57.53</v>
      </c>
      <c r="P46" s="18">
        <f t="shared" si="2"/>
        <v>1284.0133333333333</v>
      </c>
      <c r="Q46" s="42">
        <f t="shared" si="3"/>
        <v>64.959999999999994</v>
      </c>
      <c r="R46" s="21">
        <f t="shared" si="4"/>
        <v>1.2789680775534307</v>
      </c>
      <c r="S46" s="21">
        <f t="shared" si="5"/>
        <v>2.581941544885177</v>
      </c>
      <c r="T46" s="6">
        <f t="shared" si="6"/>
        <v>2.3945635547997636E-3</v>
      </c>
      <c r="U46" s="10">
        <f t="shared" si="7"/>
        <v>0.35498025567373176</v>
      </c>
      <c r="V46" s="10">
        <f t="shared" si="8"/>
        <v>1.3684563384224429</v>
      </c>
      <c r="W46" s="3" t="s">
        <v>532</v>
      </c>
      <c r="X46" s="2" t="s">
        <v>998</v>
      </c>
      <c r="Y46" s="60" t="s">
        <v>999</v>
      </c>
      <c r="Z46" s="60" t="s">
        <v>1000</v>
      </c>
    </row>
    <row r="47" spans="1:26" s="3" customFormat="1" x14ac:dyDescent="0.25">
      <c r="A47" s="6" t="s">
        <v>65</v>
      </c>
      <c r="B47" s="45">
        <v>968.22</v>
      </c>
      <c r="C47" s="18">
        <v>766.11</v>
      </c>
      <c r="D47" s="18">
        <v>808.71</v>
      </c>
      <c r="E47" s="18">
        <v>24.56</v>
      </c>
      <c r="F47" s="18">
        <v>19.100000000000001</v>
      </c>
      <c r="G47" s="18">
        <v>30.58</v>
      </c>
      <c r="H47" s="18">
        <f t="shared" si="0"/>
        <v>847.68</v>
      </c>
      <c r="I47" s="42">
        <f t="shared" si="1"/>
        <v>24.746666666666666</v>
      </c>
      <c r="J47" s="45">
        <v>1293.75</v>
      </c>
      <c r="K47" s="18">
        <v>1302.74</v>
      </c>
      <c r="L47" s="18">
        <v>1192.79</v>
      </c>
      <c r="M47" s="18">
        <v>63.96</v>
      </c>
      <c r="N47" s="18">
        <v>74.650000000000006</v>
      </c>
      <c r="O47" s="18">
        <v>55.06</v>
      </c>
      <c r="P47" s="18">
        <f t="shared" si="2"/>
        <v>1263.0933333333332</v>
      </c>
      <c r="Q47" s="42">
        <f t="shared" si="3"/>
        <v>64.556666666666672</v>
      </c>
      <c r="R47" s="21">
        <f t="shared" si="4"/>
        <v>1.4894817049221536</v>
      </c>
      <c r="S47" s="21">
        <f t="shared" si="5"/>
        <v>2.5462195753495602</v>
      </c>
      <c r="T47" s="6">
        <f t="shared" si="6"/>
        <v>1.8641438485714323E-3</v>
      </c>
      <c r="U47" s="10">
        <f t="shared" si="7"/>
        <v>0.57481040329192168</v>
      </c>
      <c r="V47" s="10">
        <f t="shared" si="8"/>
        <v>1.3483568366032204</v>
      </c>
      <c r="W47" s="3" t="s">
        <v>1454</v>
      </c>
      <c r="X47" s="2" t="s">
        <v>66</v>
      </c>
      <c r="Y47" s="60" t="s">
        <v>67</v>
      </c>
      <c r="Z47" s="60" t="s">
        <v>68</v>
      </c>
    </row>
    <row r="48" spans="1:26" s="3" customFormat="1" x14ac:dyDescent="0.25">
      <c r="A48" s="6" t="s">
        <v>220</v>
      </c>
      <c r="B48" s="45">
        <v>877.58</v>
      </c>
      <c r="C48" s="18">
        <v>894.81</v>
      </c>
      <c r="D48" s="18">
        <v>943.54</v>
      </c>
      <c r="E48" s="18">
        <v>44.37</v>
      </c>
      <c r="F48" s="18">
        <v>53.97</v>
      </c>
      <c r="G48" s="18">
        <v>49.62</v>
      </c>
      <c r="H48" s="18">
        <f t="shared" si="0"/>
        <v>905.31</v>
      </c>
      <c r="I48" s="42">
        <f t="shared" si="1"/>
        <v>49.32</v>
      </c>
      <c r="J48" s="45">
        <v>1377.45</v>
      </c>
      <c r="K48" s="18">
        <v>1304.5999999999999</v>
      </c>
      <c r="L48" s="18">
        <v>1281.33</v>
      </c>
      <c r="M48" s="18">
        <v>136.6</v>
      </c>
      <c r="N48" s="18">
        <v>110.94</v>
      </c>
      <c r="O48" s="18">
        <v>120.67</v>
      </c>
      <c r="P48" s="18">
        <f t="shared" si="2"/>
        <v>1321.1266666666668</v>
      </c>
      <c r="Q48" s="42">
        <f t="shared" si="3"/>
        <v>122.73666666666666</v>
      </c>
      <c r="R48" s="21">
        <f t="shared" si="4"/>
        <v>1.458801808064202</v>
      </c>
      <c r="S48" s="21">
        <f t="shared" si="5"/>
        <v>2.4589957604663488</v>
      </c>
      <c r="T48" s="6">
        <f t="shared" si="6"/>
        <v>3.8722860339488201E-4</v>
      </c>
      <c r="U48" s="10">
        <f t="shared" si="7"/>
        <v>0.54478389288896711</v>
      </c>
      <c r="V48" s="10">
        <f t="shared" si="8"/>
        <v>1.2980692475979048</v>
      </c>
      <c r="W48" s="3" t="s">
        <v>1455</v>
      </c>
      <c r="X48" s="2" t="s">
        <v>221</v>
      </c>
      <c r="Y48" s="60" t="s">
        <v>222</v>
      </c>
      <c r="Z48" s="60" t="s">
        <v>223</v>
      </c>
    </row>
    <row r="49" spans="1:26" s="3" customFormat="1" x14ac:dyDescent="0.25">
      <c r="A49" s="6" t="s">
        <v>256</v>
      </c>
      <c r="B49" s="45">
        <v>1326.11</v>
      </c>
      <c r="C49" s="18">
        <v>1776.83</v>
      </c>
      <c r="D49" s="18">
        <v>1824.38</v>
      </c>
      <c r="E49" s="18">
        <v>123.76</v>
      </c>
      <c r="F49" s="18">
        <v>137.41999999999999</v>
      </c>
      <c r="G49" s="18">
        <v>154.63999999999999</v>
      </c>
      <c r="H49" s="18">
        <f t="shared" si="0"/>
        <v>1642.4399999999998</v>
      </c>
      <c r="I49" s="42">
        <f t="shared" si="1"/>
        <v>138.60666666666665</v>
      </c>
      <c r="J49" s="45">
        <v>2072.29</v>
      </c>
      <c r="K49" s="18">
        <v>2182.25</v>
      </c>
      <c r="L49" s="18">
        <v>1754.58</v>
      </c>
      <c r="M49" s="18">
        <v>340.32</v>
      </c>
      <c r="N49" s="18">
        <v>348.78</v>
      </c>
      <c r="O49" s="18">
        <v>329.88</v>
      </c>
      <c r="P49" s="18">
        <f t="shared" si="2"/>
        <v>2003.04</v>
      </c>
      <c r="Q49" s="42">
        <f t="shared" si="3"/>
        <v>339.65999999999997</v>
      </c>
      <c r="R49" s="21">
        <f t="shared" si="4"/>
        <v>1.2194178065521104</v>
      </c>
      <c r="S49" s="21">
        <f t="shared" si="5"/>
        <v>2.4401413495057542</v>
      </c>
      <c r="T49" s="6">
        <f t="shared" si="6"/>
        <v>2.1697890217781289E-5</v>
      </c>
      <c r="U49" s="10">
        <f t="shared" si="7"/>
        <v>0.28619251821941816</v>
      </c>
      <c r="V49" s="10">
        <f t="shared" si="8"/>
        <v>1.286964720871987</v>
      </c>
      <c r="W49" s="3" t="s">
        <v>556</v>
      </c>
      <c r="X49" s="2" t="s">
        <v>927</v>
      </c>
      <c r="Y49" s="60" t="s">
        <v>928</v>
      </c>
      <c r="Z49" s="60" t="s">
        <v>929</v>
      </c>
    </row>
    <row r="50" spans="1:26" s="3" customFormat="1" x14ac:dyDescent="0.25">
      <c r="A50" s="6" t="s">
        <v>242</v>
      </c>
      <c r="B50" s="45">
        <v>177.16</v>
      </c>
      <c r="C50" s="18">
        <v>153.93</v>
      </c>
      <c r="D50" s="18">
        <v>157.05000000000001</v>
      </c>
      <c r="E50" s="18">
        <v>22.03</v>
      </c>
      <c r="F50" s="18">
        <v>37.28</v>
      </c>
      <c r="G50" s="18">
        <v>62.7</v>
      </c>
      <c r="H50" s="18">
        <f t="shared" si="0"/>
        <v>162.71333333333334</v>
      </c>
      <c r="I50" s="42">
        <f t="shared" si="1"/>
        <v>40.67</v>
      </c>
      <c r="J50" s="45">
        <v>267.01</v>
      </c>
      <c r="K50" s="18">
        <v>304.82</v>
      </c>
      <c r="L50" s="18">
        <v>272.69</v>
      </c>
      <c r="M50" s="18">
        <v>88.17</v>
      </c>
      <c r="N50" s="18">
        <v>102.02</v>
      </c>
      <c r="O50" s="18">
        <v>111.01</v>
      </c>
      <c r="P50" s="18">
        <f t="shared" si="2"/>
        <v>281.50666666666666</v>
      </c>
      <c r="Q50" s="42">
        <f t="shared" si="3"/>
        <v>100.39999999999999</v>
      </c>
      <c r="R50" s="21">
        <f t="shared" si="4"/>
        <v>1.7256179500753348</v>
      </c>
      <c r="S50" s="21">
        <f t="shared" si="5"/>
        <v>2.4334053275737939</v>
      </c>
      <c r="T50" s="6">
        <f t="shared" si="6"/>
        <v>5.8759313839573399E-3</v>
      </c>
      <c r="U50" s="10">
        <f t="shared" si="7"/>
        <v>0.78711308876792363</v>
      </c>
      <c r="V50" s="10">
        <f t="shared" si="8"/>
        <v>1.2829766471881539</v>
      </c>
      <c r="W50" s="3" t="s">
        <v>542</v>
      </c>
      <c r="X50" s="2" t="s">
        <v>542</v>
      </c>
      <c r="Y50" s="60" t="s">
        <v>1135</v>
      </c>
      <c r="Z50" s="60" t="s">
        <v>1136</v>
      </c>
    </row>
    <row r="51" spans="1:26" s="3" customFormat="1" x14ac:dyDescent="0.25">
      <c r="A51" s="6" t="s">
        <v>365</v>
      </c>
      <c r="B51" s="45">
        <v>446.79</v>
      </c>
      <c r="C51" s="18">
        <v>396.03</v>
      </c>
      <c r="D51" s="18">
        <v>416.62</v>
      </c>
      <c r="E51" s="18">
        <v>7.13</v>
      </c>
      <c r="F51" s="18">
        <v>8.5299999999999994</v>
      </c>
      <c r="G51" s="18">
        <v>2.31</v>
      </c>
      <c r="H51" s="18">
        <f t="shared" si="0"/>
        <v>419.81333333333333</v>
      </c>
      <c r="I51" s="42">
        <f t="shared" si="1"/>
        <v>5.9899999999999993</v>
      </c>
      <c r="J51" s="45">
        <v>874.48</v>
      </c>
      <c r="K51" s="18">
        <v>812.85</v>
      </c>
      <c r="L51" s="18">
        <v>739.88</v>
      </c>
      <c r="M51" s="18">
        <v>20.79</v>
      </c>
      <c r="N51" s="18">
        <v>16.38</v>
      </c>
      <c r="O51" s="18">
        <v>9.44</v>
      </c>
      <c r="P51" s="18">
        <f t="shared" si="2"/>
        <v>809.07</v>
      </c>
      <c r="Q51" s="42">
        <f t="shared" si="3"/>
        <v>15.536666666666667</v>
      </c>
      <c r="R51" s="21">
        <f t="shared" si="4"/>
        <v>1.9250102975190901</v>
      </c>
      <c r="S51" s="21">
        <f t="shared" si="5"/>
        <v>2.365760610395804</v>
      </c>
      <c r="T51" s="6">
        <f t="shared" si="6"/>
        <v>3.3015506838661501E-2</v>
      </c>
      <c r="U51" s="10">
        <f t="shared" si="7"/>
        <v>0.94486616328285822</v>
      </c>
      <c r="V51" s="10">
        <f t="shared" si="8"/>
        <v>1.2423040957960858</v>
      </c>
      <c r="W51" s="3" t="s">
        <v>665</v>
      </c>
      <c r="X51" s="2" t="s">
        <v>1027</v>
      </c>
      <c r="Y51" s="60" t="s">
        <v>1028</v>
      </c>
      <c r="Z51" s="60" t="s">
        <v>1029</v>
      </c>
    </row>
    <row r="52" spans="1:26" s="3" customFormat="1" x14ac:dyDescent="0.25">
      <c r="A52" s="6" t="s">
        <v>299</v>
      </c>
      <c r="B52" s="45">
        <v>1098.24</v>
      </c>
      <c r="C52" s="18">
        <v>1257.6500000000001</v>
      </c>
      <c r="D52" s="18">
        <v>1366.21</v>
      </c>
      <c r="E52" s="18">
        <v>42.31</v>
      </c>
      <c r="F52" s="18">
        <v>35.979999999999997</v>
      </c>
      <c r="G52" s="18">
        <v>42.7</v>
      </c>
      <c r="H52" s="18">
        <f t="shared" si="0"/>
        <v>1240.7</v>
      </c>
      <c r="I52" s="42">
        <f t="shared" si="1"/>
        <v>40.33</v>
      </c>
      <c r="J52" s="45">
        <v>1672.76</v>
      </c>
      <c r="K52" s="18">
        <v>1924.3</v>
      </c>
      <c r="L52" s="18">
        <v>1750.99</v>
      </c>
      <c r="M52" s="18">
        <v>85.8</v>
      </c>
      <c r="N52" s="18">
        <v>96.42</v>
      </c>
      <c r="O52" s="18">
        <v>100.67</v>
      </c>
      <c r="P52" s="18">
        <f t="shared" si="2"/>
        <v>1782.6833333333334</v>
      </c>
      <c r="Q52" s="42">
        <f t="shared" si="3"/>
        <v>94.296666666666667</v>
      </c>
      <c r="R52" s="21">
        <f t="shared" si="4"/>
        <v>1.4364849265791522</v>
      </c>
      <c r="S52" s="21">
        <f t="shared" si="5"/>
        <v>2.3057504637470765</v>
      </c>
      <c r="T52" s="6">
        <f t="shared" si="6"/>
        <v>1.9767077785123085E-4</v>
      </c>
      <c r="U52" s="10">
        <f t="shared" si="7"/>
        <v>0.52254285436462322</v>
      </c>
      <c r="V52" s="10">
        <f t="shared" si="8"/>
        <v>1.2052363880138015</v>
      </c>
      <c r="W52" s="3" t="s">
        <v>599</v>
      </c>
      <c r="X52" s="2" t="s">
        <v>894</v>
      </c>
      <c r="Y52" s="60" t="s">
        <v>895</v>
      </c>
      <c r="Z52" s="60" t="s">
        <v>896</v>
      </c>
    </row>
    <row r="53" spans="1:26" s="3" customFormat="1" x14ac:dyDescent="0.25">
      <c r="A53" s="6" t="s">
        <v>214</v>
      </c>
      <c r="B53" s="45">
        <v>560.09</v>
      </c>
      <c r="C53" s="18">
        <v>648.9</v>
      </c>
      <c r="D53" s="18">
        <v>651.17999999999995</v>
      </c>
      <c r="E53" s="18">
        <v>23.77</v>
      </c>
      <c r="F53" s="18">
        <v>22.81</v>
      </c>
      <c r="G53" s="18">
        <v>17.89</v>
      </c>
      <c r="H53" s="18">
        <f t="shared" si="0"/>
        <v>620.05666666666673</v>
      </c>
      <c r="I53" s="42">
        <f t="shared" si="1"/>
        <v>21.49</v>
      </c>
      <c r="J53" s="45">
        <v>659.31</v>
      </c>
      <c r="K53" s="18">
        <v>764.53</v>
      </c>
      <c r="L53" s="18">
        <v>802.8</v>
      </c>
      <c r="M53" s="18">
        <v>39.479999999999997</v>
      </c>
      <c r="N53" s="18">
        <v>58.48</v>
      </c>
      <c r="O53" s="18">
        <v>53.48</v>
      </c>
      <c r="P53" s="18">
        <f t="shared" si="2"/>
        <v>742.21333333333325</v>
      </c>
      <c r="Q53" s="42">
        <f t="shared" si="3"/>
        <v>50.48</v>
      </c>
      <c r="R53" s="21">
        <f t="shared" si="4"/>
        <v>1.1966916599129438</v>
      </c>
      <c r="S53" s="21">
        <f t="shared" si="5"/>
        <v>2.2890173410404624</v>
      </c>
      <c r="T53" s="6">
        <f t="shared" si="6"/>
        <v>4.1536908208885878E-3</v>
      </c>
      <c r="U53" s="10">
        <f t="shared" si="7"/>
        <v>0.25905147473880291</v>
      </c>
      <c r="V53" s="10">
        <f t="shared" si="8"/>
        <v>1.1947283924428851</v>
      </c>
      <c r="W53" s="3" t="s">
        <v>8</v>
      </c>
      <c r="X53" s="2" t="s">
        <v>8</v>
      </c>
      <c r="Y53" s="60" t="s">
        <v>215</v>
      </c>
      <c r="Z53" s="60" t="s">
        <v>216</v>
      </c>
    </row>
    <row r="54" spans="1:26" s="3" customFormat="1" x14ac:dyDescent="0.25">
      <c r="A54" s="6" t="s">
        <v>445</v>
      </c>
      <c r="B54" s="45">
        <v>73.45</v>
      </c>
      <c r="C54" s="18">
        <v>58.97</v>
      </c>
      <c r="D54" s="18">
        <v>69.34</v>
      </c>
      <c r="E54" s="18">
        <v>29.32</v>
      </c>
      <c r="F54" s="18">
        <v>13.72</v>
      </c>
      <c r="G54" s="18">
        <v>12.69</v>
      </c>
      <c r="H54" s="18">
        <f t="shared" si="0"/>
        <v>67.253333333333345</v>
      </c>
      <c r="I54" s="42">
        <f t="shared" si="1"/>
        <v>18.576666666666664</v>
      </c>
      <c r="J54" s="45">
        <v>150.81</v>
      </c>
      <c r="K54" s="18">
        <v>148.47</v>
      </c>
      <c r="L54" s="18">
        <v>154.04</v>
      </c>
      <c r="M54" s="18">
        <v>41.59</v>
      </c>
      <c r="N54" s="18">
        <v>40.85</v>
      </c>
      <c r="O54" s="18">
        <v>42.7</v>
      </c>
      <c r="P54" s="18">
        <f t="shared" si="2"/>
        <v>151.10666666666665</v>
      </c>
      <c r="Q54" s="42">
        <f t="shared" si="3"/>
        <v>41.713333333333331</v>
      </c>
      <c r="R54" s="21">
        <f t="shared" si="4"/>
        <v>2.2285602656768897</v>
      </c>
      <c r="S54" s="21">
        <f t="shared" si="5"/>
        <v>2.1818491401328113</v>
      </c>
      <c r="T54" s="6">
        <f t="shared" si="6"/>
        <v>6.4275424022633585E-3</v>
      </c>
      <c r="U54" s="10">
        <f t="shared" si="7"/>
        <v>1.1561119754525069</v>
      </c>
      <c r="V54" s="10">
        <f t="shared" si="8"/>
        <v>1.1255513526668322</v>
      </c>
      <c r="W54" s="3" t="s">
        <v>745</v>
      </c>
      <c r="X54" s="2" t="s">
        <v>745</v>
      </c>
      <c r="Y54" s="60" t="s">
        <v>115</v>
      </c>
      <c r="Z54" s="60" t="s">
        <v>1271</v>
      </c>
    </row>
    <row r="55" spans="1:26" s="3" customFormat="1" x14ac:dyDescent="0.25">
      <c r="A55" s="6" t="s">
        <v>264</v>
      </c>
      <c r="B55" s="45">
        <v>677.99</v>
      </c>
      <c r="C55" s="18">
        <v>765.64</v>
      </c>
      <c r="D55" s="18">
        <v>733.6</v>
      </c>
      <c r="E55" s="18">
        <v>56.89</v>
      </c>
      <c r="F55" s="18">
        <v>66.02</v>
      </c>
      <c r="G55" s="18">
        <v>65.97</v>
      </c>
      <c r="H55" s="18">
        <f t="shared" si="0"/>
        <v>725.74333333333334</v>
      </c>
      <c r="I55" s="42">
        <f t="shared" si="1"/>
        <v>62.96</v>
      </c>
      <c r="J55" s="45">
        <v>1043.71</v>
      </c>
      <c r="K55" s="18">
        <v>1162.1500000000001</v>
      </c>
      <c r="L55" s="18">
        <v>1156.8399999999999</v>
      </c>
      <c r="M55" s="18">
        <v>136.34</v>
      </c>
      <c r="N55" s="18">
        <v>133.94999999999999</v>
      </c>
      <c r="O55" s="18">
        <v>141.12</v>
      </c>
      <c r="P55" s="18">
        <f t="shared" si="2"/>
        <v>1120.8999999999999</v>
      </c>
      <c r="Q55" s="42">
        <f t="shared" si="3"/>
        <v>137.13666666666666</v>
      </c>
      <c r="R55" s="21">
        <f t="shared" si="4"/>
        <v>1.5437362113171544</v>
      </c>
      <c r="S55" s="21">
        <f t="shared" si="5"/>
        <v>2.1597352511986658</v>
      </c>
      <c r="T55" s="6">
        <f t="shared" si="6"/>
        <v>1.817322938865399E-5</v>
      </c>
      <c r="U55" s="10">
        <f t="shared" si="7"/>
        <v>0.62642625057378287</v>
      </c>
      <c r="V55" s="10">
        <f t="shared" si="8"/>
        <v>1.1108544720219002</v>
      </c>
      <c r="W55" s="3" t="s">
        <v>564</v>
      </c>
      <c r="X55" s="2" t="s">
        <v>1030</v>
      </c>
      <c r="Y55" s="60" t="s">
        <v>1031</v>
      </c>
      <c r="Z55" s="60" t="s">
        <v>1032</v>
      </c>
    </row>
    <row r="56" spans="1:26" s="3" customFormat="1" x14ac:dyDescent="0.25">
      <c r="A56" s="6" t="s">
        <v>383</v>
      </c>
      <c r="B56" s="45">
        <v>1351.86</v>
      </c>
      <c r="C56" s="18">
        <v>1341.75</v>
      </c>
      <c r="D56" s="18">
        <v>1326.88</v>
      </c>
      <c r="E56" s="18">
        <v>11.88</v>
      </c>
      <c r="F56" s="18">
        <v>7.42</v>
      </c>
      <c r="G56" s="18">
        <v>9.6199999999999992</v>
      </c>
      <c r="H56" s="18">
        <f t="shared" si="0"/>
        <v>1340.1633333333332</v>
      </c>
      <c r="I56" s="42">
        <f t="shared" si="1"/>
        <v>9.64</v>
      </c>
      <c r="J56" s="45">
        <v>2259.3000000000002</v>
      </c>
      <c r="K56" s="18">
        <v>2320.35</v>
      </c>
      <c r="L56" s="18">
        <v>2262.44</v>
      </c>
      <c r="M56" s="18">
        <v>20.53</v>
      </c>
      <c r="N56" s="18">
        <v>20.11</v>
      </c>
      <c r="O56" s="18">
        <v>23.37</v>
      </c>
      <c r="P56" s="18">
        <f t="shared" si="2"/>
        <v>2280.6966666666667</v>
      </c>
      <c r="Q56" s="42">
        <f t="shared" si="3"/>
        <v>21.33666666666667</v>
      </c>
      <c r="R56" s="21">
        <f t="shared" si="4"/>
        <v>1.7012817230812058</v>
      </c>
      <c r="S56" s="21">
        <f t="shared" si="5"/>
        <v>2.0993107769423562</v>
      </c>
      <c r="T56" s="6">
        <f t="shared" si="6"/>
        <v>1.0335716822092288E-3</v>
      </c>
      <c r="U56" s="10">
        <f t="shared" si="7"/>
        <v>0.76662206330472238</v>
      </c>
      <c r="V56" s="10">
        <f t="shared" si="8"/>
        <v>1.0699157555605683</v>
      </c>
      <c r="W56" s="3" t="s">
        <v>683</v>
      </c>
      <c r="X56" s="2" t="s">
        <v>783</v>
      </c>
      <c r="Y56" s="60" t="s">
        <v>784</v>
      </c>
      <c r="Z56" s="60" t="s">
        <v>785</v>
      </c>
    </row>
    <row r="57" spans="1:26" s="3" customFormat="1" x14ac:dyDescent="0.25">
      <c r="A57" s="6" t="s">
        <v>85</v>
      </c>
      <c r="B57" s="45">
        <v>1844.05</v>
      </c>
      <c r="C57" s="18">
        <v>1824.49</v>
      </c>
      <c r="D57" s="18">
        <v>1738.69</v>
      </c>
      <c r="E57" s="18">
        <v>87.63</v>
      </c>
      <c r="F57" s="18">
        <v>76.59</v>
      </c>
      <c r="G57" s="18">
        <v>60.4</v>
      </c>
      <c r="H57" s="18">
        <f t="shared" si="0"/>
        <v>1802.4099999999999</v>
      </c>
      <c r="I57" s="42">
        <f t="shared" si="1"/>
        <v>74.873333333333335</v>
      </c>
      <c r="J57" s="45">
        <v>2031.37</v>
      </c>
      <c r="K57" s="18">
        <v>2012.74</v>
      </c>
      <c r="L57" s="18">
        <v>2117.0500000000002</v>
      </c>
      <c r="M57" s="18">
        <v>152.13</v>
      </c>
      <c r="N57" s="18">
        <v>148.68</v>
      </c>
      <c r="O57" s="18">
        <v>168.76</v>
      </c>
      <c r="P57" s="18">
        <f t="shared" si="2"/>
        <v>2053.7199999999998</v>
      </c>
      <c r="Q57" s="42">
        <f t="shared" si="3"/>
        <v>156.52333333333334</v>
      </c>
      <c r="R57" s="21">
        <f t="shared" si="4"/>
        <v>1.1393526707737009</v>
      </c>
      <c r="S57" s="21">
        <f t="shared" si="5"/>
        <v>2.0761356647043319</v>
      </c>
      <c r="T57" s="6">
        <f t="shared" si="6"/>
        <v>6.236030276946631E-4</v>
      </c>
      <c r="U57" s="10">
        <f t="shared" si="7"/>
        <v>0.18821438236010526</v>
      </c>
      <c r="V57" s="10">
        <f t="shared" si="8"/>
        <v>1.053900719418958</v>
      </c>
      <c r="W57" s="3" t="s">
        <v>1456</v>
      </c>
      <c r="X57" s="2" t="s">
        <v>86</v>
      </c>
      <c r="Y57" s="60" t="s">
        <v>87</v>
      </c>
      <c r="Z57" s="60" t="s">
        <v>88</v>
      </c>
    </row>
    <row r="58" spans="1:26" s="3" customFormat="1" x14ac:dyDescent="0.25">
      <c r="A58" s="6" t="s">
        <v>261</v>
      </c>
      <c r="B58" s="45">
        <v>76.930000000000007</v>
      </c>
      <c r="C58" s="18">
        <v>85.59</v>
      </c>
      <c r="D58" s="18">
        <v>101.46</v>
      </c>
      <c r="E58" s="18">
        <v>4.5999999999999996</v>
      </c>
      <c r="F58" s="18">
        <v>2.6</v>
      </c>
      <c r="G58" s="18">
        <v>4.8099999999999996</v>
      </c>
      <c r="H58" s="18">
        <f t="shared" si="0"/>
        <v>87.993333333333339</v>
      </c>
      <c r="I58" s="42">
        <f t="shared" si="1"/>
        <v>4.003333333333333</v>
      </c>
      <c r="J58" s="45">
        <v>107.52</v>
      </c>
      <c r="K58" s="18">
        <v>129.38999999999999</v>
      </c>
      <c r="L58" s="18">
        <v>134.94</v>
      </c>
      <c r="M58" s="18">
        <v>11.84</v>
      </c>
      <c r="N58" s="18">
        <v>8.7100000000000009</v>
      </c>
      <c r="O58" s="18">
        <v>7.19</v>
      </c>
      <c r="P58" s="18">
        <f t="shared" si="2"/>
        <v>123.94999999999999</v>
      </c>
      <c r="Q58" s="42">
        <f t="shared" si="3"/>
        <v>9.2466666666666679</v>
      </c>
      <c r="R58" s="21">
        <f t="shared" si="4"/>
        <v>1.4040377556371262</v>
      </c>
      <c r="S58" s="21">
        <f t="shared" si="5"/>
        <v>2.0479680213191211</v>
      </c>
      <c r="T58" s="6">
        <f t="shared" si="6"/>
        <v>1.3563634408110946E-2</v>
      </c>
      <c r="U58" s="10">
        <f t="shared" si="7"/>
        <v>0.48958173132486188</v>
      </c>
      <c r="V58" s="10">
        <f t="shared" si="8"/>
        <v>1.0341931880700834</v>
      </c>
      <c r="W58" s="3" t="s">
        <v>561</v>
      </c>
      <c r="X58" s="2" t="s">
        <v>561</v>
      </c>
      <c r="Y58" s="60" t="s">
        <v>809</v>
      </c>
      <c r="Z58" s="60" t="s">
        <v>1049</v>
      </c>
    </row>
    <row r="59" spans="1:26" s="3" customFormat="1" x14ac:dyDescent="0.25">
      <c r="A59" s="6" t="s">
        <v>446</v>
      </c>
      <c r="B59" s="45">
        <v>11.49</v>
      </c>
      <c r="C59" s="18">
        <v>7.6</v>
      </c>
      <c r="D59" s="18">
        <v>5.48</v>
      </c>
      <c r="E59" s="18">
        <v>0.16</v>
      </c>
      <c r="F59" s="18">
        <v>0.19</v>
      </c>
      <c r="G59" s="18">
        <v>0.19</v>
      </c>
      <c r="H59" s="18">
        <f t="shared" si="0"/>
        <v>8.19</v>
      </c>
      <c r="I59" s="42">
        <f t="shared" si="1"/>
        <v>0.18000000000000002</v>
      </c>
      <c r="J59" s="45">
        <v>9.48</v>
      </c>
      <c r="K59" s="18">
        <v>11.82</v>
      </c>
      <c r="L59" s="18">
        <v>17.420000000000002</v>
      </c>
      <c r="M59" s="18">
        <v>2.63</v>
      </c>
      <c r="N59" s="18">
        <v>0.41</v>
      </c>
      <c r="O59" s="18">
        <v>0.9</v>
      </c>
      <c r="P59" s="18">
        <f t="shared" si="2"/>
        <v>12.906666666666666</v>
      </c>
      <c r="Q59" s="42">
        <f t="shared" si="3"/>
        <v>1.3133333333333332</v>
      </c>
      <c r="R59" s="21">
        <f t="shared" si="4"/>
        <v>1.5132390279289083</v>
      </c>
      <c r="S59" s="21">
        <f t="shared" si="5"/>
        <v>1.9604519774011302</v>
      </c>
      <c r="T59" s="6">
        <f t="shared" si="6"/>
        <v>8.3839657027824505E-2</v>
      </c>
      <c r="U59" s="10">
        <f t="shared" si="7"/>
        <v>0.59763989050957511</v>
      </c>
      <c r="V59" s="10">
        <f t="shared" si="8"/>
        <v>0.97118630249526361</v>
      </c>
      <c r="W59" s="3" t="s">
        <v>746</v>
      </c>
      <c r="X59" s="2" t="s">
        <v>1284</v>
      </c>
      <c r="Y59" s="60" t="s">
        <v>1285</v>
      </c>
      <c r="Z59" s="60" t="s">
        <v>1286</v>
      </c>
    </row>
    <row r="60" spans="1:26" s="3" customFormat="1" x14ac:dyDescent="0.25">
      <c r="A60" s="6" t="s">
        <v>263</v>
      </c>
      <c r="B60" s="45">
        <v>340.94</v>
      </c>
      <c r="C60" s="18">
        <v>391.03</v>
      </c>
      <c r="D60" s="18">
        <v>442.39</v>
      </c>
      <c r="E60" s="18">
        <v>18.86</v>
      </c>
      <c r="F60" s="18">
        <v>21.51</v>
      </c>
      <c r="G60" s="18">
        <v>17.12</v>
      </c>
      <c r="H60" s="18">
        <f t="shared" si="0"/>
        <v>391.45333333333338</v>
      </c>
      <c r="I60" s="42">
        <f t="shared" si="1"/>
        <v>19.163333333333338</v>
      </c>
      <c r="J60" s="45">
        <v>527.58000000000004</v>
      </c>
      <c r="K60" s="18">
        <v>575.22</v>
      </c>
      <c r="L60" s="18">
        <v>539.88</v>
      </c>
      <c r="M60" s="18">
        <v>42.37</v>
      </c>
      <c r="N60" s="18">
        <v>39.4</v>
      </c>
      <c r="O60" s="18">
        <v>31.68</v>
      </c>
      <c r="P60" s="18">
        <f t="shared" si="2"/>
        <v>547.56000000000006</v>
      </c>
      <c r="Q60" s="42">
        <f t="shared" si="3"/>
        <v>37.816666666666663</v>
      </c>
      <c r="R60" s="21">
        <f t="shared" si="4"/>
        <v>1.397771284908609</v>
      </c>
      <c r="S60" s="21">
        <f t="shared" si="5"/>
        <v>1.9251115886923453</v>
      </c>
      <c r="T60" s="6">
        <f t="shared" si="6"/>
        <v>2.7805416656272097E-3</v>
      </c>
      <c r="U60" s="10">
        <f t="shared" si="7"/>
        <v>0.48312831413068119</v>
      </c>
      <c r="V60" s="10">
        <f t="shared" si="8"/>
        <v>0.94494207374891293</v>
      </c>
      <c r="W60" s="3" t="s">
        <v>563</v>
      </c>
      <c r="X60" s="2" t="s">
        <v>563</v>
      </c>
      <c r="Y60" s="60" t="s">
        <v>1194</v>
      </c>
      <c r="Z60" s="60" t="s">
        <v>1195</v>
      </c>
    </row>
    <row r="61" spans="1:26" s="3" customFormat="1" x14ac:dyDescent="0.25">
      <c r="A61" s="6" t="s">
        <v>117</v>
      </c>
      <c r="B61" s="45">
        <v>125.82</v>
      </c>
      <c r="C61" s="18">
        <v>97.64</v>
      </c>
      <c r="D61" s="18">
        <v>165.7</v>
      </c>
      <c r="E61" s="18">
        <v>6.81</v>
      </c>
      <c r="F61" s="18">
        <v>7.23</v>
      </c>
      <c r="G61" s="18">
        <v>0.38</v>
      </c>
      <c r="H61" s="18">
        <f t="shared" si="0"/>
        <v>129.72</v>
      </c>
      <c r="I61" s="42">
        <f t="shared" si="1"/>
        <v>4.8066666666666666</v>
      </c>
      <c r="J61" s="45">
        <v>157.91999999999999</v>
      </c>
      <c r="K61" s="18">
        <v>153.03</v>
      </c>
      <c r="L61" s="18">
        <v>142.25</v>
      </c>
      <c r="M61" s="18">
        <v>8.9499999999999993</v>
      </c>
      <c r="N61" s="18">
        <v>11.82</v>
      </c>
      <c r="O61" s="18">
        <v>9.2100000000000009</v>
      </c>
      <c r="P61" s="18">
        <f t="shared" si="2"/>
        <v>151.06666666666666</v>
      </c>
      <c r="Q61" s="42">
        <f t="shared" si="3"/>
        <v>9.9933333333333341</v>
      </c>
      <c r="R61" s="21">
        <f t="shared" si="4"/>
        <v>1.1633006935944512</v>
      </c>
      <c r="S61" s="21">
        <f t="shared" si="5"/>
        <v>1.8932261768082665</v>
      </c>
      <c r="T61" s="6">
        <f t="shared" si="6"/>
        <v>4.8316694756419455E-2</v>
      </c>
      <c r="U61" s="10">
        <f t="shared" si="7"/>
        <v>0.21822405733266007</v>
      </c>
      <c r="V61" s="10">
        <f t="shared" si="8"/>
        <v>0.92084677483860267</v>
      </c>
      <c r="W61" s="3" t="s">
        <v>118</v>
      </c>
      <c r="X61" s="2" t="s">
        <v>118</v>
      </c>
      <c r="Y61" s="60" t="s">
        <v>119</v>
      </c>
      <c r="Z61" s="60" t="s">
        <v>120</v>
      </c>
    </row>
    <row r="62" spans="1:26" s="3" customFormat="1" x14ac:dyDescent="0.25">
      <c r="A62" s="6" t="s">
        <v>432</v>
      </c>
      <c r="B62" s="45">
        <v>19.57</v>
      </c>
      <c r="C62" s="18">
        <v>18.45</v>
      </c>
      <c r="D62" s="18">
        <v>40.39</v>
      </c>
      <c r="E62" s="18">
        <v>0.32</v>
      </c>
      <c r="F62" s="18">
        <v>1.1100000000000001</v>
      </c>
      <c r="G62" s="18">
        <v>1.1499999999999999</v>
      </c>
      <c r="H62" s="18">
        <f t="shared" si="0"/>
        <v>26.136666666666667</v>
      </c>
      <c r="I62" s="42">
        <f t="shared" si="1"/>
        <v>0.86</v>
      </c>
      <c r="J62" s="45">
        <v>16.190000000000001</v>
      </c>
      <c r="K62" s="18">
        <v>19.079999999999998</v>
      </c>
      <c r="L62" s="18">
        <v>25.51</v>
      </c>
      <c r="M62" s="18">
        <v>5.79</v>
      </c>
      <c r="N62" s="18">
        <v>0.83</v>
      </c>
      <c r="O62" s="18">
        <v>0.9</v>
      </c>
      <c r="P62" s="18">
        <f t="shared" si="2"/>
        <v>20.260000000000002</v>
      </c>
      <c r="Q62" s="42">
        <f t="shared" si="3"/>
        <v>2.5066666666666668</v>
      </c>
      <c r="R62" s="21">
        <f t="shared" si="4"/>
        <v>0.78344183761208708</v>
      </c>
      <c r="S62" s="21">
        <f t="shared" si="5"/>
        <v>1.8853046594982081</v>
      </c>
      <c r="T62" s="6">
        <f t="shared" si="6"/>
        <v>0.18918329404562415</v>
      </c>
      <c r="U62" s="10">
        <f t="shared" si="7"/>
        <v>-0.35210192127856144</v>
      </c>
      <c r="V62" s="10">
        <f t="shared" si="8"/>
        <v>0.91479767746311502</v>
      </c>
      <c r="W62" s="3" t="s">
        <v>732</v>
      </c>
      <c r="X62" s="2" t="s">
        <v>732</v>
      </c>
      <c r="Y62" s="60" t="s">
        <v>1234</v>
      </c>
      <c r="Z62" s="60" t="s">
        <v>1235</v>
      </c>
    </row>
    <row r="63" spans="1:26" s="3" customFormat="1" x14ac:dyDescent="0.25">
      <c r="A63" s="6" t="s">
        <v>206</v>
      </c>
      <c r="B63" s="45">
        <v>73.13</v>
      </c>
      <c r="C63" s="18">
        <v>88.37</v>
      </c>
      <c r="D63" s="18">
        <v>108.48</v>
      </c>
      <c r="E63" s="18">
        <v>7.92</v>
      </c>
      <c r="F63" s="18">
        <v>14.09</v>
      </c>
      <c r="G63" s="18">
        <v>12.89</v>
      </c>
      <c r="H63" s="18">
        <f t="shared" si="0"/>
        <v>89.993333333333339</v>
      </c>
      <c r="I63" s="42">
        <f t="shared" si="1"/>
        <v>11.633333333333333</v>
      </c>
      <c r="J63" s="45">
        <v>87.25</v>
      </c>
      <c r="K63" s="18">
        <v>92.28</v>
      </c>
      <c r="L63" s="18">
        <v>100.45</v>
      </c>
      <c r="M63" s="18">
        <v>20.79</v>
      </c>
      <c r="N63" s="18">
        <v>20.32</v>
      </c>
      <c r="O63" s="18">
        <v>26.29</v>
      </c>
      <c r="P63" s="18">
        <f t="shared" si="2"/>
        <v>93.326666666666668</v>
      </c>
      <c r="Q63" s="42">
        <f t="shared" si="3"/>
        <v>22.466666666666669</v>
      </c>
      <c r="R63" s="21">
        <f t="shared" si="4"/>
        <v>1.0366327203458128</v>
      </c>
      <c r="S63" s="21">
        <f t="shared" si="5"/>
        <v>1.857519788918206</v>
      </c>
      <c r="T63" s="6">
        <f t="shared" si="6"/>
        <v>7.891883743583317E-3</v>
      </c>
      <c r="U63" s="10">
        <f t="shared" si="7"/>
        <v>5.1904836878500837E-2</v>
      </c>
      <c r="V63" s="10">
        <f t="shared" si="8"/>
        <v>0.89337758046620575</v>
      </c>
      <c r="W63" s="3" t="s">
        <v>207</v>
      </c>
      <c r="X63" s="2" t="s">
        <v>207</v>
      </c>
      <c r="Y63" s="60" t="s">
        <v>208</v>
      </c>
      <c r="Z63" s="60" t="s">
        <v>209</v>
      </c>
    </row>
    <row r="64" spans="1:26" s="3" customFormat="1" x14ac:dyDescent="0.25">
      <c r="A64" s="6" t="s">
        <v>240</v>
      </c>
      <c r="B64" s="45">
        <v>164.72</v>
      </c>
      <c r="C64" s="18">
        <v>177.57</v>
      </c>
      <c r="D64" s="18">
        <v>156.57</v>
      </c>
      <c r="E64" s="18">
        <v>48.97</v>
      </c>
      <c r="F64" s="18">
        <v>19.29</v>
      </c>
      <c r="G64" s="18">
        <v>32.51</v>
      </c>
      <c r="H64" s="18">
        <f t="shared" si="0"/>
        <v>166.28666666666666</v>
      </c>
      <c r="I64" s="42">
        <f t="shared" si="1"/>
        <v>33.589999999999996</v>
      </c>
      <c r="J64" s="45">
        <v>234.38</v>
      </c>
      <c r="K64" s="18">
        <v>237.74</v>
      </c>
      <c r="L64" s="18">
        <v>244.6</v>
      </c>
      <c r="M64" s="18">
        <v>63.96</v>
      </c>
      <c r="N64" s="18">
        <v>61.38</v>
      </c>
      <c r="O64" s="18">
        <v>63.59</v>
      </c>
      <c r="P64" s="18">
        <f t="shared" si="2"/>
        <v>238.90666666666667</v>
      </c>
      <c r="Q64" s="42">
        <f t="shared" si="3"/>
        <v>62.976666666666667</v>
      </c>
      <c r="R64" s="21">
        <f t="shared" si="4"/>
        <v>1.4341051289204161</v>
      </c>
      <c r="S64" s="21">
        <f t="shared" si="5"/>
        <v>1.8495711670039512</v>
      </c>
      <c r="T64" s="6">
        <f t="shared" si="6"/>
        <v>1.3537259139394719E-2</v>
      </c>
      <c r="U64" s="10">
        <f t="shared" si="7"/>
        <v>0.5201507865313505</v>
      </c>
      <c r="V64" s="10">
        <f t="shared" si="8"/>
        <v>0.88719081292925606</v>
      </c>
      <c r="W64" s="3" t="s">
        <v>540</v>
      </c>
      <c r="X64" s="2" t="s">
        <v>855</v>
      </c>
      <c r="Y64" s="60" t="s">
        <v>856</v>
      </c>
      <c r="Z64" s="60" t="s">
        <v>857</v>
      </c>
    </row>
    <row r="65" spans="1:26" s="3" customFormat="1" x14ac:dyDescent="0.25">
      <c r="A65" s="6" t="s">
        <v>191</v>
      </c>
      <c r="B65" s="45">
        <v>308.13</v>
      </c>
      <c r="C65" s="18">
        <v>310.54000000000002</v>
      </c>
      <c r="D65" s="18">
        <v>317.17</v>
      </c>
      <c r="E65" s="18">
        <v>21.08</v>
      </c>
      <c r="F65" s="18">
        <v>22.81</v>
      </c>
      <c r="G65" s="18">
        <v>9.0399999999999991</v>
      </c>
      <c r="H65" s="18">
        <f t="shared" si="0"/>
        <v>311.94666666666672</v>
      </c>
      <c r="I65" s="42">
        <f t="shared" si="1"/>
        <v>17.643333333333334</v>
      </c>
      <c r="J65" s="45">
        <v>409.8</v>
      </c>
      <c r="K65" s="18">
        <v>356.14</v>
      </c>
      <c r="L65" s="18">
        <v>391.23</v>
      </c>
      <c r="M65" s="18">
        <v>28.69</v>
      </c>
      <c r="N65" s="18">
        <v>33.590000000000003</v>
      </c>
      <c r="O65" s="18">
        <v>37.299999999999997</v>
      </c>
      <c r="P65" s="18">
        <f t="shared" si="2"/>
        <v>385.72333333333336</v>
      </c>
      <c r="Q65" s="42">
        <f t="shared" si="3"/>
        <v>33.193333333333335</v>
      </c>
      <c r="R65" s="21">
        <f t="shared" si="4"/>
        <v>1.2357483703293424</v>
      </c>
      <c r="S65" s="21">
        <f t="shared" si="5"/>
        <v>1.8340783121759341</v>
      </c>
      <c r="T65" s="6">
        <f t="shared" si="6"/>
        <v>1.790437051744349E-2</v>
      </c>
      <c r="U65" s="10">
        <f t="shared" si="7"/>
        <v>0.30538500389275658</v>
      </c>
      <c r="V65" s="10">
        <f t="shared" si="8"/>
        <v>0.8750552409917367</v>
      </c>
      <c r="W65" s="3" t="s">
        <v>192</v>
      </c>
      <c r="X65" s="2" t="s">
        <v>192</v>
      </c>
      <c r="Y65" s="60" t="s">
        <v>43</v>
      </c>
      <c r="Z65" s="60" t="s">
        <v>193</v>
      </c>
    </row>
    <row r="66" spans="1:26" s="3" customFormat="1" x14ac:dyDescent="0.25">
      <c r="A66" s="6" t="s">
        <v>327</v>
      </c>
      <c r="B66" s="45">
        <v>682.11</v>
      </c>
      <c r="C66" s="18">
        <v>852.06</v>
      </c>
      <c r="D66" s="18">
        <v>887.76</v>
      </c>
      <c r="E66" s="18">
        <v>85.41</v>
      </c>
      <c r="F66" s="18">
        <v>130.93</v>
      </c>
      <c r="G66" s="18">
        <v>107.14</v>
      </c>
      <c r="H66" s="18">
        <f t="shared" si="0"/>
        <v>807.31000000000006</v>
      </c>
      <c r="I66" s="42">
        <f t="shared" si="1"/>
        <v>107.82666666666667</v>
      </c>
      <c r="J66" s="45">
        <v>1201.1099999999999</v>
      </c>
      <c r="K66" s="18">
        <v>1013.99</v>
      </c>
      <c r="L66" s="18">
        <v>1015.04</v>
      </c>
      <c r="M66" s="18">
        <v>216.09</v>
      </c>
      <c r="N66" s="18">
        <v>169.41</v>
      </c>
      <c r="O66" s="18">
        <v>189.66</v>
      </c>
      <c r="P66" s="18">
        <f t="shared" si="2"/>
        <v>1076.7133333333334</v>
      </c>
      <c r="Q66" s="42">
        <f t="shared" si="3"/>
        <v>191.72</v>
      </c>
      <c r="R66" s="21">
        <f t="shared" si="4"/>
        <v>1.3332920950295473</v>
      </c>
      <c r="S66" s="21">
        <f t="shared" si="5"/>
        <v>1.7708894878706198</v>
      </c>
      <c r="T66" s="6">
        <f t="shared" si="6"/>
        <v>5.623964346101548E-3</v>
      </c>
      <c r="U66" s="10">
        <f t="shared" si="7"/>
        <v>0.41499287786652339</v>
      </c>
      <c r="V66" s="10">
        <f t="shared" si="8"/>
        <v>0.82447418370152625</v>
      </c>
      <c r="W66" s="3" t="s">
        <v>627</v>
      </c>
      <c r="X66" s="2" t="s">
        <v>873</v>
      </c>
      <c r="Y66" s="60" t="s">
        <v>874</v>
      </c>
      <c r="Z66" s="60" t="s">
        <v>875</v>
      </c>
    </row>
    <row r="67" spans="1:26" s="3" customFormat="1" x14ac:dyDescent="0.25">
      <c r="A67" s="6" t="s">
        <v>137</v>
      </c>
      <c r="B67" s="45">
        <v>235.48</v>
      </c>
      <c r="C67" s="18">
        <v>240.35</v>
      </c>
      <c r="D67" s="18">
        <v>257.74</v>
      </c>
      <c r="E67" s="18">
        <v>61.17</v>
      </c>
      <c r="F67" s="18">
        <v>65.09</v>
      </c>
      <c r="G67" s="18">
        <v>50.97</v>
      </c>
      <c r="H67" s="18">
        <f t="shared" si="0"/>
        <v>244.52333333333331</v>
      </c>
      <c r="I67" s="42">
        <f t="shared" si="1"/>
        <v>59.076666666666675</v>
      </c>
      <c r="J67" s="45">
        <v>275.31</v>
      </c>
      <c r="K67" s="18">
        <v>271.02</v>
      </c>
      <c r="L67" s="18">
        <v>314.27</v>
      </c>
      <c r="M67" s="18">
        <v>109.75</v>
      </c>
      <c r="N67" s="18">
        <v>95.39</v>
      </c>
      <c r="O67" s="18">
        <v>107.41</v>
      </c>
      <c r="P67" s="18">
        <f t="shared" si="2"/>
        <v>286.86666666666662</v>
      </c>
      <c r="Q67" s="42">
        <f t="shared" si="3"/>
        <v>104.18333333333332</v>
      </c>
      <c r="R67" s="21">
        <f t="shared" si="4"/>
        <v>1.1724615447275886</v>
      </c>
      <c r="S67" s="21">
        <f t="shared" si="5"/>
        <v>1.7508183987127555</v>
      </c>
      <c r="T67" s="6">
        <f t="shared" si="6"/>
        <v>9.0488091179990473E-4</v>
      </c>
      <c r="U67" s="10">
        <f t="shared" si="7"/>
        <v>0.22954060492349301</v>
      </c>
      <c r="V67" s="10">
        <f t="shared" si="8"/>
        <v>0.80802944992589043</v>
      </c>
      <c r="W67" s="3" t="s">
        <v>1457</v>
      </c>
      <c r="X67" s="2" t="s">
        <v>138</v>
      </c>
      <c r="Y67" s="60" t="s">
        <v>139</v>
      </c>
      <c r="Z67" s="60" t="s">
        <v>140</v>
      </c>
    </row>
    <row r="68" spans="1:26" s="3" customFormat="1" x14ac:dyDescent="0.25">
      <c r="A68" s="6" t="s">
        <v>420</v>
      </c>
      <c r="B68" s="45">
        <v>508.99</v>
      </c>
      <c r="C68" s="18">
        <v>516.66999999999996</v>
      </c>
      <c r="D68" s="18">
        <v>580.29999999999995</v>
      </c>
      <c r="E68" s="18">
        <v>23.77</v>
      </c>
      <c r="F68" s="18">
        <v>20.03</v>
      </c>
      <c r="G68" s="18">
        <v>46.35</v>
      </c>
      <c r="H68" s="18">
        <f t="shared" si="0"/>
        <v>535.31999999999994</v>
      </c>
      <c r="I68" s="42">
        <f t="shared" si="1"/>
        <v>30.05</v>
      </c>
      <c r="J68" s="45">
        <v>846.45</v>
      </c>
      <c r="K68" s="18">
        <v>918.6</v>
      </c>
      <c r="L68" s="18">
        <v>957.52</v>
      </c>
      <c r="M68" s="18">
        <v>55.01</v>
      </c>
      <c r="N68" s="18">
        <v>41.47</v>
      </c>
      <c r="O68" s="18">
        <v>63.59</v>
      </c>
      <c r="P68" s="18">
        <f t="shared" si="2"/>
        <v>907.52333333333343</v>
      </c>
      <c r="Q68" s="42">
        <f t="shared" si="3"/>
        <v>53.356666666666662</v>
      </c>
      <c r="R68" s="21">
        <f t="shared" si="4"/>
        <v>1.6939948786793957</v>
      </c>
      <c r="S68" s="21">
        <f t="shared" si="5"/>
        <v>1.7506172839506171</v>
      </c>
      <c r="T68" s="6">
        <f t="shared" si="6"/>
        <v>4.4710910077266366E-2</v>
      </c>
      <c r="U68" s="10">
        <f t="shared" si="7"/>
        <v>0.76042951309100471</v>
      </c>
      <c r="V68" s="10">
        <f t="shared" si="8"/>
        <v>0.80786371946752888</v>
      </c>
      <c r="W68" s="3" t="s">
        <v>720</v>
      </c>
      <c r="X68" s="2" t="s">
        <v>870</v>
      </c>
      <c r="Y68" s="60" t="s">
        <v>871</v>
      </c>
      <c r="Z68" s="60" t="s">
        <v>872</v>
      </c>
    </row>
    <row r="69" spans="1:26" s="3" customFormat="1" x14ac:dyDescent="0.25">
      <c r="A69" s="6" t="s">
        <v>253</v>
      </c>
      <c r="B69" s="45">
        <v>1017.03</v>
      </c>
      <c r="C69" s="18">
        <v>1154.07</v>
      </c>
      <c r="D69" s="18">
        <v>1052.5</v>
      </c>
      <c r="E69" s="18">
        <v>151.33000000000001</v>
      </c>
      <c r="F69" s="18">
        <v>134.44999999999999</v>
      </c>
      <c r="G69" s="18">
        <v>157.53</v>
      </c>
      <c r="H69" s="18">
        <f t="shared" si="0"/>
        <v>1074.5333333333333</v>
      </c>
      <c r="I69" s="42">
        <f t="shared" si="1"/>
        <v>147.76999999999998</v>
      </c>
      <c r="J69" s="45">
        <v>1299.4100000000001</v>
      </c>
      <c r="K69" s="18">
        <v>1490.29</v>
      </c>
      <c r="L69" s="18">
        <v>1514.59</v>
      </c>
      <c r="M69" s="18">
        <v>238.46</v>
      </c>
      <c r="N69" s="18">
        <v>254.22</v>
      </c>
      <c r="O69" s="18">
        <v>285.39</v>
      </c>
      <c r="P69" s="18">
        <f t="shared" si="2"/>
        <v>1434.7633333333333</v>
      </c>
      <c r="Q69" s="42">
        <f t="shared" si="3"/>
        <v>259.35666666666663</v>
      </c>
      <c r="R69" s="21">
        <f t="shared" si="4"/>
        <v>1.3349315068493151</v>
      </c>
      <c r="S69" s="21">
        <f t="shared" si="5"/>
        <v>1.7500616163653067</v>
      </c>
      <c r="T69" s="6">
        <f t="shared" si="6"/>
        <v>9.6683868415508678E-4</v>
      </c>
      <c r="U69" s="10">
        <f t="shared" si="7"/>
        <v>0.41676572149051039</v>
      </c>
      <c r="V69" s="10">
        <f t="shared" si="8"/>
        <v>0.80740571752032353</v>
      </c>
      <c r="W69" s="3" t="s">
        <v>553</v>
      </c>
      <c r="X69" s="2" t="s">
        <v>553</v>
      </c>
      <c r="Y69" s="60" t="s">
        <v>791</v>
      </c>
      <c r="Z69" s="60" t="s">
        <v>792</v>
      </c>
    </row>
    <row r="70" spans="1:26" s="3" customFormat="1" x14ac:dyDescent="0.25">
      <c r="A70" s="6" t="s">
        <v>308</v>
      </c>
      <c r="B70" s="45">
        <v>556.45000000000005</v>
      </c>
      <c r="C70" s="18">
        <v>662.81</v>
      </c>
      <c r="D70" s="18">
        <v>687.92</v>
      </c>
      <c r="E70" s="18">
        <v>18.7</v>
      </c>
      <c r="F70" s="18">
        <v>35.049999999999997</v>
      </c>
      <c r="G70" s="18">
        <v>5.58</v>
      </c>
      <c r="H70" s="18">
        <f t="shared" si="0"/>
        <v>635.72666666666657</v>
      </c>
      <c r="I70" s="42">
        <f t="shared" si="1"/>
        <v>19.776666666666667</v>
      </c>
      <c r="J70" s="45">
        <v>973.97</v>
      </c>
      <c r="K70" s="18">
        <v>1015.65</v>
      </c>
      <c r="L70" s="18">
        <v>1026.73</v>
      </c>
      <c r="M70" s="18">
        <v>28.16</v>
      </c>
      <c r="N70" s="18">
        <v>28.82</v>
      </c>
      <c r="O70" s="18">
        <v>48.99</v>
      </c>
      <c r="P70" s="18">
        <f t="shared" si="2"/>
        <v>1005.4499999999999</v>
      </c>
      <c r="Q70" s="42">
        <f t="shared" si="3"/>
        <v>35.323333333333331</v>
      </c>
      <c r="R70" s="21">
        <f t="shared" si="4"/>
        <v>1.580662555361275</v>
      </c>
      <c r="S70" s="21">
        <f t="shared" si="5"/>
        <v>1.7482753088400447</v>
      </c>
      <c r="T70" s="6">
        <f t="shared" si="6"/>
        <v>0.11393625293554348</v>
      </c>
      <c r="U70" s="10">
        <f t="shared" si="7"/>
        <v>0.66052940965194018</v>
      </c>
      <c r="V70" s="10">
        <f t="shared" si="8"/>
        <v>0.80593239045819576</v>
      </c>
      <c r="W70" s="3" t="s">
        <v>608</v>
      </c>
      <c r="X70" s="2" t="s">
        <v>817</v>
      </c>
      <c r="Y70" s="60" t="s">
        <v>818</v>
      </c>
      <c r="Z70" s="60" t="s">
        <v>819</v>
      </c>
    </row>
    <row r="71" spans="1:26" s="3" customFormat="1" x14ac:dyDescent="0.25">
      <c r="A71" s="6" t="s">
        <v>352</v>
      </c>
      <c r="B71" s="45">
        <v>71.63</v>
      </c>
      <c r="C71" s="18">
        <v>107.93</v>
      </c>
      <c r="D71" s="18">
        <v>81.84</v>
      </c>
      <c r="E71" s="18">
        <v>8.24</v>
      </c>
      <c r="F71" s="18">
        <v>4.2699999999999996</v>
      </c>
      <c r="G71" s="18">
        <v>13.27</v>
      </c>
      <c r="H71" s="18">
        <f t="shared" si="0"/>
        <v>87.133333333333326</v>
      </c>
      <c r="I71" s="42">
        <f t="shared" si="1"/>
        <v>8.5933333333333337</v>
      </c>
      <c r="J71" s="45">
        <v>158.58000000000001</v>
      </c>
      <c r="K71" s="18">
        <v>148.57</v>
      </c>
      <c r="L71" s="18">
        <v>167.3</v>
      </c>
      <c r="M71" s="18">
        <v>19.21</v>
      </c>
      <c r="N71" s="18">
        <v>15.76</v>
      </c>
      <c r="O71" s="18">
        <v>11.69</v>
      </c>
      <c r="P71" s="18">
        <f t="shared" si="2"/>
        <v>158.15</v>
      </c>
      <c r="Q71" s="42">
        <f t="shared" si="3"/>
        <v>15.553333333333333</v>
      </c>
      <c r="R71" s="21">
        <f t="shared" si="4"/>
        <v>1.8057866868381243</v>
      </c>
      <c r="S71" s="21">
        <f t="shared" si="5"/>
        <v>1.7255038220986798</v>
      </c>
      <c r="T71" s="6">
        <f t="shared" si="6"/>
        <v>5.4720907605827596E-2</v>
      </c>
      <c r="U71" s="10">
        <f t="shared" si="7"/>
        <v>0.85262748084938567</v>
      </c>
      <c r="V71" s="10">
        <f t="shared" si="8"/>
        <v>0.78701766943654305</v>
      </c>
      <c r="W71" s="3" t="s">
        <v>652</v>
      </c>
      <c r="X71" s="2" t="s">
        <v>1074</v>
      </c>
      <c r="Y71" s="60" t="s">
        <v>1075</v>
      </c>
      <c r="Z71" s="60" t="s">
        <v>1076</v>
      </c>
    </row>
    <row r="72" spans="1:26" s="3" customFormat="1" x14ac:dyDescent="0.25">
      <c r="A72" s="6" t="s">
        <v>255</v>
      </c>
      <c r="B72" s="45">
        <v>212.5</v>
      </c>
      <c r="C72" s="18">
        <v>197.79</v>
      </c>
      <c r="D72" s="18">
        <v>221</v>
      </c>
      <c r="E72" s="18">
        <v>8.56</v>
      </c>
      <c r="F72" s="18">
        <v>6.31</v>
      </c>
      <c r="G72" s="18">
        <v>3.46</v>
      </c>
      <c r="H72" s="18">
        <f t="shared" si="0"/>
        <v>210.42999999999998</v>
      </c>
      <c r="I72" s="42">
        <f t="shared" si="1"/>
        <v>6.11</v>
      </c>
      <c r="J72" s="45">
        <v>312.55</v>
      </c>
      <c r="K72" s="18">
        <v>296.52</v>
      </c>
      <c r="L72" s="18">
        <v>297.3</v>
      </c>
      <c r="M72" s="18">
        <v>7.37</v>
      </c>
      <c r="N72" s="18">
        <v>15.55</v>
      </c>
      <c r="O72" s="18">
        <v>10.56</v>
      </c>
      <c r="P72" s="18">
        <f t="shared" si="2"/>
        <v>302.12333333333328</v>
      </c>
      <c r="Q72" s="42">
        <f t="shared" si="3"/>
        <v>11.160000000000002</v>
      </c>
      <c r="R72" s="21">
        <f t="shared" si="4"/>
        <v>1.4336817544025602</v>
      </c>
      <c r="S72" s="21">
        <f t="shared" si="5"/>
        <v>1.7102672292545713</v>
      </c>
      <c r="T72" s="6">
        <f t="shared" si="6"/>
        <v>7.2850424292292174E-2</v>
      </c>
      <c r="U72" s="10">
        <f t="shared" si="7"/>
        <v>0.51972481323093622</v>
      </c>
      <c r="V72" s="10">
        <f t="shared" si="8"/>
        <v>0.77422176382417041</v>
      </c>
      <c r="W72" s="3" t="s">
        <v>555</v>
      </c>
      <c r="X72" s="2" t="s">
        <v>555</v>
      </c>
      <c r="Y72" s="60" t="s">
        <v>846</v>
      </c>
      <c r="Z72" s="60" t="s">
        <v>1026</v>
      </c>
    </row>
    <row r="73" spans="1:26" s="3" customFormat="1" x14ac:dyDescent="0.25">
      <c r="A73" s="6" t="s">
        <v>305</v>
      </c>
      <c r="B73" s="45">
        <v>169.64</v>
      </c>
      <c r="C73" s="18">
        <v>135.57</v>
      </c>
      <c r="D73" s="18">
        <v>126.56</v>
      </c>
      <c r="E73" s="18">
        <v>2.06</v>
      </c>
      <c r="F73" s="18">
        <v>0.19</v>
      </c>
      <c r="G73" s="18">
        <v>2.5</v>
      </c>
      <c r="H73" s="18">
        <f t="shared" ref="H73:H136" si="9">AVERAGE(B73,C73,D73)</f>
        <v>143.92333333333332</v>
      </c>
      <c r="I73" s="42">
        <f t="shared" ref="I73:I136" si="10">AVERAGE(E73,F73,G73)</f>
        <v>1.5833333333333333</v>
      </c>
      <c r="J73" s="45">
        <v>544.29</v>
      </c>
      <c r="K73" s="18">
        <v>432.76</v>
      </c>
      <c r="L73" s="18">
        <v>501.79</v>
      </c>
      <c r="M73" s="18">
        <v>3.16</v>
      </c>
      <c r="N73" s="18">
        <v>4.1500000000000004</v>
      </c>
      <c r="O73" s="18">
        <v>2.92</v>
      </c>
      <c r="P73" s="18">
        <f t="shared" ref="P73:P136" si="11">AVERAGE(J73,K73,L73)</f>
        <v>492.94666666666666</v>
      </c>
      <c r="Q73" s="42">
        <f t="shared" ref="Q73:Q136" si="12">AVERAGE(M73,N73,O73)</f>
        <v>3.41</v>
      </c>
      <c r="R73" s="21">
        <f t="shared" ref="R73:R136" si="13">(P73+1)/(H73+1)</f>
        <v>3.4083308415944065</v>
      </c>
      <c r="S73" s="21">
        <f t="shared" ref="S73:S136" si="14">(Q73+1)/(I73+1)</f>
        <v>1.7070967741935485</v>
      </c>
      <c r="T73" s="6">
        <f t="shared" ref="T73:T136" si="15">_xlfn.T.TEST(E73:G73,M73:O73,1,2)</f>
        <v>4.2501663282285516E-2</v>
      </c>
      <c r="U73" s="10">
        <f t="shared" ref="U73:U136" si="16">LOG(R73,2)</f>
        <v>1.7690653826181084</v>
      </c>
      <c r="V73" s="10">
        <f t="shared" ref="V73:V136" si="17">LOG(S73,2)</f>
        <v>0.77154484611707697</v>
      </c>
      <c r="W73" s="3" t="s">
        <v>605</v>
      </c>
      <c r="X73" s="2" t="s">
        <v>1207</v>
      </c>
      <c r="Y73" s="60" t="s">
        <v>1208</v>
      </c>
      <c r="Z73" s="60" t="s">
        <v>1209</v>
      </c>
    </row>
    <row r="74" spans="1:26" s="3" customFormat="1" x14ac:dyDescent="0.25">
      <c r="A74" s="6" t="s">
        <v>161</v>
      </c>
      <c r="B74" s="45">
        <v>488.07</v>
      </c>
      <c r="C74" s="18">
        <v>490.43</v>
      </c>
      <c r="D74" s="18">
        <v>561.74</v>
      </c>
      <c r="E74" s="18">
        <v>48.33</v>
      </c>
      <c r="F74" s="18">
        <v>59.72</v>
      </c>
      <c r="G74" s="18">
        <v>22.89</v>
      </c>
      <c r="H74" s="18">
        <f t="shared" si="9"/>
        <v>513.4133333333333</v>
      </c>
      <c r="I74" s="42">
        <f t="shared" si="10"/>
        <v>43.646666666666668</v>
      </c>
      <c r="J74" s="45">
        <v>722.08</v>
      </c>
      <c r="K74" s="18">
        <v>704.4</v>
      </c>
      <c r="L74" s="18">
        <v>714.37</v>
      </c>
      <c r="M74" s="18">
        <v>60.01</v>
      </c>
      <c r="N74" s="18">
        <v>98.08</v>
      </c>
      <c r="O74" s="18">
        <v>67.19</v>
      </c>
      <c r="P74" s="18">
        <f t="shared" si="11"/>
        <v>713.61666666666667</v>
      </c>
      <c r="Q74" s="42">
        <f t="shared" si="12"/>
        <v>75.093333333333334</v>
      </c>
      <c r="R74" s="21">
        <f t="shared" si="13"/>
        <v>1.3891876830564269</v>
      </c>
      <c r="S74" s="21">
        <f t="shared" si="14"/>
        <v>1.7043452292071075</v>
      </c>
      <c r="T74" s="6">
        <f t="shared" si="15"/>
        <v>6.0112258476181075E-2</v>
      </c>
      <c r="U74" s="10">
        <f t="shared" si="16"/>
        <v>0.47424152453391888</v>
      </c>
      <c r="V74" s="10">
        <f t="shared" si="17"/>
        <v>0.76921759496429509</v>
      </c>
      <c r="W74" s="3" t="s">
        <v>162</v>
      </c>
      <c r="X74" s="2" t="s">
        <v>162</v>
      </c>
      <c r="Y74" s="60" t="s">
        <v>163</v>
      </c>
      <c r="Z74" s="60" t="s">
        <v>164</v>
      </c>
    </row>
    <row r="75" spans="1:26" s="3" customFormat="1" x14ac:dyDescent="0.25">
      <c r="A75" s="6" t="s">
        <v>267</v>
      </c>
      <c r="B75" s="45">
        <v>682.11</v>
      </c>
      <c r="C75" s="18">
        <v>750.16</v>
      </c>
      <c r="D75" s="18">
        <v>668.78</v>
      </c>
      <c r="E75" s="18">
        <v>23.61</v>
      </c>
      <c r="F75" s="18">
        <v>28</v>
      </c>
      <c r="G75" s="18">
        <v>12.89</v>
      </c>
      <c r="H75" s="18">
        <f t="shared" si="9"/>
        <v>700.35</v>
      </c>
      <c r="I75" s="42">
        <f t="shared" si="10"/>
        <v>21.5</v>
      </c>
      <c r="J75" s="45">
        <v>796.04</v>
      </c>
      <c r="K75" s="18">
        <v>835.97</v>
      </c>
      <c r="L75" s="18">
        <v>890.33</v>
      </c>
      <c r="M75" s="18">
        <v>31.06</v>
      </c>
      <c r="N75" s="18">
        <v>32.35</v>
      </c>
      <c r="O75" s="18">
        <v>48.09</v>
      </c>
      <c r="P75" s="18">
        <f t="shared" si="11"/>
        <v>840.78000000000009</v>
      </c>
      <c r="Q75" s="42">
        <f t="shared" si="12"/>
        <v>37.166666666666664</v>
      </c>
      <c r="R75" s="21">
        <f t="shared" si="13"/>
        <v>1.2002281314607544</v>
      </c>
      <c r="S75" s="21">
        <f t="shared" si="14"/>
        <v>1.6962962962962962</v>
      </c>
      <c r="T75" s="6">
        <f t="shared" si="15"/>
        <v>4.5648981644735971E-2</v>
      </c>
      <c r="U75" s="10">
        <f t="shared" si="16"/>
        <v>0.26330864987233182</v>
      </c>
      <c r="V75" s="10">
        <f t="shared" si="17"/>
        <v>0.76238819104611288</v>
      </c>
      <c r="W75" s="3" t="s">
        <v>567</v>
      </c>
      <c r="X75" s="2" t="s">
        <v>795</v>
      </c>
      <c r="Y75" s="60" t="s">
        <v>796</v>
      </c>
      <c r="Z75" s="60" t="s">
        <v>797</v>
      </c>
    </row>
    <row r="76" spans="1:26" s="3" customFormat="1" x14ac:dyDescent="0.25">
      <c r="A76" s="6" t="s">
        <v>318</v>
      </c>
      <c r="B76" s="45">
        <v>117.26</v>
      </c>
      <c r="C76" s="18">
        <v>122.86</v>
      </c>
      <c r="D76" s="18">
        <v>154.26</v>
      </c>
      <c r="E76" s="18">
        <v>4.91</v>
      </c>
      <c r="F76" s="18">
        <v>1.67</v>
      </c>
      <c r="G76" s="18">
        <v>5.19</v>
      </c>
      <c r="H76" s="18">
        <f t="shared" si="9"/>
        <v>131.46</v>
      </c>
      <c r="I76" s="42">
        <f t="shared" si="10"/>
        <v>3.9233333333333333</v>
      </c>
      <c r="J76" s="45">
        <v>157.91999999999999</v>
      </c>
      <c r="K76" s="18">
        <v>180.09</v>
      </c>
      <c r="L76" s="18">
        <v>176.74</v>
      </c>
      <c r="M76" s="18">
        <v>5.79</v>
      </c>
      <c r="N76" s="18">
        <v>7.26</v>
      </c>
      <c r="O76" s="18">
        <v>8.76</v>
      </c>
      <c r="P76" s="18">
        <f t="shared" si="11"/>
        <v>171.58333333333334</v>
      </c>
      <c r="Q76" s="42">
        <f t="shared" si="12"/>
        <v>7.2700000000000005</v>
      </c>
      <c r="R76" s="21">
        <f t="shared" si="13"/>
        <v>1.3029090543057023</v>
      </c>
      <c r="S76" s="21">
        <f t="shared" si="14"/>
        <v>1.6797562626946512</v>
      </c>
      <c r="T76" s="6">
        <f t="shared" si="15"/>
        <v>3.883301963131814E-2</v>
      </c>
      <c r="U76" s="10">
        <f t="shared" si="16"/>
        <v>0.38173638438087404</v>
      </c>
      <c r="V76" s="10">
        <f t="shared" si="17"/>
        <v>0.74825190912764161</v>
      </c>
      <c r="W76" s="3" t="s">
        <v>618</v>
      </c>
      <c r="X76" s="2" t="s">
        <v>957</v>
      </c>
      <c r="Y76" s="60" t="s">
        <v>773</v>
      </c>
      <c r="Z76" s="60" t="s">
        <v>958</v>
      </c>
    </row>
    <row r="77" spans="1:26" s="3" customFormat="1" x14ac:dyDescent="0.25">
      <c r="A77" s="6" t="s">
        <v>407</v>
      </c>
      <c r="B77" s="45">
        <v>2434.65</v>
      </c>
      <c r="C77" s="18">
        <v>3132.86</v>
      </c>
      <c r="D77" s="18">
        <v>2699.15</v>
      </c>
      <c r="E77" s="18">
        <v>8.4</v>
      </c>
      <c r="F77" s="18">
        <v>9.4600000000000009</v>
      </c>
      <c r="G77" s="18">
        <v>13.66</v>
      </c>
      <c r="H77" s="18">
        <f t="shared" si="9"/>
        <v>2755.5533333333333</v>
      </c>
      <c r="I77" s="42">
        <f t="shared" si="10"/>
        <v>10.506666666666666</v>
      </c>
      <c r="J77" s="45">
        <v>5150</v>
      </c>
      <c r="K77" s="18">
        <v>4876.37</v>
      </c>
      <c r="L77" s="18">
        <v>5082.29</v>
      </c>
      <c r="M77" s="18">
        <v>29.22</v>
      </c>
      <c r="N77" s="18">
        <v>14.52</v>
      </c>
      <c r="O77" s="18">
        <v>11.24</v>
      </c>
      <c r="P77" s="18">
        <f t="shared" si="11"/>
        <v>5036.22</v>
      </c>
      <c r="Q77" s="42">
        <f t="shared" si="12"/>
        <v>18.326666666666664</v>
      </c>
      <c r="R77" s="21">
        <f t="shared" si="13"/>
        <v>1.8273617053179938</v>
      </c>
      <c r="S77" s="21">
        <f t="shared" si="14"/>
        <v>1.6796060254924681</v>
      </c>
      <c r="T77" s="6">
        <f t="shared" si="15"/>
        <v>0.12295459090421523</v>
      </c>
      <c r="U77" s="10">
        <f t="shared" si="16"/>
        <v>0.86976222718923468</v>
      </c>
      <c r="V77" s="10">
        <f t="shared" si="17"/>
        <v>0.74812286888244195</v>
      </c>
      <c r="W77" s="3" t="s">
        <v>707</v>
      </c>
      <c r="X77" s="2" t="s">
        <v>707</v>
      </c>
      <c r="Y77" s="60" t="s">
        <v>1057</v>
      </c>
      <c r="Z77" s="60" t="s">
        <v>1058</v>
      </c>
    </row>
    <row r="78" spans="1:26" s="3" customFormat="1" x14ac:dyDescent="0.25">
      <c r="A78" s="6" t="s">
        <v>13</v>
      </c>
      <c r="B78" s="45">
        <v>1680.04</v>
      </c>
      <c r="C78" s="18">
        <v>1804.18</v>
      </c>
      <c r="D78" s="18">
        <v>1711.47</v>
      </c>
      <c r="E78" s="18">
        <v>71.63</v>
      </c>
      <c r="F78" s="18">
        <v>74.55</v>
      </c>
      <c r="G78" s="18">
        <v>73.67</v>
      </c>
      <c r="H78" s="18">
        <f t="shared" si="9"/>
        <v>1731.8966666666668</v>
      </c>
      <c r="I78" s="42">
        <f t="shared" si="10"/>
        <v>73.283333333333346</v>
      </c>
      <c r="J78" s="45">
        <v>2395.11</v>
      </c>
      <c r="K78" s="18">
        <v>2604.33</v>
      </c>
      <c r="L78" s="18">
        <v>2710.19</v>
      </c>
      <c r="M78" s="18">
        <v>106.33</v>
      </c>
      <c r="N78" s="18">
        <v>133.94999999999999</v>
      </c>
      <c r="O78" s="18">
        <v>127.41</v>
      </c>
      <c r="P78" s="18">
        <f t="shared" si="11"/>
        <v>2569.876666666667</v>
      </c>
      <c r="Q78" s="42">
        <f t="shared" si="12"/>
        <v>122.56333333333332</v>
      </c>
      <c r="R78" s="21">
        <f t="shared" si="13"/>
        <v>1.4835718229015387</v>
      </c>
      <c r="S78" s="21">
        <f t="shared" si="14"/>
        <v>1.6634058783935377</v>
      </c>
      <c r="T78" s="6">
        <f t="shared" si="15"/>
        <v>2.0876066836363356E-3</v>
      </c>
      <c r="U78" s="10">
        <f t="shared" si="16"/>
        <v>0.5690747724775217</v>
      </c>
      <c r="V78" s="10">
        <f t="shared" si="17"/>
        <v>0.73414023555259478</v>
      </c>
      <c r="W78" s="3" t="s">
        <v>1458</v>
      </c>
      <c r="X78" s="2" t="s">
        <v>14</v>
      </c>
      <c r="Y78" s="60" t="s">
        <v>15</v>
      </c>
      <c r="Z78" s="60" t="s">
        <v>16</v>
      </c>
    </row>
    <row r="79" spans="1:26" s="3" customFormat="1" x14ac:dyDescent="0.25">
      <c r="A79" s="6" t="s">
        <v>275</v>
      </c>
      <c r="B79" s="45">
        <v>144.76</v>
      </c>
      <c r="C79" s="18">
        <v>159.86000000000001</v>
      </c>
      <c r="D79" s="18">
        <v>131.37</v>
      </c>
      <c r="E79" s="18">
        <v>3.33</v>
      </c>
      <c r="F79" s="18">
        <v>9.64</v>
      </c>
      <c r="G79" s="18">
        <v>9.81</v>
      </c>
      <c r="H79" s="18">
        <f t="shared" si="9"/>
        <v>145.33000000000001</v>
      </c>
      <c r="I79" s="42">
        <f t="shared" si="10"/>
        <v>7.5933333333333337</v>
      </c>
      <c r="J79" s="45">
        <v>288.07</v>
      </c>
      <c r="K79" s="18">
        <v>251.11</v>
      </c>
      <c r="L79" s="18">
        <v>287.19</v>
      </c>
      <c r="M79" s="18">
        <v>9.2100000000000009</v>
      </c>
      <c r="N79" s="18">
        <v>21.15</v>
      </c>
      <c r="O79" s="18">
        <v>9.44</v>
      </c>
      <c r="P79" s="18">
        <f t="shared" si="11"/>
        <v>275.45666666666671</v>
      </c>
      <c r="Q79" s="42">
        <f t="shared" si="12"/>
        <v>13.266666666666666</v>
      </c>
      <c r="R79" s="21">
        <f t="shared" si="13"/>
        <v>1.8892685482585025</v>
      </c>
      <c r="S79" s="21">
        <f t="shared" si="14"/>
        <v>1.6602017067494179</v>
      </c>
      <c r="T79" s="6">
        <f t="shared" si="15"/>
        <v>0.13714009525246271</v>
      </c>
      <c r="U79" s="10">
        <f t="shared" si="16"/>
        <v>0.91782778679976795</v>
      </c>
      <c r="V79" s="10">
        <f t="shared" si="17"/>
        <v>0.73135853292685804</v>
      </c>
      <c r="W79" s="3" t="s">
        <v>575</v>
      </c>
      <c r="X79" s="2" t="s">
        <v>575</v>
      </c>
      <c r="Y79" s="60" t="s">
        <v>925</v>
      </c>
      <c r="Z79" s="60" t="s">
        <v>926</v>
      </c>
    </row>
    <row r="80" spans="1:26" s="3" customFormat="1" x14ac:dyDescent="0.25">
      <c r="A80" s="6" t="s">
        <v>441</v>
      </c>
      <c r="B80" s="45">
        <v>27.34</v>
      </c>
      <c r="C80" s="18">
        <v>22.35</v>
      </c>
      <c r="D80" s="18">
        <v>18.37</v>
      </c>
      <c r="E80" s="18">
        <v>0</v>
      </c>
      <c r="F80" s="18">
        <v>0.56000000000000005</v>
      </c>
      <c r="G80" s="18">
        <v>0</v>
      </c>
      <c r="H80" s="18">
        <f t="shared" si="9"/>
        <v>22.686666666666667</v>
      </c>
      <c r="I80" s="42">
        <f t="shared" si="10"/>
        <v>0.18666666666666668</v>
      </c>
      <c r="J80" s="45">
        <v>51.19</v>
      </c>
      <c r="K80" s="18">
        <v>64.8</v>
      </c>
      <c r="L80" s="18">
        <v>42.92</v>
      </c>
      <c r="M80" s="18">
        <v>1.32</v>
      </c>
      <c r="N80" s="18">
        <v>0</v>
      </c>
      <c r="O80" s="18">
        <v>1.57</v>
      </c>
      <c r="P80" s="18">
        <f t="shared" si="11"/>
        <v>52.97</v>
      </c>
      <c r="Q80" s="42">
        <f t="shared" si="12"/>
        <v>0.96333333333333337</v>
      </c>
      <c r="R80" s="21">
        <f t="shared" si="13"/>
        <v>2.2784970447509147</v>
      </c>
      <c r="S80" s="21">
        <f t="shared" si="14"/>
        <v>1.6544943820224718</v>
      </c>
      <c r="T80" s="6">
        <f t="shared" si="15"/>
        <v>0.10535586630493732</v>
      </c>
      <c r="U80" s="10">
        <f t="shared" si="16"/>
        <v>1.1880824993625725</v>
      </c>
      <c r="V80" s="10">
        <f t="shared" si="17"/>
        <v>0.72639039286406293</v>
      </c>
      <c r="W80" s="3" t="s">
        <v>741</v>
      </c>
      <c r="X80" s="2" t="s">
        <v>741</v>
      </c>
      <c r="Y80" s="60" t="s">
        <v>1266</v>
      </c>
      <c r="Z80" s="60" t="s">
        <v>1267</v>
      </c>
    </row>
    <row r="81" spans="1:26" s="3" customFormat="1" x14ac:dyDescent="0.25">
      <c r="A81" s="6" t="s">
        <v>293</v>
      </c>
      <c r="B81" s="45">
        <v>507.32</v>
      </c>
      <c r="C81" s="18">
        <v>538.55999999999995</v>
      </c>
      <c r="D81" s="18">
        <v>583.09</v>
      </c>
      <c r="E81" s="18">
        <v>45.48</v>
      </c>
      <c r="F81" s="18">
        <v>50.63</v>
      </c>
      <c r="G81" s="18">
        <v>51.93</v>
      </c>
      <c r="H81" s="18">
        <f t="shared" si="9"/>
        <v>542.9899999999999</v>
      </c>
      <c r="I81" s="42">
        <f t="shared" si="10"/>
        <v>49.346666666666664</v>
      </c>
      <c r="J81" s="45">
        <v>1065.3</v>
      </c>
      <c r="K81" s="18">
        <v>965.57</v>
      </c>
      <c r="L81" s="18">
        <v>969.76</v>
      </c>
      <c r="M81" s="18">
        <v>110.81</v>
      </c>
      <c r="N81" s="18">
        <v>58.89</v>
      </c>
      <c r="O81" s="18">
        <v>75.5</v>
      </c>
      <c r="P81" s="18">
        <f t="shared" si="11"/>
        <v>1000.21</v>
      </c>
      <c r="Q81" s="42">
        <f t="shared" si="12"/>
        <v>81.733333333333334</v>
      </c>
      <c r="R81" s="21">
        <f t="shared" si="13"/>
        <v>1.8404933914226369</v>
      </c>
      <c r="S81" s="21">
        <f t="shared" si="14"/>
        <v>1.6432733050847459</v>
      </c>
      <c r="T81" s="6">
        <f t="shared" si="15"/>
        <v>5.1926792196471103E-2</v>
      </c>
      <c r="U81" s="10">
        <f t="shared" si="16"/>
        <v>0.88009256951066972</v>
      </c>
      <c r="V81" s="10">
        <f t="shared" si="17"/>
        <v>0.71657244565587785</v>
      </c>
      <c r="W81" s="3" t="s">
        <v>593</v>
      </c>
      <c r="X81" s="2" t="s">
        <v>593</v>
      </c>
      <c r="Y81" s="60" t="s">
        <v>866</v>
      </c>
      <c r="Z81" s="60" t="s">
        <v>867</v>
      </c>
    </row>
    <row r="82" spans="1:26" s="3" customFormat="1" x14ac:dyDescent="0.25">
      <c r="A82" s="6" t="s">
        <v>289</v>
      </c>
      <c r="B82" s="45">
        <v>175.18</v>
      </c>
      <c r="C82" s="18">
        <v>182.3</v>
      </c>
      <c r="D82" s="18">
        <v>243.31</v>
      </c>
      <c r="E82" s="18">
        <v>19.97</v>
      </c>
      <c r="F82" s="18">
        <v>23.92</v>
      </c>
      <c r="G82" s="18">
        <v>27.89</v>
      </c>
      <c r="H82" s="18">
        <f t="shared" si="9"/>
        <v>200.26333333333332</v>
      </c>
      <c r="I82" s="42">
        <f t="shared" si="10"/>
        <v>23.926666666666666</v>
      </c>
      <c r="J82" s="45">
        <v>288.86</v>
      </c>
      <c r="K82" s="18">
        <v>289.06</v>
      </c>
      <c r="L82" s="18">
        <v>282.02</v>
      </c>
      <c r="M82" s="18">
        <v>34.74</v>
      </c>
      <c r="N82" s="18">
        <v>46.03</v>
      </c>
      <c r="O82" s="18">
        <v>38.43</v>
      </c>
      <c r="P82" s="18">
        <f t="shared" si="11"/>
        <v>286.6466666666667</v>
      </c>
      <c r="Q82" s="42">
        <f t="shared" si="12"/>
        <v>39.733333333333341</v>
      </c>
      <c r="R82" s="21">
        <f t="shared" si="13"/>
        <v>1.4292055184749668</v>
      </c>
      <c r="S82" s="21">
        <f t="shared" si="14"/>
        <v>1.6341267718641352</v>
      </c>
      <c r="T82" s="6">
        <f t="shared" si="15"/>
        <v>8.6364145963756279E-3</v>
      </c>
      <c r="U82" s="10">
        <f t="shared" si="16"/>
        <v>0.51521338960753738</v>
      </c>
      <c r="V82" s="10">
        <f t="shared" si="17"/>
        <v>0.70851990884792349</v>
      </c>
      <c r="W82" s="3" t="s">
        <v>589</v>
      </c>
      <c r="X82" s="2" t="s">
        <v>589</v>
      </c>
      <c r="Y82" s="60" t="s">
        <v>976</v>
      </c>
      <c r="Z82" s="60" t="s">
        <v>1038</v>
      </c>
    </row>
    <row r="83" spans="1:26" s="3" customFormat="1" x14ac:dyDescent="0.25">
      <c r="A83" s="6" t="s">
        <v>234</v>
      </c>
      <c r="B83" s="45">
        <v>2395.4299999999998</v>
      </c>
      <c r="C83" s="18">
        <v>956.38</v>
      </c>
      <c r="D83" s="18">
        <v>1381.79</v>
      </c>
      <c r="E83" s="18">
        <v>11.73</v>
      </c>
      <c r="F83" s="18">
        <v>5.19</v>
      </c>
      <c r="G83" s="18">
        <v>8.27</v>
      </c>
      <c r="H83" s="18">
        <f t="shared" si="9"/>
        <v>1577.8666666666668</v>
      </c>
      <c r="I83" s="42">
        <f t="shared" si="10"/>
        <v>8.3966666666666665</v>
      </c>
      <c r="J83" s="45">
        <v>3195.49</v>
      </c>
      <c r="K83" s="18">
        <v>2287.2800000000002</v>
      </c>
      <c r="L83" s="18">
        <v>2072.89</v>
      </c>
      <c r="M83" s="18">
        <v>27.64</v>
      </c>
      <c r="N83" s="18">
        <v>6.43</v>
      </c>
      <c r="O83" s="18">
        <v>8.76</v>
      </c>
      <c r="P83" s="18">
        <f t="shared" si="11"/>
        <v>2518.5533333333333</v>
      </c>
      <c r="Q83" s="42">
        <f t="shared" si="12"/>
        <v>14.276666666666666</v>
      </c>
      <c r="R83" s="21">
        <f t="shared" si="13"/>
        <v>1.5957986741544565</v>
      </c>
      <c r="S83" s="21">
        <f t="shared" si="14"/>
        <v>1.6257538134090102</v>
      </c>
      <c r="T83" s="6">
        <f t="shared" si="15"/>
        <v>0.22337261831627986</v>
      </c>
      <c r="U83" s="10">
        <f t="shared" si="16"/>
        <v>0.67427865273827448</v>
      </c>
      <c r="V83" s="10">
        <f t="shared" si="17"/>
        <v>0.70110880780389073</v>
      </c>
      <c r="W83" s="3" t="s">
        <v>534</v>
      </c>
      <c r="X83" s="2" t="s">
        <v>834</v>
      </c>
      <c r="Y83" s="60" t="s">
        <v>835</v>
      </c>
      <c r="Z83" s="60" t="s">
        <v>836</v>
      </c>
    </row>
    <row r="84" spans="1:26" s="3" customFormat="1" x14ac:dyDescent="0.25">
      <c r="A84" s="6" t="s">
        <v>384</v>
      </c>
      <c r="B84" s="45">
        <v>69.33</v>
      </c>
      <c r="C84" s="18">
        <v>71.680000000000007</v>
      </c>
      <c r="D84" s="18">
        <v>55.59</v>
      </c>
      <c r="E84" s="18">
        <v>2.06</v>
      </c>
      <c r="F84" s="18">
        <v>0.56000000000000005</v>
      </c>
      <c r="G84" s="18">
        <v>0.38</v>
      </c>
      <c r="H84" s="18">
        <f t="shared" si="9"/>
        <v>65.533333333333331</v>
      </c>
      <c r="I84" s="42">
        <f t="shared" si="10"/>
        <v>1</v>
      </c>
      <c r="J84" s="45">
        <v>48.56</v>
      </c>
      <c r="K84" s="18">
        <v>78.17</v>
      </c>
      <c r="L84" s="18">
        <v>72.58</v>
      </c>
      <c r="M84" s="18">
        <v>4.74</v>
      </c>
      <c r="N84" s="18">
        <v>0.41</v>
      </c>
      <c r="O84" s="18">
        <v>1.57</v>
      </c>
      <c r="P84" s="18">
        <f t="shared" si="11"/>
        <v>66.436666666666667</v>
      </c>
      <c r="Q84" s="42">
        <f t="shared" si="12"/>
        <v>2.2400000000000002</v>
      </c>
      <c r="R84" s="21">
        <f t="shared" si="13"/>
        <v>1.0135771543086172</v>
      </c>
      <c r="S84" s="21">
        <f t="shared" si="14"/>
        <v>1.62</v>
      </c>
      <c r="T84" s="6">
        <f t="shared" si="15"/>
        <v>0.21280811797818056</v>
      </c>
      <c r="U84" s="10">
        <f t="shared" si="16"/>
        <v>1.9455912092240638E-2</v>
      </c>
      <c r="V84" s="10">
        <f t="shared" si="17"/>
        <v>0.69599381310990016</v>
      </c>
      <c r="W84" s="3" t="s">
        <v>684</v>
      </c>
      <c r="X84" s="2" t="s">
        <v>766</v>
      </c>
      <c r="Y84" s="60" t="s">
        <v>767</v>
      </c>
      <c r="Z84" s="60" t="s">
        <v>768</v>
      </c>
    </row>
    <row r="85" spans="1:26" s="3" customFormat="1" x14ac:dyDescent="0.25">
      <c r="A85" s="6" t="s">
        <v>258</v>
      </c>
      <c r="B85" s="45">
        <v>99.6</v>
      </c>
      <c r="C85" s="18">
        <v>120.08</v>
      </c>
      <c r="D85" s="18">
        <v>103.1</v>
      </c>
      <c r="E85" s="18">
        <v>0.63</v>
      </c>
      <c r="F85" s="18">
        <v>0.19</v>
      </c>
      <c r="G85" s="18">
        <v>0.77</v>
      </c>
      <c r="H85" s="18">
        <f t="shared" si="9"/>
        <v>107.59333333333332</v>
      </c>
      <c r="I85" s="42">
        <f t="shared" si="10"/>
        <v>0.53</v>
      </c>
      <c r="J85" s="45">
        <v>72.510000000000005</v>
      </c>
      <c r="K85" s="18">
        <v>68.430000000000007</v>
      </c>
      <c r="L85" s="18">
        <v>64.72</v>
      </c>
      <c r="M85" s="18">
        <v>1.58</v>
      </c>
      <c r="N85" s="18">
        <v>2.0699999999999998</v>
      </c>
      <c r="O85" s="18">
        <v>0.67</v>
      </c>
      <c r="P85" s="18">
        <f t="shared" si="11"/>
        <v>68.553333333333327</v>
      </c>
      <c r="Q85" s="42">
        <f t="shared" si="12"/>
        <v>1.4400000000000002</v>
      </c>
      <c r="R85" s="21">
        <f t="shared" si="13"/>
        <v>0.64049358462766282</v>
      </c>
      <c r="S85" s="21">
        <f t="shared" si="14"/>
        <v>1.5947712418300657</v>
      </c>
      <c r="T85" s="6">
        <f t="shared" si="15"/>
        <v>5.5400914616104545E-2</v>
      </c>
      <c r="U85" s="10">
        <f t="shared" si="16"/>
        <v>-0.64274397470640254</v>
      </c>
      <c r="V85" s="10">
        <f t="shared" si="17"/>
        <v>0.67334949487023477</v>
      </c>
      <c r="W85" s="3" t="s">
        <v>558</v>
      </c>
      <c r="X85" s="2" t="s">
        <v>897</v>
      </c>
      <c r="Y85" s="60" t="s">
        <v>898</v>
      </c>
      <c r="Z85" s="60" t="s">
        <v>899</v>
      </c>
    </row>
    <row r="86" spans="1:26" s="3" customFormat="1" x14ac:dyDescent="0.25">
      <c r="A86" s="6" t="s">
        <v>311</v>
      </c>
      <c r="B86" s="45">
        <v>278.82</v>
      </c>
      <c r="C86" s="18">
        <v>311.56</v>
      </c>
      <c r="D86" s="18">
        <v>328.14</v>
      </c>
      <c r="E86" s="18">
        <v>0.63</v>
      </c>
      <c r="F86" s="18">
        <v>0.56000000000000005</v>
      </c>
      <c r="G86" s="18">
        <v>0.19</v>
      </c>
      <c r="H86" s="18">
        <f t="shared" si="9"/>
        <v>306.17333333333335</v>
      </c>
      <c r="I86" s="42">
        <f t="shared" si="10"/>
        <v>0.45999999999999996</v>
      </c>
      <c r="J86" s="45">
        <v>396.25</v>
      </c>
      <c r="K86" s="18">
        <v>245.93</v>
      </c>
      <c r="L86" s="18">
        <v>290.56</v>
      </c>
      <c r="M86" s="18">
        <v>3.68</v>
      </c>
      <c r="N86" s="18">
        <v>0.21</v>
      </c>
      <c r="O86" s="18">
        <v>0</v>
      </c>
      <c r="P86" s="18">
        <f t="shared" si="11"/>
        <v>310.91333333333336</v>
      </c>
      <c r="Q86" s="42">
        <f t="shared" si="12"/>
        <v>1.2966666666666666</v>
      </c>
      <c r="R86" s="21">
        <f t="shared" si="13"/>
        <v>1.0154310269988716</v>
      </c>
      <c r="S86" s="21">
        <f t="shared" si="14"/>
        <v>1.5730593607305938</v>
      </c>
      <c r="T86" s="6">
        <f t="shared" si="15"/>
        <v>0.26219311734554812</v>
      </c>
      <c r="U86" s="10">
        <f t="shared" si="16"/>
        <v>2.2092248116482416E-2</v>
      </c>
      <c r="V86" s="10">
        <f t="shared" si="17"/>
        <v>0.65357311310311816</v>
      </c>
      <c r="W86" s="3" t="s">
        <v>611</v>
      </c>
      <c r="X86" s="2" t="s">
        <v>905</v>
      </c>
      <c r="Y86" s="60" t="s">
        <v>906</v>
      </c>
      <c r="Z86" s="60" t="s">
        <v>907</v>
      </c>
    </row>
    <row r="87" spans="1:26" s="3" customFormat="1" x14ac:dyDescent="0.25">
      <c r="A87" s="6" t="s">
        <v>41</v>
      </c>
      <c r="B87" s="45">
        <v>253.07</v>
      </c>
      <c r="C87" s="18">
        <v>289.31</v>
      </c>
      <c r="D87" s="18">
        <v>312.75</v>
      </c>
      <c r="E87" s="18">
        <v>25.67</v>
      </c>
      <c r="F87" s="18">
        <v>33.57</v>
      </c>
      <c r="G87" s="18">
        <v>38.659999999999997</v>
      </c>
      <c r="H87" s="18">
        <f t="shared" si="9"/>
        <v>285.04333333333335</v>
      </c>
      <c r="I87" s="42">
        <f t="shared" si="10"/>
        <v>32.633333333333333</v>
      </c>
      <c r="J87" s="45">
        <v>372.69</v>
      </c>
      <c r="K87" s="18">
        <v>406.74</v>
      </c>
      <c r="L87" s="18">
        <v>363.25</v>
      </c>
      <c r="M87" s="18">
        <v>47.64</v>
      </c>
      <c r="N87" s="18">
        <v>58.27</v>
      </c>
      <c r="O87" s="18">
        <v>49.66</v>
      </c>
      <c r="P87" s="18">
        <f t="shared" si="11"/>
        <v>380.89333333333337</v>
      </c>
      <c r="Q87" s="42">
        <f t="shared" si="12"/>
        <v>51.856666666666662</v>
      </c>
      <c r="R87" s="21">
        <f t="shared" si="13"/>
        <v>1.3350890890657594</v>
      </c>
      <c r="S87" s="21">
        <f t="shared" si="14"/>
        <v>1.5715559960356789</v>
      </c>
      <c r="T87" s="6">
        <f t="shared" si="15"/>
        <v>9.1350102266887674E-3</v>
      </c>
      <c r="U87" s="10">
        <f t="shared" si="16"/>
        <v>0.41693601462068952</v>
      </c>
      <c r="V87" s="10">
        <f t="shared" si="17"/>
        <v>0.65219367764970215</v>
      </c>
      <c r="W87" s="3" t="s">
        <v>42</v>
      </c>
      <c r="X87" s="2" t="s">
        <v>42</v>
      </c>
      <c r="Y87" s="60" t="s">
        <v>43</v>
      </c>
      <c r="Z87" s="60" t="s">
        <v>44</v>
      </c>
    </row>
    <row r="88" spans="1:26" s="3" customFormat="1" x14ac:dyDescent="0.25">
      <c r="A88" s="6" t="s">
        <v>334</v>
      </c>
      <c r="B88" s="45">
        <v>310.04000000000002</v>
      </c>
      <c r="C88" s="18">
        <v>402.15</v>
      </c>
      <c r="D88" s="18">
        <v>343.52</v>
      </c>
      <c r="E88" s="18">
        <v>6.34</v>
      </c>
      <c r="F88" s="18">
        <v>10.76</v>
      </c>
      <c r="G88" s="18">
        <v>8.08</v>
      </c>
      <c r="H88" s="18">
        <f t="shared" si="9"/>
        <v>351.90333333333336</v>
      </c>
      <c r="I88" s="42">
        <f t="shared" si="10"/>
        <v>8.3933333333333326</v>
      </c>
      <c r="J88" s="45">
        <v>539.03</v>
      </c>
      <c r="K88" s="18">
        <v>516.74</v>
      </c>
      <c r="L88" s="18">
        <v>593.59</v>
      </c>
      <c r="M88" s="18">
        <v>12.9</v>
      </c>
      <c r="N88" s="18">
        <v>16.38</v>
      </c>
      <c r="O88" s="18">
        <v>11.91</v>
      </c>
      <c r="P88" s="18">
        <f t="shared" si="11"/>
        <v>549.78666666666675</v>
      </c>
      <c r="Q88" s="42">
        <f t="shared" si="12"/>
        <v>13.729999999999999</v>
      </c>
      <c r="R88" s="21">
        <f t="shared" si="13"/>
        <v>1.5607295671146963</v>
      </c>
      <c r="S88" s="21">
        <f t="shared" si="14"/>
        <v>1.5681334279630943</v>
      </c>
      <c r="T88" s="6">
        <f t="shared" si="15"/>
        <v>2.3041331011528367E-2</v>
      </c>
      <c r="U88" s="10">
        <f t="shared" si="16"/>
        <v>0.64222057832667245</v>
      </c>
      <c r="V88" s="10">
        <f t="shared" si="17"/>
        <v>0.64904831944736874</v>
      </c>
      <c r="W88" s="3" t="s">
        <v>634</v>
      </c>
      <c r="X88" s="2" t="s">
        <v>634</v>
      </c>
      <c r="Y88" s="60" t="s">
        <v>858</v>
      </c>
      <c r="Z88" s="60" t="s">
        <v>887</v>
      </c>
    </row>
    <row r="89" spans="1:26" s="3" customFormat="1" x14ac:dyDescent="0.25">
      <c r="A89" s="6" t="s">
        <v>291</v>
      </c>
      <c r="B89" s="45">
        <v>683.78</v>
      </c>
      <c r="C89" s="18">
        <v>644.63</v>
      </c>
      <c r="D89" s="18">
        <v>608.86</v>
      </c>
      <c r="E89" s="18">
        <v>33.590000000000003</v>
      </c>
      <c r="F89" s="18">
        <v>38.200000000000003</v>
      </c>
      <c r="G89" s="18">
        <v>40.200000000000003</v>
      </c>
      <c r="H89" s="18">
        <f t="shared" si="9"/>
        <v>645.75666666666666</v>
      </c>
      <c r="I89" s="42">
        <f t="shared" si="10"/>
        <v>37.330000000000005</v>
      </c>
      <c r="J89" s="45">
        <v>813.55</v>
      </c>
      <c r="K89" s="18">
        <v>724.93</v>
      </c>
      <c r="L89" s="18">
        <v>689.09</v>
      </c>
      <c r="M89" s="18">
        <v>60.27</v>
      </c>
      <c r="N89" s="18">
        <v>59.3</v>
      </c>
      <c r="O89" s="18">
        <v>53.26</v>
      </c>
      <c r="P89" s="18">
        <f t="shared" si="11"/>
        <v>742.52333333333343</v>
      </c>
      <c r="Q89" s="42">
        <f t="shared" si="12"/>
        <v>57.609999999999992</v>
      </c>
      <c r="R89" s="21">
        <f t="shared" si="13"/>
        <v>1.1496183520850192</v>
      </c>
      <c r="S89" s="21">
        <f t="shared" si="14"/>
        <v>1.5290894860422641</v>
      </c>
      <c r="T89" s="6">
        <f t="shared" si="15"/>
        <v>1.1569293968949617E-3</v>
      </c>
      <c r="U89" s="10">
        <f t="shared" si="16"/>
        <v>0.20115499774532247</v>
      </c>
      <c r="V89" s="10">
        <f t="shared" si="17"/>
        <v>0.61267283919817805</v>
      </c>
      <c r="W89" s="3" t="s">
        <v>591</v>
      </c>
      <c r="X89" s="2" t="s">
        <v>1103</v>
      </c>
      <c r="Y89" s="60" t="s">
        <v>1104</v>
      </c>
      <c r="Z89" s="60" t="s">
        <v>1105</v>
      </c>
    </row>
    <row r="90" spans="1:26" s="3" customFormat="1" x14ac:dyDescent="0.25">
      <c r="A90" s="6" t="s">
        <v>262</v>
      </c>
      <c r="B90" s="45">
        <v>3694.29</v>
      </c>
      <c r="C90" s="18">
        <v>3822.65</v>
      </c>
      <c r="D90" s="18">
        <v>3964.77</v>
      </c>
      <c r="E90" s="18">
        <v>160.84</v>
      </c>
      <c r="F90" s="18">
        <v>145.94999999999999</v>
      </c>
      <c r="G90" s="18">
        <v>143.68</v>
      </c>
      <c r="H90" s="18">
        <f t="shared" si="9"/>
        <v>3827.2366666666671</v>
      </c>
      <c r="I90" s="42">
        <f t="shared" si="10"/>
        <v>150.15666666666667</v>
      </c>
      <c r="J90" s="45">
        <v>5389.38</v>
      </c>
      <c r="K90" s="18">
        <v>5745.42</v>
      </c>
      <c r="L90" s="18">
        <v>5424.76</v>
      </c>
      <c r="M90" s="18">
        <v>200.03</v>
      </c>
      <c r="N90" s="18">
        <v>232.24</v>
      </c>
      <c r="O90" s="18">
        <v>256.18</v>
      </c>
      <c r="P90" s="18">
        <f t="shared" si="11"/>
        <v>5519.8533333333326</v>
      </c>
      <c r="Q90" s="42">
        <f t="shared" si="12"/>
        <v>229.48333333333335</v>
      </c>
      <c r="R90" s="21">
        <f t="shared" si="13"/>
        <v>1.4421400279153758</v>
      </c>
      <c r="S90" s="21">
        <f t="shared" si="14"/>
        <v>1.5247976712902729</v>
      </c>
      <c r="T90" s="6">
        <f t="shared" si="15"/>
        <v>4.9051054026545511E-3</v>
      </c>
      <c r="U90" s="10">
        <f t="shared" si="16"/>
        <v>0.52821125318560069</v>
      </c>
      <c r="V90" s="10">
        <f t="shared" si="17"/>
        <v>0.60861782104167006</v>
      </c>
      <c r="W90" s="3" t="s">
        <v>562</v>
      </c>
      <c r="X90" s="2" t="s">
        <v>863</v>
      </c>
      <c r="Y90" s="60" t="s">
        <v>864</v>
      </c>
      <c r="Z90" s="60" t="s">
        <v>865</v>
      </c>
    </row>
    <row r="91" spans="1:26" s="3" customFormat="1" x14ac:dyDescent="0.25">
      <c r="A91" s="6" t="s">
        <v>353</v>
      </c>
      <c r="B91" s="45">
        <v>135.72</v>
      </c>
      <c r="C91" s="18">
        <v>156.62</v>
      </c>
      <c r="D91" s="18">
        <v>191</v>
      </c>
      <c r="E91" s="18">
        <v>10.14</v>
      </c>
      <c r="F91" s="18">
        <v>10.94</v>
      </c>
      <c r="G91" s="18">
        <v>18.66</v>
      </c>
      <c r="H91" s="18">
        <f t="shared" si="9"/>
        <v>161.11333333333334</v>
      </c>
      <c r="I91" s="42">
        <f t="shared" si="10"/>
        <v>13.246666666666664</v>
      </c>
      <c r="J91" s="45">
        <v>159.24</v>
      </c>
      <c r="K91" s="18">
        <v>178.95</v>
      </c>
      <c r="L91" s="18">
        <v>172.47</v>
      </c>
      <c r="M91" s="18">
        <v>17.899999999999999</v>
      </c>
      <c r="N91" s="18">
        <v>18.25</v>
      </c>
      <c r="O91" s="18">
        <v>24.94</v>
      </c>
      <c r="P91" s="18">
        <f t="shared" si="11"/>
        <v>170.22</v>
      </c>
      <c r="Q91" s="42">
        <f t="shared" si="12"/>
        <v>20.363333333333333</v>
      </c>
      <c r="R91" s="21">
        <f t="shared" si="13"/>
        <v>1.0561746926018833</v>
      </c>
      <c r="S91" s="21">
        <f t="shared" si="14"/>
        <v>1.4995320542817037</v>
      </c>
      <c r="T91" s="6">
        <f t="shared" si="15"/>
        <v>5.7871388395709787E-2</v>
      </c>
      <c r="U91" s="10">
        <f t="shared" si="16"/>
        <v>7.8848477978926801E-2</v>
      </c>
      <c r="V91" s="10">
        <f t="shared" si="17"/>
        <v>0.58451236185919297</v>
      </c>
      <c r="W91" s="3" t="s">
        <v>653</v>
      </c>
      <c r="X91" s="2" t="s">
        <v>653</v>
      </c>
      <c r="Y91" s="60" t="s">
        <v>776</v>
      </c>
      <c r="Z91" s="60" t="s">
        <v>777</v>
      </c>
    </row>
    <row r="92" spans="1:26" s="3" customFormat="1" x14ac:dyDescent="0.25">
      <c r="A92" s="6" t="s">
        <v>301</v>
      </c>
      <c r="B92" s="45">
        <v>68.69</v>
      </c>
      <c r="C92" s="18">
        <v>58.32</v>
      </c>
      <c r="D92" s="18">
        <v>68.569999999999993</v>
      </c>
      <c r="E92" s="18">
        <v>0.32</v>
      </c>
      <c r="F92" s="18">
        <v>0.56000000000000005</v>
      </c>
      <c r="G92" s="18">
        <v>0.57999999999999996</v>
      </c>
      <c r="H92" s="18">
        <f t="shared" si="9"/>
        <v>65.193333333333328</v>
      </c>
      <c r="I92" s="42">
        <f t="shared" si="10"/>
        <v>0.48666666666666664</v>
      </c>
      <c r="J92" s="45">
        <v>122.26</v>
      </c>
      <c r="K92" s="18">
        <v>84.19</v>
      </c>
      <c r="L92" s="18">
        <v>80.790000000000006</v>
      </c>
      <c r="M92" s="18">
        <v>2.37</v>
      </c>
      <c r="N92" s="18">
        <v>0.41</v>
      </c>
      <c r="O92" s="18">
        <v>0.9</v>
      </c>
      <c r="P92" s="18">
        <f t="shared" si="11"/>
        <v>95.74666666666667</v>
      </c>
      <c r="Q92" s="42">
        <f t="shared" si="12"/>
        <v>1.2266666666666668</v>
      </c>
      <c r="R92" s="21">
        <f t="shared" si="13"/>
        <v>1.4615771981065566</v>
      </c>
      <c r="S92" s="21">
        <f t="shared" si="14"/>
        <v>1.4977578475336324</v>
      </c>
      <c r="T92" s="6">
        <f t="shared" si="15"/>
        <v>0.14069117990252583</v>
      </c>
      <c r="U92" s="10">
        <f t="shared" si="16"/>
        <v>0.54752603193846816</v>
      </c>
      <c r="V92" s="10">
        <f t="shared" si="17"/>
        <v>0.58280439255374761</v>
      </c>
      <c r="W92" s="3" t="s">
        <v>601</v>
      </c>
      <c r="X92" s="2" t="s">
        <v>1039</v>
      </c>
      <c r="Y92" s="60" t="s">
        <v>1040</v>
      </c>
      <c r="Z92" s="60" t="s">
        <v>1041</v>
      </c>
    </row>
    <row r="93" spans="1:26" s="3" customFormat="1" x14ac:dyDescent="0.25">
      <c r="A93" s="6" t="s">
        <v>194</v>
      </c>
      <c r="B93" s="45">
        <v>330.64</v>
      </c>
      <c r="C93" s="18">
        <v>395.48</v>
      </c>
      <c r="D93" s="18">
        <v>351.89</v>
      </c>
      <c r="E93" s="18">
        <v>15.69</v>
      </c>
      <c r="F93" s="18">
        <v>18.920000000000002</v>
      </c>
      <c r="G93" s="18">
        <v>24.04</v>
      </c>
      <c r="H93" s="18">
        <f t="shared" si="9"/>
        <v>359.33666666666664</v>
      </c>
      <c r="I93" s="42">
        <f t="shared" si="10"/>
        <v>19.55</v>
      </c>
      <c r="J93" s="45">
        <v>380.32</v>
      </c>
      <c r="K93" s="18">
        <v>518.19000000000005</v>
      </c>
      <c r="L93" s="18">
        <v>543.14</v>
      </c>
      <c r="M93" s="18">
        <v>27.37</v>
      </c>
      <c r="N93" s="18">
        <v>25.92</v>
      </c>
      <c r="O93" s="18">
        <v>35.28</v>
      </c>
      <c r="P93" s="18">
        <f t="shared" si="11"/>
        <v>480.55</v>
      </c>
      <c r="Q93" s="42">
        <f t="shared" si="12"/>
        <v>29.523333333333337</v>
      </c>
      <c r="R93" s="21">
        <f t="shared" si="13"/>
        <v>1.3363891175844813</v>
      </c>
      <c r="S93" s="21">
        <f t="shared" si="14"/>
        <v>1.4853203568532036</v>
      </c>
      <c r="T93" s="6">
        <f t="shared" si="15"/>
        <v>2.9062738955419259E-2</v>
      </c>
      <c r="U93" s="10">
        <f t="shared" si="16"/>
        <v>0.41834013975287698</v>
      </c>
      <c r="V93" s="10">
        <f t="shared" si="17"/>
        <v>0.57077412792718163</v>
      </c>
      <c r="W93" s="3" t="s">
        <v>1459</v>
      </c>
      <c r="X93" s="2" t="s">
        <v>195</v>
      </c>
      <c r="Y93" s="60" t="s">
        <v>196</v>
      </c>
      <c r="Z93" s="60" t="s">
        <v>197</v>
      </c>
    </row>
    <row r="94" spans="1:26" s="3" customFormat="1" x14ac:dyDescent="0.25">
      <c r="A94" s="6" t="s">
        <v>237</v>
      </c>
      <c r="B94" s="45">
        <v>261.31</v>
      </c>
      <c r="C94" s="18">
        <v>319.81</v>
      </c>
      <c r="D94" s="18">
        <v>322.45999999999998</v>
      </c>
      <c r="E94" s="18">
        <v>12.36</v>
      </c>
      <c r="F94" s="18">
        <v>24.29</v>
      </c>
      <c r="G94" s="18">
        <v>38.08</v>
      </c>
      <c r="H94" s="18">
        <f t="shared" si="9"/>
        <v>301.19333333333333</v>
      </c>
      <c r="I94" s="42">
        <f t="shared" si="10"/>
        <v>24.909999999999997</v>
      </c>
      <c r="J94" s="45">
        <v>336.5</v>
      </c>
      <c r="K94" s="18">
        <v>433.69</v>
      </c>
      <c r="L94" s="18">
        <v>434.38</v>
      </c>
      <c r="M94" s="18">
        <v>37.9</v>
      </c>
      <c r="N94" s="18">
        <v>35.869999999999997</v>
      </c>
      <c r="O94" s="18">
        <v>38.43</v>
      </c>
      <c r="P94" s="18">
        <f t="shared" si="11"/>
        <v>401.52333333333337</v>
      </c>
      <c r="Q94" s="42">
        <f t="shared" si="12"/>
        <v>37.4</v>
      </c>
      <c r="R94" s="21">
        <f t="shared" si="13"/>
        <v>1.3320060005735843</v>
      </c>
      <c r="S94" s="21">
        <f t="shared" si="14"/>
        <v>1.4820532612890778</v>
      </c>
      <c r="T94" s="6">
        <f t="shared" si="15"/>
        <v>8.4964190715092133E-2</v>
      </c>
      <c r="U94" s="10">
        <f t="shared" si="16"/>
        <v>0.41360058164209779</v>
      </c>
      <c r="V94" s="10">
        <f t="shared" si="17"/>
        <v>0.56759729542842441</v>
      </c>
      <c r="W94" s="3" t="s">
        <v>537</v>
      </c>
      <c r="X94" s="2" t="s">
        <v>991</v>
      </c>
      <c r="Y94" s="60" t="s">
        <v>992</v>
      </c>
      <c r="Z94" s="60" t="s">
        <v>993</v>
      </c>
    </row>
    <row r="95" spans="1:26" s="3" customFormat="1" x14ac:dyDescent="0.25">
      <c r="A95" s="6" t="s">
        <v>241</v>
      </c>
      <c r="B95" s="45">
        <v>210.44</v>
      </c>
      <c r="C95" s="18">
        <v>178.31</v>
      </c>
      <c r="D95" s="18">
        <v>133.58000000000001</v>
      </c>
      <c r="E95" s="18">
        <v>21.08</v>
      </c>
      <c r="F95" s="18">
        <v>22.63</v>
      </c>
      <c r="G95" s="18">
        <v>15.96</v>
      </c>
      <c r="H95" s="18">
        <f t="shared" si="9"/>
        <v>174.11</v>
      </c>
      <c r="I95" s="42">
        <f t="shared" si="10"/>
        <v>19.889999999999997</v>
      </c>
      <c r="J95" s="45">
        <v>315.83999999999997</v>
      </c>
      <c r="K95" s="18">
        <v>306.68</v>
      </c>
      <c r="L95" s="18">
        <v>198.65</v>
      </c>
      <c r="M95" s="18">
        <v>26.06</v>
      </c>
      <c r="N95" s="18">
        <v>33.799999999999997</v>
      </c>
      <c r="O95" s="18">
        <v>29.44</v>
      </c>
      <c r="P95" s="18">
        <f t="shared" si="11"/>
        <v>273.7233333333333</v>
      </c>
      <c r="Q95" s="42">
        <f t="shared" si="12"/>
        <v>29.766666666666666</v>
      </c>
      <c r="R95" s="21">
        <f t="shared" si="13"/>
        <v>1.5688614775474461</v>
      </c>
      <c r="S95" s="21">
        <f t="shared" si="14"/>
        <v>1.4727940003191322</v>
      </c>
      <c r="T95" s="6">
        <f t="shared" si="15"/>
        <v>1.5284652789820869E-2</v>
      </c>
      <c r="U95" s="10">
        <f t="shared" si="16"/>
        <v>0.64971797532846642</v>
      </c>
      <c r="V95" s="10">
        <f t="shared" si="17"/>
        <v>0.55855565474487245</v>
      </c>
      <c r="W95" s="3" t="s">
        <v>541</v>
      </c>
      <c r="X95" s="2" t="s">
        <v>541</v>
      </c>
      <c r="Y95" s="60" t="s">
        <v>902</v>
      </c>
      <c r="Z95" s="60" t="s">
        <v>903</v>
      </c>
    </row>
    <row r="96" spans="1:26" s="3" customFormat="1" x14ac:dyDescent="0.25">
      <c r="A96" s="6" t="s">
        <v>326</v>
      </c>
      <c r="B96" s="45">
        <v>26.62</v>
      </c>
      <c r="C96" s="18">
        <v>20.399999999999999</v>
      </c>
      <c r="D96" s="18">
        <v>46.07</v>
      </c>
      <c r="E96" s="18">
        <v>0.79</v>
      </c>
      <c r="F96" s="18">
        <v>3.89</v>
      </c>
      <c r="G96" s="18">
        <v>2.69</v>
      </c>
      <c r="H96" s="18">
        <f t="shared" si="9"/>
        <v>31.03</v>
      </c>
      <c r="I96" s="42">
        <f t="shared" si="10"/>
        <v>2.4566666666666666</v>
      </c>
      <c r="J96" s="45">
        <v>32.369999999999997</v>
      </c>
      <c r="K96" s="18">
        <v>41.78</v>
      </c>
      <c r="L96" s="18">
        <v>42.58</v>
      </c>
      <c r="M96" s="18">
        <v>7.63</v>
      </c>
      <c r="N96" s="18">
        <v>0.62</v>
      </c>
      <c r="O96" s="18">
        <v>3.82</v>
      </c>
      <c r="P96" s="18">
        <f t="shared" si="11"/>
        <v>38.910000000000004</v>
      </c>
      <c r="Q96" s="42">
        <f t="shared" si="12"/>
        <v>4.0233333333333334</v>
      </c>
      <c r="R96" s="21">
        <f t="shared" si="13"/>
        <v>1.2460193568529505</v>
      </c>
      <c r="S96" s="21">
        <f t="shared" si="14"/>
        <v>1.4532304725168756</v>
      </c>
      <c r="T96" s="6">
        <f t="shared" si="15"/>
        <v>0.25947826698199505</v>
      </c>
      <c r="U96" s="10">
        <f t="shared" si="16"/>
        <v>0.31732648073658815</v>
      </c>
      <c r="V96" s="10">
        <f t="shared" si="17"/>
        <v>0.53926352278459833</v>
      </c>
      <c r="W96" s="3" t="s">
        <v>626</v>
      </c>
      <c r="X96" s="2" t="s">
        <v>1077</v>
      </c>
      <c r="Y96" s="60" t="s">
        <v>1078</v>
      </c>
      <c r="Z96" s="60" t="s">
        <v>1079</v>
      </c>
    </row>
    <row r="97" spans="1:26" s="3" customFormat="1" x14ac:dyDescent="0.25">
      <c r="A97" s="6" t="s">
        <v>243</v>
      </c>
      <c r="B97" s="45">
        <v>222.33</v>
      </c>
      <c r="C97" s="18">
        <v>191.85</v>
      </c>
      <c r="D97" s="18">
        <v>265.63</v>
      </c>
      <c r="E97" s="18">
        <v>112.83</v>
      </c>
      <c r="F97" s="18">
        <v>100.52</v>
      </c>
      <c r="G97" s="18">
        <v>126.56</v>
      </c>
      <c r="H97" s="18">
        <f t="shared" si="9"/>
        <v>226.60333333333332</v>
      </c>
      <c r="I97" s="42">
        <f t="shared" si="10"/>
        <v>113.30333333333333</v>
      </c>
      <c r="J97" s="45">
        <v>265.57</v>
      </c>
      <c r="K97" s="18">
        <v>331.15</v>
      </c>
      <c r="L97" s="18">
        <v>359.77</v>
      </c>
      <c r="M97" s="18">
        <v>121.6</v>
      </c>
      <c r="N97" s="18">
        <v>188.7</v>
      </c>
      <c r="O97" s="18">
        <v>173.93</v>
      </c>
      <c r="P97" s="18">
        <f t="shared" si="11"/>
        <v>318.83</v>
      </c>
      <c r="Q97" s="42">
        <f t="shared" si="12"/>
        <v>161.41</v>
      </c>
      <c r="R97" s="21">
        <f t="shared" si="13"/>
        <v>1.4052078909213397</v>
      </c>
      <c r="S97" s="21">
        <f t="shared" si="14"/>
        <v>1.4208684494473769</v>
      </c>
      <c r="T97" s="6">
        <f t="shared" si="15"/>
        <v>4.5470039762467003E-2</v>
      </c>
      <c r="U97" s="10">
        <f t="shared" si="16"/>
        <v>0.49078358312547016</v>
      </c>
      <c r="V97" s="10">
        <f t="shared" si="17"/>
        <v>0.50677298940453741</v>
      </c>
      <c r="W97" s="3" t="s">
        <v>543</v>
      </c>
      <c r="X97" s="2" t="s">
        <v>803</v>
      </c>
      <c r="Y97" s="60" t="s">
        <v>804</v>
      </c>
      <c r="Z97" s="60" t="s">
        <v>805</v>
      </c>
    </row>
    <row r="98" spans="1:26" s="3" customFormat="1" x14ac:dyDescent="0.25">
      <c r="A98" s="6" t="s">
        <v>202</v>
      </c>
      <c r="B98" s="45">
        <v>116.31</v>
      </c>
      <c r="C98" s="18">
        <v>121.38</v>
      </c>
      <c r="D98" s="18">
        <v>103.77</v>
      </c>
      <c r="E98" s="18">
        <v>17.27</v>
      </c>
      <c r="F98" s="18">
        <v>27.63</v>
      </c>
      <c r="G98" s="18">
        <v>8.08</v>
      </c>
      <c r="H98" s="18">
        <f t="shared" si="9"/>
        <v>113.82</v>
      </c>
      <c r="I98" s="42">
        <f t="shared" si="10"/>
        <v>17.66</v>
      </c>
      <c r="J98" s="45">
        <v>165.55</v>
      </c>
      <c r="K98" s="18">
        <v>135.51</v>
      </c>
      <c r="L98" s="18">
        <v>155.38999999999999</v>
      </c>
      <c r="M98" s="18">
        <v>16.32</v>
      </c>
      <c r="N98" s="18">
        <v>32.56</v>
      </c>
      <c r="O98" s="18">
        <v>27.19</v>
      </c>
      <c r="P98" s="18">
        <f t="shared" si="11"/>
        <v>152.15</v>
      </c>
      <c r="Q98" s="42">
        <f t="shared" si="12"/>
        <v>25.356666666666669</v>
      </c>
      <c r="R98" s="21">
        <f t="shared" si="13"/>
        <v>1.3338268594321547</v>
      </c>
      <c r="S98" s="21">
        <f t="shared" si="14"/>
        <v>1.4124687388352983</v>
      </c>
      <c r="T98" s="6">
        <f t="shared" si="15"/>
        <v>0.1784116911177408</v>
      </c>
      <c r="U98" s="10">
        <f t="shared" si="16"/>
        <v>0.4155714062150499</v>
      </c>
      <c r="V98" s="10">
        <f t="shared" si="17"/>
        <v>0.49821893773924447</v>
      </c>
      <c r="W98" s="3" t="s">
        <v>203</v>
      </c>
      <c r="X98" s="2" t="s">
        <v>203</v>
      </c>
      <c r="Y98" s="60" t="s">
        <v>204</v>
      </c>
      <c r="Z98" s="60" t="s">
        <v>205</v>
      </c>
    </row>
    <row r="99" spans="1:26" s="3" customFormat="1" x14ac:dyDescent="0.25">
      <c r="A99" s="6" t="s">
        <v>169</v>
      </c>
      <c r="B99" s="45">
        <v>3632.01</v>
      </c>
      <c r="C99" s="18">
        <v>3564.59</v>
      </c>
      <c r="D99" s="18">
        <v>3771.18</v>
      </c>
      <c r="E99" s="18">
        <v>145.94999999999999</v>
      </c>
      <c r="F99" s="18">
        <v>114.98</v>
      </c>
      <c r="G99" s="18">
        <v>185.23</v>
      </c>
      <c r="H99" s="18">
        <f t="shared" si="9"/>
        <v>3655.9266666666667</v>
      </c>
      <c r="I99" s="42">
        <f t="shared" si="10"/>
        <v>148.72</v>
      </c>
      <c r="J99" s="45">
        <v>4453.71</v>
      </c>
      <c r="K99" s="18">
        <v>4137.03</v>
      </c>
      <c r="L99" s="18">
        <v>3711.3</v>
      </c>
      <c r="M99" s="18">
        <v>205.56</v>
      </c>
      <c r="N99" s="18">
        <v>206.74</v>
      </c>
      <c r="O99" s="18">
        <v>208.54</v>
      </c>
      <c r="P99" s="18">
        <f t="shared" si="11"/>
        <v>4100.68</v>
      </c>
      <c r="Q99" s="42">
        <f t="shared" si="12"/>
        <v>206.94666666666669</v>
      </c>
      <c r="R99" s="21">
        <f t="shared" si="13"/>
        <v>1.1216194290652077</v>
      </c>
      <c r="S99" s="21">
        <f t="shared" si="14"/>
        <v>1.3889037314097428</v>
      </c>
      <c r="T99" s="6">
        <f t="shared" si="15"/>
        <v>2.2919669730871919E-2</v>
      </c>
      <c r="U99" s="10">
        <f t="shared" si="16"/>
        <v>0.16558324552148809</v>
      </c>
      <c r="V99" s="10">
        <f t="shared" si="17"/>
        <v>0.47394660577651809</v>
      </c>
      <c r="W99" s="3" t="s">
        <v>1460</v>
      </c>
      <c r="X99" s="2" t="s">
        <v>170</v>
      </c>
      <c r="Y99" s="60" t="s">
        <v>171</v>
      </c>
      <c r="Z99" s="60" t="s">
        <v>172</v>
      </c>
    </row>
    <row r="100" spans="1:26" s="3" customFormat="1" x14ac:dyDescent="0.25">
      <c r="A100" s="6" t="s">
        <v>81</v>
      </c>
      <c r="B100" s="45">
        <v>1215.9000000000001</v>
      </c>
      <c r="C100" s="18">
        <v>1327.66</v>
      </c>
      <c r="D100" s="18">
        <v>1217.05</v>
      </c>
      <c r="E100" s="18">
        <v>107.91</v>
      </c>
      <c r="F100" s="18">
        <v>113.87</v>
      </c>
      <c r="G100" s="18">
        <v>127.33</v>
      </c>
      <c r="H100" s="18">
        <f t="shared" si="9"/>
        <v>1253.5366666666669</v>
      </c>
      <c r="I100" s="42">
        <f t="shared" si="10"/>
        <v>116.37</v>
      </c>
      <c r="J100" s="45">
        <v>1714.74</v>
      </c>
      <c r="K100" s="18">
        <v>1641.87</v>
      </c>
      <c r="L100" s="18">
        <v>1558.41</v>
      </c>
      <c r="M100" s="18">
        <v>174.76</v>
      </c>
      <c r="N100" s="18">
        <v>162.97999999999999</v>
      </c>
      <c r="O100" s="18">
        <v>145.84</v>
      </c>
      <c r="P100" s="18">
        <f t="shared" si="11"/>
        <v>1638.34</v>
      </c>
      <c r="Q100" s="42">
        <f t="shared" si="12"/>
        <v>161.19333333333336</v>
      </c>
      <c r="R100" s="21">
        <f t="shared" si="13"/>
        <v>1.3067294432738776</v>
      </c>
      <c r="S100" s="21">
        <f t="shared" si="14"/>
        <v>1.3818977024225385</v>
      </c>
      <c r="T100" s="6">
        <f t="shared" si="15"/>
        <v>5.8174844360550874E-3</v>
      </c>
      <c r="U100" s="10">
        <f t="shared" si="16"/>
        <v>0.38596046381656846</v>
      </c>
      <c r="V100" s="10">
        <f t="shared" si="17"/>
        <v>0.46665082146411418</v>
      </c>
      <c r="W100" s="3" t="s">
        <v>1461</v>
      </c>
      <c r="X100" s="2" t="s">
        <v>82</v>
      </c>
      <c r="Y100" s="60" t="s">
        <v>83</v>
      </c>
      <c r="Z100" s="60" t="s">
        <v>84</v>
      </c>
    </row>
    <row r="101" spans="1:26" s="3" customFormat="1" x14ac:dyDescent="0.25">
      <c r="A101" s="6" t="s">
        <v>319</v>
      </c>
      <c r="B101" s="45">
        <v>71.39</v>
      </c>
      <c r="C101" s="18">
        <v>104.22</v>
      </c>
      <c r="D101" s="18">
        <v>94.92</v>
      </c>
      <c r="E101" s="18">
        <v>5.23</v>
      </c>
      <c r="F101" s="18">
        <v>5.93</v>
      </c>
      <c r="G101" s="18">
        <v>4.62</v>
      </c>
      <c r="H101" s="18">
        <f t="shared" si="9"/>
        <v>90.176666666666677</v>
      </c>
      <c r="I101" s="42">
        <f t="shared" si="10"/>
        <v>5.2600000000000007</v>
      </c>
      <c r="J101" s="45">
        <v>124.23</v>
      </c>
      <c r="K101" s="18">
        <v>104.09</v>
      </c>
      <c r="L101" s="18">
        <v>108.54</v>
      </c>
      <c r="M101" s="18">
        <v>7.11</v>
      </c>
      <c r="N101" s="18">
        <v>6.84</v>
      </c>
      <c r="O101" s="18">
        <v>8.76</v>
      </c>
      <c r="P101" s="18">
        <f t="shared" si="11"/>
        <v>112.28666666666668</v>
      </c>
      <c r="Q101" s="42">
        <f t="shared" si="12"/>
        <v>7.57</v>
      </c>
      <c r="R101" s="21">
        <f t="shared" si="13"/>
        <v>1.2424962526962307</v>
      </c>
      <c r="S101" s="21">
        <f t="shared" si="14"/>
        <v>1.3690095846645367</v>
      </c>
      <c r="T101" s="6">
        <f t="shared" si="15"/>
        <v>1.5599223395811599E-2</v>
      </c>
      <c r="U101" s="10">
        <f t="shared" si="16"/>
        <v>0.31324150070126999</v>
      </c>
      <c r="V101" s="10">
        <f t="shared" si="17"/>
        <v>0.4531325471798815</v>
      </c>
      <c r="W101" s="3" t="s">
        <v>619</v>
      </c>
      <c r="X101" s="2" t="s">
        <v>619</v>
      </c>
      <c r="Y101" s="60" t="s">
        <v>989</v>
      </c>
      <c r="Z101" s="60" t="s">
        <v>990</v>
      </c>
    </row>
    <row r="102" spans="1:26" s="3" customFormat="1" x14ac:dyDescent="0.25">
      <c r="A102" s="6" t="s">
        <v>180</v>
      </c>
      <c r="B102" s="45">
        <v>44.85</v>
      </c>
      <c r="C102" s="18">
        <v>43.67</v>
      </c>
      <c r="D102" s="18">
        <v>41.55</v>
      </c>
      <c r="E102" s="18">
        <v>0</v>
      </c>
      <c r="F102" s="18">
        <v>0</v>
      </c>
      <c r="G102" s="18">
        <v>0.57999999999999996</v>
      </c>
      <c r="H102" s="18">
        <f t="shared" si="9"/>
        <v>43.356666666666662</v>
      </c>
      <c r="I102" s="42">
        <f t="shared" si="10"/>
        <v>0.19333333333333333</v>
      </c>
      <c r="J102" s="45">
        <v>58.43</v>
      </c>
      <c r="K102" s="18">
        <v>50.7</v>
      </c>
      <c r="L102" s="18">
        <v>35.39</v>
      </c>
      <c r="M102" s="18">
        <v>0</v>
      </c>
      <c r="N102" s="18">
        <v>1.45</v>
      </c>
      <c r="O102" s="18">
        <v>0.45</v>
      </c>
      <c r="P102" s="18">
        <f t="shared" si="11"/>
        <v>48.173333333333325</v>
      </c>
      <c r="Q102" s="42">
        <f t="shared" si="12"/>
        <v>0.6333333333333333</v>
      </c>
      <c r="R102" s="21">
        <f t="shared" si="13"/>
        <v>1.1085894641917786</v>
      </c>
      <c r="S102" s="21">
        <f t="shared" si="14"/>
        <v>1.3687150837988826</v>
      </c>
      <c r="T102" s="6">
        <f t="shared" si="15"/>
        <v>0.20113613625511703</v>
      </c>
      <c r="U102" s="10">
        <f t="shared" si="16"/>
        <v>0.14872520172318163</v>
      </c>
      <c r="V102" s="10">
        <f t="shared" si="17"/>
        <v>0.45282216173831408</v>
      </c>
      <c r="W102" s="3" t="s">
        <v>181</v>
      </c>
      <c r="X102" s="2" t="s">
        <v>181</v>
      </c>
      <c r="Y102" s="60" t="s">
        <v>135</v>
      </c>
      <c r="Z102" s="60" t="s">
        <v>182</v>
      </c>
    </row>
    <row r="103" spans="1:26" s="3" customFormat="1" x14ac:dyDescent="0.25">
      <c r="A103" s="6" t="s">
        <v>270</v>
      </c>
      <c r="B103" s="45">
        <v>449.72</v>
      </c>
      <c r="C103" s="18">
        <v>383.7</v>
      </c>
      <c r="D103" s="18">
        <v>456.14</v>
      </c>
      <c r="E103" s="18">
        <v>35.97</v>
      </c>
      <c r="F103" s="18">
        <v>21.7</v>
      </c>
      <c r="G103" s="18">
        <v>17.7</v>
      </c>
      <c r="H103" s="18">
        <f t="shared" si="9"/>
        <v>429.8533333333333</v>
      </c>
      <c r="I103" s="42">
        <f t="shared" si="10"/>
        <v>25.123333333333335</v>
      </c>
      <c r="J103" s="45">
        <v>608.91</v>
      </c>
      <c r="K103" s="18">
        <v>703.36</v>
      </c>
      <c r="L103" s="18">
        <v>631</v>
      </c>
      <c r="M103" s="18">
        <v>25</v>
      </c>
      <c r="N103" s="18">
        <v>36.909999999999997</v>
      </c>
      <c r="O103" s="18">
        <v>42.25</v>
      </c>
      <c r="P103" s="18">
        <f t="shared" si="11"/>
        <v>647.75666666666666</v>
      </c>
      <c r="Q103" s="42">
        <f t="shared" si="12"/>
        <v>34.72</v>
      </c>
      <c r="R103" s="21">
        <f t="shared" si="13"/>
        <v>1.5057482824781829</v>
      </c>
      <c r="S103" s="21">
        <f t="shared" si="14"/>
        <v>1.367359959168049</v>
      </c>
      <c r="T103" s="6">
        <f t="shared" si="15"/>
        <v>0.13582638338276035</v>
      </c>
      <c r="U103" s="10">
        <f t="shared" si="16"/>
        <v>0.59048061332129009</v>
      </c>
      <c r="V103" s="10">
        <f t="shared" si="17"/>
        <v>0.45139308416270163</v>
      </c>
      <c r="W103" s="3" t="s">
        <v>570</v>
      </c>
      <c r="X103" s="2" t="s">
        <v>570</v>
      </c>
      <c r="Y103" s="60" t="s">
        <v>913</v>
      </c>
      <c r="Z103" s="60" t="s">
        <v>914</v>
      </c>
    </row>
    <row r="104" spans="1:26" s="3" customFormat="1" x14ac:dyDescent="0.25">
      <c r="A104" s="6" t="s">
        <v>444</v>
      </c>
      <c r="B104" s="45">
        <v>325.57</v>
      </c>
      <c r="C104" s="18">
        <v>273.17</v>
      </c>
      <c r="D104" s="18">
        <v>251.68</v>
      </c>
      <c r="E104" s="18">
        <v>6.18</v>
      </c>
      <c r="F104" s="18">
        <v>0.74</v>
      </c>
      <c r="G104" s="18">
        <v>2.12</v>
      </c>
      <c r="H104" s="18">
        <f t="shared" si="9"/>
        <v>283.47333333333336</v>
      </c>
      <c r="I104" s="42">
        <f t="shared" si="10"/>
        <v>3.0133333333333332</v>
      </c>
      <c r="J104" s="45">
        <v>687.61</v>
      </c>
      <c r="K104" s="18">
        <v>445.41</v>
      </c>
      <c r="L104" s="18">
        <v>370.11</v>
      </c>
      <c r="M104" s="18">
        <v>5.53</v>
      </c>
      <c r="N104" s="18">
        <v>2.7</v>
      </c>
      <c r="O104" s="18">
        <v>5.17</v>
      </c>
      <c r="P104" s="18">
        <f t="shared" si="11"/>
        <v>501.04333333333335</v>
      </c>
      <c r="Q104" s="42">
        <f t="shared" si="12"/>
        <v>4.4666666666666668</v>
      </c>
      <c r="R104" s="21">
        <f t="shared" si="13"/>
        <v>1.7648168545382108</v>
      </c>
      <c r="S104" s="21">
        <f t="shared" si="14"/>
        <v>1.3621262458471759</v>
      </c>
      <c r="T104" s="6">
        <f t="shared" si="15"/>
        <v>0.23903946323438827</v>
      </c>
      <c r="U104" s="10">
        <f t="shared" si="16"/>
        <v>0.81951847428455593</v>
      </c>
      <c r="V104" s="10">
        <f t="shared" si="17"/>
        <v>0.44586042274574383</v>
      </c>
      <c r="W104" s="3" t="s">
        <v>744</v>
      </c>
      <c r="X104" s="2" t="s">
        <v>1287</v>
      </c>
      <c r="Y104" s="60" t="s">
        <v>1288</v>
      </c>
      <c r="Z104" s="60" t="s">
        <v>1289</v>
      </c>
    </row>
    <row r="105" spans="1:26" s="3" customFormat="1" x14ac:dyDescent="0.25">
      <c r="A105" s="6" t="s">
        <v>254</v>
      </c>
      <c r="B105" s="45">
        <v>30.27</v>
      </c>
      <c r="C105" s="18">
        <v>24.29</v>
      </c>
      <c r="D105" s="18">
        <v>24.62</v>
      </c>
      <c r="E105" s="18">
        <v>2.85</v>
      </c>
      <c r="F105" s="18">
        <v>3.52</v>
      </c>
      <c r="G105" s="18">
        <v>0.38</v>
      </c>
      <c r="H105" s="18">
        <f t="shared" si="9"/>
        <v>26.393333333333334</v>
      </c>
      <c r="I105" s="42">
        <f t="shared" si="10"/>
        <v>2.25</v>
      </c>
      <c r="J105" s="45">
        <v>54.35</v>
      </c>
      <c r="K105" s="18">
        <v>53.29</v>
      </c>
      <c r="L105" s="18">
        <v>57.86</v>
      </c>
      <c r="M105" s="18">
        <v>1.84</v>
      </c>
      <c r="N105" s="18">
        <v>1.45</v>
      </c>
      <c r="O105" s="18">
        <v>6.97</v>
      </c>
      <c r="P105" s="18">
        <f t="shared" si="11"/>
        <v>55.166666666666664</v>
      </c>
      <c r="Q105" s="42">
        <f t="shared" si="12"/>
        <v>3.42</v>
      </c>
      <c r="R105" s="21">
        <f t="shared" si="13"/>
        <v>2.0503772207349718</v>
      </c>
      <c r="S105" s="21">
        <f t="shared" si="14"/>
        <v>1.3599999999999999</v>
      </c>
      <c r="T105" s="6">
        <f t="shared" si="15"/>
        <v>0.29663208510391503</v>
      </c>
      <c r="U105" s="10">
        <f t="shared" si="16"/>
        <v>1.0358893557889266</v>
      </c>
      <c r="V105" s="10">
        <f t="shared" si="17"/>
        <v>0.44360665147561462</v>
      </c>
      <c r="W105" s="3" t="s">
        <v>554</v>
      </c>
      <c r="X105" s="2" t="s">
        <v>806</v>
      </c>
      <c r="Y105" s="60" t="s">
        <v>807</v>
      </c>
      <c r="Z105" s="60" t="s">
        <v>808</v>
      </c>
    </row>
    <row r="106" spans="1:26" s="3" customFormat="1" x14ac:dyDescent="0.25">
      <c r="A106" s="6" t="s">
        <v>294</v>
      </c>
      <c r="B106" s="45">
        <v>856.98</v>
      </c>
      <c r="C106" s="18">
        <v>952.95</v>
      </c>
      <c r="D106" s="18">
        <v>880.16</v>
      </c>
      <c r="E106" s="18">
        <v>65.92</v>
      </c>
      <c r="F106" s="18">
        <v>64.17</v>
      </c>
      <c r="G106" s="18">
        <v>65.59</v>
      </c>
      <c r="H106" s="18">
        <f t="shared" si="9"/>
        <v>896.69666666666672</v>
      </c>
      <c r="I106" s="42">
        <f t="shared" si="10"/>
        <v>65.226666666666674</v>
      </c>
      <c r="J106" s="45">
        <v>1340.73</v>
      </c>
      <c r="K106" s="18">
        <v>1132.3900000000001</v>
      </c>
      <c r="L106" s="18">
        <v>992.12</v>
      </c>
      <c r="M106" s="18">
        <v>101.07</v>
      </c>
      <c r="N106" s="18">
        <v>66.36</v>
      </c>
      <c r="O106" s="18">
        <v>97.53</v>
      </c>
      <c r="P106" s="18">
        <f t="shared" si="11"/>
        <v>1155.08</v>
      </c>
      <c r="Q106" s="42">
        <f t="shared" si="12"/>
        <v>88.320000000000007</v>
      </c>
      <c r="R106" s="21">
        <f t="shared" si="13"/>
        <v>1.2878292221945793</v>
      </c>
      <c r="S106" s="21">
        <f t="shared" si="14"/>
        <v>1.3487014294342661</v>
      </c>
      <c r="T106" s="6">
        <f t="shared" si="15"/>
        <v>5.2315326097479339E-2</v>
      </c>
      <c r="U106" s="10">
        <f t="shared" si="16"/>
        <v>0.36494129172242107</v>
      </c>
      <c r="V106" s="10">
        <f t="shared" si="17"/>
        <v>0.43157100510639146</v>
      </c>
      <c r="W106" s="3" t="s">
        <v>594</v>
      </c>
      <c r="X106" s="2" t="s">
        <v>594</v>
      </c>
      <c r="Y106" s="60" t="s">
        <v>846</v>
      </c>
      <c r="Z106" s="60" t="s">
        <v>847</v>
      </c>
    </row>
    <row r="107" spans="1:26" s="3" customFormat="1" x14ac:dyDescent="0.25">
      <c r="A107" s="6" t="s">
        <v>449</v>
      </c>
      <c r="B107" s="45">
        <v>2559.84</v>
      </c>
      <c r="C107" s="18">
        <v>4344.42</v>
      </c>
      <c r="D107" s="18">
        <v>5441.39</v>
      </c>
      <c r="E107" s="18">
        <v>55.78</v>
      </c>
      <c r="F107" s="18">
        <v>84.94</v>
      </c>
      <c r="G107" s="18">
        <v>77.900000000000006</v>
      </c>
      <c r="H107" s="18">
        <f t="shared" si="9"/>
        <v>4115.2166666666672</v>
      </c>
      <c r="I107" s="42">
        <f t="shared" si="10"/>
        <v>72.873333333333335</v>
      </c>
      <c r="J107" s="45">
        <v>3111.53</v>
      </c>
      <c r="K107" s="18">
        <v>4644.0200000000004</v>
      </c>
      <c r="L107" s="18">
        <v>4130.3900000000003</v>
      </c>
      <c r="M107" s="18">
        <v>91.59</v>
      </c>
      <c r="N107" s="18">
        <v>101.61</v>
      </c>
      <c r="O107" s="18">
        <v>102.25</v>
      </c>
      <c r="P107" s="18">
        <f t="shared" si="11"/>
        <v>3961.9800000000009</v>
      </c>
      <c r="Q107" s="42">
        <f t="shared" si="12"/>
        <v>98.483333333333334</v>
      </c>
      <c r="R107" s="21">
        <f t="shared" si="13"/>
        <v>0.96277244881019397</v>
      </c>
      <c r="S107" s="21">
        <f t="shared" si="14"/>
        <v>1.3466744878621062</v>
      </c>
      <c r="T107" s="6">
        <f t="shared" si="15"/>
        <v>2.6677629303342588E-2</v>
      </c>
      <c r="U107" s="10">
        <f t="shared" si="16"/>
        <v>-5.4733237384905147E-2</v>
      </c>
      <c r="V107" s="10">
        <f t="shared" si="17"/>
        <v>0.42940117114238019</v>
      </c>
      <c r="W107" s="3" t="s">
        <v>749</v>
      </c>
      <c r="X107" s="2" t="s">
        <v>749</v>
      </c>
      <c r="Y107" s="60" t="s">
        <v>1292</v>
      </c>
      <c r="Z107" s="60" t="s">
        <v>1293</v>
      </c>
    </row>
    <row r="108" spans="1:26" s="3" customFormat="1" x14ac:dyDescent="0.25">
      <c r="A108" s="6" t="s">
        <v>228</v>
      </c>
      <c r="B108" s="45">
        <v>312.97000000000003</v>
      </c>
      <c r="C108" s="18">
        <v>332.05</v>
      </c>
      <c r="D108" s="18">
        <v>336.6</v>
      </c>
      <c r="E108" s="18">
        <v>16.16</v>
      </c>
      <c r="F108" s="18">
        <v>8.35</v>
      </c>
      <c r="G108" s="18">
        <v>13.08</v>
      </c>
      <c r="H108" s="18">
        <f t="shared" si="9"/>
        <v>327.20666666666665</v>
      </c>
      <c r="I108" s="42">
        <f t="shared" si="10"/>
        <v>12.53</v>
      </c>
      <c r="J108" s="45">
        <v>344.92</v>
      </c>
      <c r="K108" s="18">
        <v>438.98</v>
      </c>
      <c r="L108" s="18">
        <v>448.53</v>
      </c>
      <c r="M108" s="18">
        <v>22.64</v>
      </c>
      <c r="N108" s="18">
        <v>15.55</v>
      </c>
      <c r="O108" s="18">
        <v>13.26</v>
      </c>
      <c r="P108" s="18">
        <f t="shared" si="11"/>
        <v>410.81</v>
      </c>
      <c r="Q108" s="42">
        <f t="shared" si="12"/>
        <v>17.149999999999999</v>
      </c>
      <c r="R108" s="21">
        <f t="shared" si="13"/>
        <v>1.2547277122138492</v>
      </c>
      <c r="S108" s="21">
        <f t="shared" si="14"/>
        <v>1.3414634146341462</v>
      </c>
      <c r="T108" s="6">
        <f t="shared" si="15"/>
        <v>0.13567164184364702</v>
      </c>
      <c r="U108" s="10">
        <f t="shared" si="16"/>
        <v>0.32737431966655406</v>
      </c>
      <c r="V108" s="10">
        <f t="shared" si="17"/>
        <v>0.42380770890657576</v>
      </c>
      <c r="W108" s="3" t="s">
        <v>1462</v>
      </c>
      <c r="X108" s="2" t="s">
        <v>229</v>
      </c>
      <c r="Y108" s="60" t="s">
        <v>230</v>
      </c>
      <c r="Z108" s="60" t="s">
        <v>231</v>
      </c>
    </row>
    <row r="109" spans="1:26" s="3" customFormat="1" x14ac:dyDescent="0.25">
      <c r="A109" s="6" t="s">
        <v>309</v>
      </c>
      <c r="B109" s="45">
        <v>566.51</v>
      </c>
      <c r="C109" s="18">
        <v>592.15</v>
      </c>
      <c r="D109" s="18">
        <v>644.45000000000005</v>
      </c>
      <c r="E109" s="18">
        <v>152.6</v>
      </c>
      <c r="F109" s="18">
        <v>144.47</v>
      </c>
      <c r="G109" s="18">
        <v>189.27</v>
      </c>
      <c r="H109" s="18">
        <f t="shared" si="9"/>
        <v>601.03666666666663</v>
      </c>
      <c r="I109" s="42">
        <f t="shared" si="10"/>
        <v>162.11333333333334</v>
      </c>
      <c r="J109" s="45">
        <v>674.58</v>
      </c>
      <c r="K109" s="18">
        <v>688.33</v>
      </c>
      <c r="L109" s="18">
        <v>734.15</v>
      </c>
      <c r="M109" s="18">
        <v>199.5</v>
      </c>
      <c r="N109" s="18">
        <v>234.32</v>
      </c>
      <c r="O109" s="18">
        <v>219.1</v>
      </c>
      <c r="P109" s="18">
        <f t="shared" si="11"/>
        <v>699.02</v>
      </c>
      <c r="Q109" s="42">
        <f t="shared" si="12"/>
        <v>217.64</v>
      </c>
      <c r="R109" s="21">
        <f t="shared" si="13"/>
        <v>1.1627530992021526</v>
      </c>
      <c r="S109" s="21">
        <f t="shared" si="14"/>
        <v>1.3404177054808515</v>
      </c>
      <c r="T109" s="6">
        <f t="shared" si="15"/>
        <v>1.5650443754663939E-2</v>
      </c>
      <c r="U109" s="10">
        <f t="shared" si="16"/>
        <v>0.21754478522706316</v>
      </c>
      <c r="V109" s="10">
        <f t="shared" si="17"/>
        <v>0.42268264823568297</v>
      </c>
      <c r="W109" s="3" t="s">
        <v>609</v>
      </c>
      <c r="X109" s="2" t="s">
        <v>879</v>
      </c>
      <c r="Y109" s="60" t="s">
        <v>880</v>
      </c>
      <c r="Z109" s="60" t="s">
        <v>881</v>
      </c>
    </row>
    <row r="110" spans="1:26" s="3" customFormat="1" x14ac:dyDescent="0.25">
      <c r="A110" s="6" t="s">
        <v>331</v>
      </c>
      <c r="B110" s="45">
        <v>298.79000000000002</v>
      </c>
      <c r="C110" s="18">
        <v>349.02</v>
      </c>
      <c r="D110" s="18">
        <v>378.15</v>
      </c>
      <c r="E110" s="18">
        <v>77.33</v>
      </c>
      <c r="F110" s="18">
        <v>94.95</v>
      </c>
      <c r="G110" s="18">
        <v>86.75</v>
      </c>
      <c r="H110" s="18">
        <f t="shared" si="9"/>
        <v>341.98666666666668</v>
      </c>
      <c r="I110" s="42">
        <f t="shared" si="10"/>
        <v>86.34333333333332</v>
      </c>
      <c r="J110" s="45">
        <v>477.71</v>
      </c>
      <c r="K110" s="18">
        <v>486.36</v>
      </c>
      <c r="L110" s="18">
        <v>506.85</v>
      </c>
      <c r="M110" s="18">
        <v>126.6</v>
      </c>
      <c r="N110" s="18">
        <v>94.76</v>
      </c>
      <c r="O110" s="18">
        <v>123.59</v>
      </c>
      <c r="P110" s="18">
        <f t="shared" si="11"/>
        <v>490.30666666666667</v>
      </c>
      <c r="Q110" s="42">
        <f t="shared" si="12"/>
        <v>114.98333333333335</v>
      </c>
      <c r="R110" s="21">
        <f t="shared" si="13"/>
        <v>1.4324366350489814</v>
      </c>
      <c r="S110" s="21">
        <f t="shared" si="14"/>
        <v>1.3279013853375572</v>
      </c>
      <c r="T110" s="6">
        <f t="shared" si="15"/>
        <v>3.2593194397806467E-2</v>
      </c>
      <c r="U110" s="10">
        <f t="shared" si="16"/>
        <v>0.51847132165407794</v>
      </c>
      <c r="V110" s="10">
        <f t="shared" si="17"/>
        <v>0.4091480110168374</v>
      </c>
      <c r="W110" s="3" t="s">
        <v>631</v>
      </c>
      <c r="X110" s="2" t="s">
        <v>962</v>
      </c>
      <c r="Y110" s="60" t="s">
        <v>963</v>
      </c>
      <c r="Z110" s="60" t="s">
        <v>964</v>
      </c>
    </row>
    <row r="111" spans="1:26" s="3" customFormat="1" x14ac:dyDescent="0.25">
      <c r="A111" s="6" t="s">
        <v>364</v>
      </c>
      <c r="B111" s="45">
        <v>4881.42</v>
      </c>
      <c r="C111" s="18">
        <v>9230.09</v>
      </c>
      <c r="D111" s="18">
        <v>11060.6</v>
      </c>
      <c r="E111" s="18">
        <v>495.36</v>
      </c>
      <c r="F111" s="18">
        <v>387.41</v>
      </c>
      <c r="G111" s="18">
        <v>317.56</v>
      </c>
      <c r="H111" s="18">
        <f t="shared" si="9"/>
        <v>8390.7033333333329</v>
      </c>
      <c r="I111" s="42">
        <f t="shared" si="10"/>
        <v>400.10999999999996</v>
      </c>
      <c r="J111" s="45">
        <v>8191.26</v>
      </c>
      <c r="K111" s="18">
        <v>20809.150000000001</v>
      </c>
      <c r="L111" s="18">
        <v>22451.61</v>
      </c>
      <c r="M111" s="18">
        <v>538.24</v>
      </c>
      <c r="N111" s="18">
        <v>557.59</v>
      </c>
      <c r="O111" s="18">
        <v>496.4</v>
      </c>
      <c r="P111" s="18">
        <f t="shared" si="11"/>
        <v>17150.673333333336</v>
      </c>
      <c r="Q111" s="42">
        <f t="shared" si="12"/>
        <v>530.74333333333334</v>
      </c>
      <c r="R111" s="21">
        <f t="shared" si="13"/>
        <v>2.0438846146054579</v>
      </c>
      <c r="S111" s="21">
        <f t="shared" si="14"/>
        <v>1.3256795725195916</v>
      </c>
      <c r="T111" s="6">
        <f t="shared" si="15"/>
        <v>3.7800461399713249E-2</v>
      </c>
      <c r="U111" s="10">
        <f t="shared" si="16"/>
        <v>1.0313137527162195</v>
      </c>
      <c r="V111" s="10">
        <f t="shared" si="17"/>
        <v>0.40673210652082259</v>
      </c>
      <c r="W111" s="3" t="s">
        <v>664</v>
      </c>
      <c r="X111" s="2" t="s">
        <v>664</v>
      </c>
      <c r="Y111" s="60" t="s">
        <v>853</v>
      </c>
      <c r="Z111" s="60" t="s">
        <v>854</v>
      </c>
    </row>
    <row r="112" spans="1:26" s="3" customFormat="1" x14ac:dyDescent="0.25">
      <c r="A112" s="6" t="s">
        <v>344</v>
      </c>
      <c r="B112" s="45">
        <v>112.75</v>
      </c>
      <c r="C112" s="18">
        <v>151.79</v>
      </c>
      <c r="D112" s="18">
        <v>218.41</v>
      </c>
      <c r="E112" s="18">
        <v>36.130000000000003</v>
      </c>
      <c r="F112" s="18">
        <v>32.450000000000003</v>
      </c>
      <c r="G112" s="18">
        <v>50.78</v>
      </c>
      <c r="H112" s="18">
        <f t="shared" si="9"/>
        <v>160.98333333333332</v>
      </c>
      <c r="I112" s="42">
        <f t="shared" si="10"/>
        <v>39.786666666666669</v>
      </c>
      <c r="J112" s="45">
        <v>260.17</v>
      </c>
      <c r="K112" s="18">
        <v>254.33</v>
      </c>
      <c r="L112" s="18">
        <v>245.28</v>
      </c>
      <c r="M112" s="18">
        <v>51.85</v>
      </c>
      <c r="N112" s="18">
        <v>59.1</v>
      </c>
      <c r="O112" s="18">
        <v>48.09</v>
      </c>
      <c r="P112" s="18">
        <f t="shared" si="11"/>
        <v>253.26</v>
      </c>
      <c r="Q112" s="42">
        <f t="shared" si="12"/>
        <v>53.013333333333343</v>
      </c>
      <c r="R112" s="21">
        <f t="shared" si="13"/>
        <v>1.5696676612820251</v>
      </c>
      <c r="S112" s="21">
        <f t="shared" si="14"/>
        <v>1.324288983327885</v>
      </c>
      <c r="T112" s="6">
        <f t="shared" si="15"/>
        <v>5.5079912970559988E-2</v>
      </c>
      <c r="U112" s="10">
        <f t="shared" si="16"/>
        <v>0.65045913607610006</v>
      </c>
      <c r="V112" s="10">
        <f t="shared" si="17"/>
        <v>0.40521797812823429</v>
      </c>
      <c r="W112" s="3" t="s">
        <v>644</v>
      </c>
      <c r="X112" s="2" t="s">
        <v>644</v>
      </c>
      <c r="Y112" s="60" t="s">
        <v>900</v>
      </c>
      <c r="Z112" s="60" t="s">
        <v>901</v>
      </c>
    </row>
    <row r="113" spans="1:26" s="3" customFormat="1" x14ac:dyDescent="0.25">
      <c r="A113" s="6" t="s">
        <v>276</v>
      </c>
      <c r="B113" s="45">
        <v>5904.47</v>
      </c>
      <c r="C113" s="18">
        <v>5345.78</v>
      </c>
      <c r="D113" s="18">
        <v>6623.92</v>
      </c>
      <c r="E113" s="18">
        <v>46.11</v>
      </c>
      <c r="F113" s="18">
        <v>69.92</v>
      </c>
      <c r="G113" s="18">
        <v>53.66</v>
      </c>
      <c r="H113" s="18">
        <f t="shared" si="9"/>
        <v>5958.0566666666664</v>
      </c>
      <c r="I113" s="42">
        <f t="shared" si="10"/>
        <v>56.563333333333333</v>
      </c>
      <c r="J113" s="45">
        <v>8987.44</v>
      </c>
      <c r="K113" s="18">
        <v>10694.88</v>
      </c>
      <c r="L113" s="18">
        <v>11082.55</v>
      </c>
      <c r="M113" s="18">
        <v>90.28</v>
      </c>
      <c r="N113" s="18">
        <v>55.78</v>
      </c>
      <c r="O113" s="18">
        <v>79.099999999999994</v>
      </c>
      <c r="P113" s="18">
        <f t="shared" si="11"/>
        <v>10254.956666666667</v>
      </c>
      <c r="Q113" s="42">
        <f t="shared" si="12"/>
        <v>75.053333333333327</v>
      </c>
      <c r="R113" s="21">
        <f t="shared" si="13"/>
        <v>1.7210705050072244</v>
      </c>
      <c r="S113" s="21">
        <f t="shared" si="14"/>
        <v>1.3212114193062712</v>
      </c>
      <c r="T113" s="6">
        <f t="shared" si="15"/>
        <v>0.10441491733185942</v>
      </c>
      <c r="U113" s="10">
        <f t="shared" si="16"/>
        <v>0.7833061997260472</v>
      </c>
      <c r="V113" s="10">
        <f t="shared" si="17"/>
        <v>0.4018613440861607</v>
      </c>
      <c r="W113" s="3" t="s">
        <v>576</v>
      </c>
      <c r="X113" s="2"/>
      <c r="Y113" s="60"/>
      <c r="Z113" s="60"/>
    </row>
    <row r="114" spans="1:26" s="3" customFormat="1" x14ac:dyDescent="0.25">
      <c r="A114" s="6" t="s">
        <v>251</v>
      </c>
      <c r="B114" s="45">
        <v>1257.81</v>
      </c>
      <c r="C114" s="18">
        <v>1317.92</v>
      </c>
      <c r="D114" s="18">
        <v>1266.3900000000001</v>
      </c>
      <c r="E114" s="18">
        <v>176.53</v>
      </c>
      <c r="F114" s="18">
        <v>201.22</v>
      </c>
      <c r="G114" s="18">
        <v>258.32</v>
      </c>
      <c r="H114" s="18">
        <f t="shared" si="9"/>
        <v>1280.7066666666667</v>
      </c>
      <c r="I114" s="42">
        <f t="shared" si="10"/>
        <v>212.02333333333331</v>
      </c>
      <c r="J114" s="45">
        <v>2120.7199999999998</v>
      </c>
      <c r="K114" s="18">
        <v>1750.22</v>
      </c>
      <c r="L114" s="18">
        <v>1626.38</v>
      </c>
      <c r="M114" s="18">
        <v>209.51</v>
      </c>
      <c r="N114" s="18">
        <v>306.27</v>
      </c>
      <c r="O114" s="18">
        <v>319.32</v>
      </c>
      <c r="P114" s="18">
        <f t="shared" si="11"/>
        <v>1832.4399999999998</v>
      </c>
      <c r="Q114" s="42">
        <f t="shared" si="12"/>
        <v>278.36666666666662</v>
      </c>
      <c r="R114" s="21">
        <f t="shared" si="13"/>
        <v>1.4304677097203726</v>
      </c>
      <c r="S114" s="21">
        <f t="shared" si="14"/>
        <v>1.3114369317915093</v>
      </c>
      <c r="T114" s="6">
        <f t="shared" si="15"/>
        <v>9.5776059248721304E-2</v>
      </c>
      <c r="U114" s="10">
        <f t="shared" si="16"/>
        <v>0.5164869317386418</v>
      </c>
      <c r="V114" s="10">
        <f t="shared" si="17"/>
        <v>0.39114842873942401</v>
      </c>
      <c r="W114" s="3" t="s">
        <v>551</v>
      </c>
      <c r="X114" s="2" t="s">
        <v>551</v>
      </c>
      <c r="Y114" s="60" t="s">
        <v>930</v>
      </c>
      <c r="Z114" s="60" t="s">
        <v>931</v>
      </c>
    </row>
    <row r="115" spans="1:26" s="3" customFormat="1" x14ac:dyDescent="0.25">
      <c r="A115" s="6" t="s">
        <v>413</v>
      </c>
      <c r="B115" s="45">
        <v>370.25</v>
      </c>
      <c r="C115" s="18">
        <v>317.95999999999998</v>
      </c>
      <c r="D115" s="18">
        <v>357.66</v>
      </c>
      <c r="E115" s="18">
        <v>10.14</v>
      </c>
      <c r="F115" s="18">
        <v>4.2699999999999996</v>
      </c>
      <c r="G115" s="18">
        <v>11.16</v>
      </c>
      <c r="H115" s="18">
        <f t="shared" si="9"/>
        <v>348.62333333333339</v>
      </c>
      <c r="I115" s="42">
        <f t="shared" si="10"/>
        <v>8.5233333333333334</v>
      </c>
      <c r="J115" s="45">
        <v>275.44</v>
      </c>
      <c r="K115" s="18">
        <v>447.17</v>
      </c>
      <c r="L115" s="18">
        <v>401.01</v>
      </c>
      <c r="M115" s="18">
        <v>12.63</v>
      </c>
      <c r="N115" s="18">
        <v>11.4</v>
      </c>
      <c r="O115" s="18">
        <v>10.11</v>
      </c>
      <c r="P115" s="18">
        <f t="shared" si="11"/>
        <v>374.53999999999996</v>
      </c>
      <c r="Q115" s="42">
        <f t="shared" si="12"/>
        <v>11.38</v>
      </c>
      <c r="R115" s="21">
        <f t="shared" si="13"/>
        <v>1.0741273942433283</v>
      </c>
      <c r="S115" s="21">
        <f t="shared" si="14"/>
        <v>1.2999649982499126</v>
      </c>
      <c r="T115" s="6">
        <f t="shared" si="15"/>
        <v>0.13805543125199407</v>
      </c>
      <c r="U115" s="10">
        <f t="shared" si="16"/>
        <v>0.10316511077547992</v>
      </c>
      <c r="V115" s="10">
        <f t="shared" si="17"/>
        <v>0.37847277899904902</v>
      </c>
      <c r="W115" s="3" t="s">
        <v>713</v>
      </c>
      <c r="X115" s="2" t="s">
        <v>978</v>
      </c>
      <c r="Y115" s="60" t="s">
        <v>979</v>
      </c>
      <c r="Z115" s="60" t="s">
        <v>980</v>
      </c>
    </row>
    <row r="116" spans="1:26" s="3" customFormat="1" x14ac:dyDescent="0.25">
      <c r="A116" s="6" t="s">
        <v>259</v>
      </c>
      <c r="B116" s="45">
        <v>149.27000000000001</v>
      </c>
      <c r="C116" s="18">
        <v>122.4</v>
      </c>
      <c r="D116" s="18">
        <v>133.97</v>
      </c>
      <c r="E116" s="18">
        <v>15.05</v>
      </c>
      <c r="F116" s="18">
        <v>18.920000000000002</v>
      </c>
      <c r="G116" s="18">
        <v>8.85</v>
      </c>
      <c r="H116" s="18">
        <f t="shared" si="9"/>
        <v>135.21333333333334</v>
      </c>
      <c r="I116" s="42">
        <f t="shared" si="10"/>
        <v>14.273333333333333</v>
      </c>
      <c r="J116" s="45">
        <v>173.18</v>
      </c>
      <c r="K116" s="18">
        <v>169.52</v>
      </c>
      <c r="L116" s="18">
        <v>167.75</v>
      </c>
      <c r="M116" s="18">
        <v>21.58</v>
      </c>
      <c r="N116" s="18">
        <v>15.14</v>
      </c>
      <c r="O116" s="18">
        <v>18.88</v>
      </c>
      <c r="P116" s="18">
        <f t="shared" si="11"/>
        <v>170.15</v>
      </c>
      <c r="Q116" s="42">
        <f t="shared" si="12"/>
        <v>18.533333333333331</v>
      </c>
      <c r="R116" s="21">
        <f t="shared" si="13"/>
        <v>1.2564849256068911</v>
      </c>
      <c r="S116" s="21">
        <f t="shared" si="14"/>
        <v>1.2789175032736795</v>
      </c>
      <c r="T116" s="6">
        <f t="shared" si="15"/>
        <v>0.14383775793976805</v>
      </c>
      <c r="U116" s="10">
        <f t="shared" si="16"/>
        <v>0.32939336291563248</v>
      </c>
      <c r="V116" s="10">
        <f t="shared" si="17"/>
        <v>0.35492320600493504</v>
      </c>
      <c r="W116" s="3" t="s">
        <v>559</v>
      </c>
      <c r="X116" s="2" t="s">
        <v>559</v>
      </c>
      <c r="Y116" s="60" t="s">
        <v>773</v>
      </c>
      <c r="Z116" s="60" t="s">
        <v>774</v>
      </c>
    </row>
    <row r="117" spans="1:26" s="3" customFormat="1" x14ac:dyDescent="0.25">
      <c r="A117" s="6" t="s">
        <v>125</v>
      </c>
      <c r="B117" s="45">
        <v>562.15</v>
      </c>
      <c r="C117" s="18">
        <v>554.69000000000005</v>
      </c>
      <c r="D117" s="18">
        <v>518.27</v>
      </c>
      <c r="E117" s="18">
        <v>224.07</v>
      </c>
      <c r="F117" s="18">
        <v>186.38</v>
      </c>
      <c r="G117" s="18">
        <v>195.61</v>
      </c>
      <c r="H117" s="18">
        <f t="shared" si="9"/>
        <v>545.03666666666675</v>
      </c>
      <c r="I117" s="42">
        <f t="shared" si="10"/>
        <v>202.01999999999998</v>
      </c>
      <c r="J117" s="45">
        <v>702.08</v>
      </c>
      <c r="K117" s="18">
        <v>663.97</v>
      </c>
      <c r="L117" s="18">
        <v>669.2</v>
      </c>
      <c r="M117" s="18">
        <v>238.72</v>
      </c>
      <c r="N117" s="18">
        <v>269.98</v>
      </c>
      <c r="O117" s="18">
        <v>261.33999999999997</v>
      </c>
      <c r="P117" s="18">
        <f t="shared" si="11"/>
        <v>678.41666666666674</v>
      </c>
      <c r="Q117" s="42">
        <f t="shared" si="12"/>
        <v>256.68</v>
      </c>
      <c r="R117" s="21">
        <f t="shared" si="13"/>
        <v>1.2442693103637728</v>
      </c>
      <c r="S117" s="21">
        <f t="shared" si="14"/>
        <v>1.2692345581716089</v>
      </c>
      <c r="T117" s="6">
        <f t="shared" si="15"/>
        <v>1.0207341629106258E-2</v>
      </c>
      <c r="U117" s="10">
        <f t="shared" si="16"/>
        <v>0.31529877700880321</v>
      </c>
      <c r="V117" s="10">
        <f t="shared" si="17"/>
        <v>0.34395870798184658</v>
      </c>
      <c r="W117" s="3" t="s">
        <v>1463</v>
      </c>
      <c r="X117" s="2" t="s">
        <v>126</v>
      </c>
      <c r="Y117" s="60" t="s">
        <v>127</v>
      </c>
      <c r="Z117" s="60" t="s">
        <v>128</v>
      </c>
    </row>
    <row r="118" spans="1:26" s="3" customFormat="1" x14ac:dyDescent="0.25">
      <c r="A118" s="6" t="s">
        <v>250</v>
      </c>
      <c r="B118" s="45">
        <v>537.51</v>
      </c>
      <c r="C118" s="18">
        <v>522.79</v>
      </c>
      <c r="D118" s="18">
        <v>640.6</v>
      </c>
      <c r="E118" s="18">
        <v>54.35</v>
      </c>
      <c r="F118" s="18">
        <v>49.52</v>
      </c>
      <c r="G118" s="18">
        <v>72.510000000000005</v>
      </c>
      <c r="H118" s="18">
        <f t="shared" si="9"/>
        <v>566.9666666666667</v>
      </c>
      <c r="I118" s="42">
        <f t="shared" si="10"/>
        <v>58.793333333333329</v>
      </c>
      <c r="J118" s="45">
        <v>740.38</v>
      </c>
      <c r="K118" s="18">
        <v>761.42</v>
      </c>
      <c r="L118" s="18">
        <v>722.8</v>
      </c>
      <c r="M118" s="18">
        <v>85.8</v>
      </c>
      <c r="N118" s="18">
        <v>79</v>
      </c>
      <c r="O118" s="18">
        <v>59.33</v>
      </c>
      <c r="P118" s="18">
        <f t="shared" si="11"/>
        <v>741.5333333333333</v>
      </c>
      <c r="Q118" s="42">
        <f t="shared" si="12"/>
        <v>74.709999999999994</v>
      </c>
      <c r="R118" s="21">
        <f t="shared" si="13"/>
        <v>1.3073537179411936</v>
      </c>
      <c r="S118" s="21">
        <f t="shared" si="14"/>
        <v>1.2661946705318319</v>
      </c>
      <c r="T118" s="6">
        <f t="shared" si="15"/>
        <v>0.1034872253022321</v>
      </c>
      <c r="U118" s="10">
        <f t="shared" si="16"/>
        <v>0.38664952987014584</v>
      </c>
      <c r="V118" s="10">
        <f t="shared" si="17"/>
        <v>0.34049922832089857</v>
      </c>
      <c r="W118" s="3" t="s">
        <v>550</v>
      </c>
      <c r="X118" s="2" t="s">
        <v>828</v>
      </c>
      <c r="Y118" s="60" t="s">
        <v>829</v>
      </c>
      <c r="Z118" s="60" t="s">
        <v>830</v>
      </c>
    </row>
    <row r="119" spans="1:26" s="3" customFormat="1" x14ac:dyDescent="0.25">
      <c r="A119" s="6" t="s">
        <v>312</v>
      </c>
      <c r="B119" s="45">
        <v>737.34</v>
      </c>
      <c r="C119" s="18">
        <v>781.68</v>
      </c>
      <c r="D119" s="18">
        <v>875.45</v>
      </c>
      <c r="E119" s="18">
        <v>73.37</v>
      </c>
      <c r="F119" s="18">
        <v>76.959999999999994</v>
      </c>
      <c r="G119" s="18">
        <v>91.75</v>
      </c>
      <c r="H119" s="18">
        <f t="shared" si="9"/>
        <v>798.15666666666675</v>
      </c>
      <c r="I119" s="42">
        <f t="shared" si="10"/>
        <v>80.693333333333328</v>
      </c>
      <c r="J119" s="45">
        <v>1060.1600000000001</v>
      </c>
      <c r="K119" s="18">
        <v>1047.06</v>
      </c>
      <c r="L119" s="18">
        <v>973.36</v>
      </c>
      <c r="M119" s="18">
        <v>104.23</v>
      </c>
      <c r="N119" s="18">
        <v>103.06</v>
      </c>
      <c r="O119" s="18">
        <v>98.43</v>
      </c>
      <c r="P119" s="18">
        <f t="shared" si="11"/>
        <v>1026.8600000000001</v>
      </c>
      <c r="Q119" s="42">
        <f t="shared" si="12"/>
        <v>101.90666666666668</v>
      </c>
      <c r="R119" s="21">
        <f t="shared" si="13"/>
        <v>1.286180848978298</v>
      </c>
      <c r="S119" s="21">
        <f t="shared" si="14"/>
        <v>1.2596703117349439</v>
      </c>
      <c r="T119" s="6">
        <f t="shared" si="15"/>
        <v>1.1405181156981671E-2</v>
      </c>
      <c r="U119" s="10">
        <f t="shared" si="16"/>
        <v>0.36309351325691835</v>
      </c>
      <c r="V119" s="10">
        <f t="shared" si="17"/>
        <v>0.33304619256392565</v>
      </c>
      <c r="W119" s="3" t="s">
        <v>612</v>
      </c>
      <c r="X119" s="2" t="s">
        <v>1121</v>
      </c>
      <c r="Y119" s="60" t="s">
        <v>1122</v>
      </c>
      <c r="Z119" s="60" t="s">
        <v>1123</v>
      </c>
    </row>
    <row r="120" spans="1:26" s="3" customFormat="1" x14ac:dyDescent="0.25">
      <c r="A120" s="6" t="s">
        <v>233</v>
      </c>
      <c r="B120" s="45">
        <v>471.59</v>
      </c>
      <c r="C120" s="18">
        <v>463.45</v>
      </c>
      <c r="D120" s="18">
        <v>615.69000000000005</v>
      </c>
      <c r="E120" s="18">
        <v>5.39</v>
      </c>
      <c r="F120" s="18">
        <v>5.56</v>
      </c>
      <c r="G120" s="18">
        <v>3.85</v>
      </c>
      <c r="H120" s="18">
        <f t="shared" si="9"/>
        <v>516.91</v>
      </c>
      <c r="I120" s="42">
        <f t="shared" si="10"/>
        <v>4.9333333333333327</v>
      </c>
      <c r="J120" s="45">
        <v>585.62</v>
      </c>
      <c r="K120" s="18">
        <v>658.99</v>
      </c>
      <c r="L120" s="18">
        <v>634.71</v>
      </c>
      <c r="M120" s="18">
        <v>7.37</v>
      </c>
      <c r="N120" s="18">
        <v>1.66</v>
      </c>
      <c r="O120" s="18">
        <v>10.34</v>
      </c>
      <c r="P120" s="18">
        <f t="shared" si="11"/>
        <v>626.44000000000005</v>
      </c>
      <c r="Q120" s="42">
        <f t="shared" si="12"/>
        <v>6.4566666666666661</v>
      </c>
      <c r="R120" s="21">
        <f t="shared" si="13"/>
        <v>1.2114846208800758</v>
      </c>
      <c r="S120" s="21">
        <f t="shared" si="14"/>
        <v>1.2567415730337079</v>
      </c>
      <c r="T120" s="6">
        <f t="shared" si="15"/>
        <v>0.29500676390435487</v>
      </c>
      <c r="U120" s="10">
        <f t="shared" si="16"/>
        <v>0.27677609069856562</v>
      </c>
      <c r="V120" s="10">
        <f t="shared" si="17"/>
        <v>0.32968801520535879</v>
      </c>
      <c r="W120" s="3" t="s">
        <v>533</v>
      </c>
      <c r="X120" s="2" t="s">
        <v>533</v>
      </c>
      <c r="Y120" s="60" t="s">
        <v>764</v>
      </c>
      <c r="Z120" s="60" t="s">
        <v>765</v>
      </c>
    </row>
    <row r="121" spans="1:26" s="3" customFormat="1" x14ac:dyDescent="0.25">
      <c r="A121" s="6" t="s">
        <v>428</v>
      </c>
      <c r="B121" s="45">
        <v>94.68</v>
      </c>
      <c r="C121" s="18">
        <v>81.41</v>
      </c>
      <c r="D121" s="18">
        <v>110.02</v>
      </c>
      <c r="E121" s="18">
        <v>6.34</v>
      </c>
      <c r="F121" s="18">
        <v>5.75</v>
      </c>
      <c r="G121" s="18">
        <v>6.35</v>
      </c>
      <c r="H121" s="18">
        <f t="shared" si="9"/>
        <v>95.37</v>
      </c>
      <c r="I121" s="42">
        <f t="shared" si="10"/>
        <v>6.1466666666666656</v>
      </c>
      <c r="J121" s="45">
        <v>48.17</v>
      </c>
      <c r="K121" s="18">
        <v>70.5</v>
      </c>
      <c r="L121" s="18">
        <v>78.430000000000007</v>
      </c>
      <c r="M121" s="18">
        <v>14.21</v>
      </c>
      <c r="N121" s="18">
        <v>3.73</v>
      </c>
      <c r="O121" s="18">
        <v>5.62</v>
      </c>
      <c r="P121" s="18">
        <f t="shared" si="11"/>
        <v>65.7</v>
      </c>
      <c r="Q121" s="42">
        <f t="shared" si="12"/>
        <v>7.8533333333333344</v>
      </c>
      <c r="R121" s="21">
        <f t="shared" si="13"/>
        <v>0.69212410501193322</v>
      </c>
      <c r="S121" s="21">
        <f t="shared" si="14"/>
        <v>1.2388059701492542</v>
      </c>
      <c r="T121" s="6">
        <f t="shared" si="15"/>
        <v>0.31264392172717281</v>
      </c>
      <c r="U121" s="10">
        <f t="shared" si="16"/>
        <v>-0.53089734368441699</v>
      </c>
      <c r="V121" s="10">
        <f t="shared" si="17"/>
        <v>0.30895024088915285</v>
      </c>
      <c r="W121" s="3" t="s">
        <v>728</v>
      </c>
      <c r="X121" s="2" t="s">
        <v>1228</v>
      </c>
      <c r="Y121" s="60" t="s">
        <v>1229</v>
      </c>
      <c r="Z121" s="60" t="s">
        <v>1230</v>
      </c>
    </row>
    <row r="122" spans="1:26" s="3" customFormat="1" x14ac:dyDescent="0.25">
      <c r="A122" s="6" t="s">
        <v>451</v>
      </c>
      <c r="B122" s="45">
        <v>61.72</v>
      </c>
      <c r="C122" s="18">
        <v>105.89</v>
      </c>
      <c r="D122" s="18">
        <v>52.03</v>
      </c>
      <c r="E122" s="18">
        <v>22.5</v>
      </c>
      <c r="F122" s="18">
        <v>28.56</v>
      </c>
      <c r="G122" s="18">
        <v>18.46</v>
      </c>
      <c r="H122" s="18">
        <f t="shared" si="9"/>
        <v>73.213333333333338</v>
      </c>
      <c r="I122" s="42">
        <f t="shared" si="10"/>
        <v>23.173333333333336</v>
      </c>
      <c r="J122" s="45">
        <v>51.59</v>
      </c>
      <c r="K122" s="18">
        <v>56.82</v>
      </c>
      <c r="L122" s="18">
        <v>74.040000000000006</v>
      </c>
      <c r="M122" s="18">
        <v>27.9</v>
      </c>
      <c r="N122" s="18">
        <v>31.1</v>
      </c>
      <c r="O122" s="18">
        <v>27.19</v>
      </c>
      <c r="P122" s="18">
        <f t="shared" si="11"/>
        <v>60.816666666666663</v>
      </c>
      <c r="Q122" s="42">
        <f t="shared" si="12"/>
        <v>28.73</v>
      </c>
      <c r="R122" s="21">
        <f t="shared" si="13"/>
        <v>0.83295903701042029</v>
      </c>
      <c r="S122" s="21">
        <f t="shared" si="14"/>
        <v>1.2298676227247656</v>
      </c>
      <c r="T122" s="6">
        <f t="shared" si="15"/>
        <v>7.7337335440646582E-2</v>
      </c>
      <c r="U122" s="10">
        <f t="shared" si="16"/>
        <v>-0.26368254594123558</v>
      </c>
      <c r="V122" s="10">
        <f t="shared" si="17"/>
        <v>0.29850303888464252</v>
      </c>
      <c r="W122" s="3" t="s">
        <v>751</v>
      </c>
      <c r="X122" s="2" t="s">
        <v>751</v>
      </c>
      <c r="Y122" s="60" t="s">
        <v>1280</v>
      </c>
      <c r="Z122" s="60" t="s">
        <v>1281</v>
      </c>
    </row>
    <row r="123" spans="1:26" s="3" customFormat="1" x14ac:dyDescent="0.25">
      <c r="A123" s="6" t="s">
        <v>244</v>
      </c>
      <c r="B123" s="45">
        <v>241.98</v>
      </c>
      <c r="C123" s="18">
        <v>216.33</v>
      </c>
      <c r="D123" s="18">
        <v>201.96</v>
      </c>
      <c r="E123" s="18">
        <v>32.96</v>
      </c>
      <c r="F123" s="18">
        <v>40.43</v>
      </c>
      <c r="G123" s="18">
        <v>27.89</v>
      </c>
      <c r="H123" s="18">
        <f t="shared" si="9"/>
        <v>220.09</v>
      </c>
      <c r="I123" s="42">
        <f t="shared" si="10"/>
        <v>33.76</v>
      </c>
      <c r="J123" s="45">
        <v>358.21</v>
      </c>
      <c r="K123" s="18">
        <v>282.94</v>
      </c>
      <c r="L123" s="18">
        <v>293.82</v>
      </c>
      <c r="M123" s="18">
        <v>48.69</v>
      </c>
      <c r="N123" s="18">
        <v>34.840000000000003</v>
      </c>
      <c r="O123" s="18">
        <v>39.549999999999997</v>
      </c>
      <c r="P123" s="18">
        <f t="shared" si="11"/>
        <v>311.65666666666669</v>
      </c>
      <c r="Q123" s="42">
        <f t="shared" si="12"/>
        <v>41.026666666666664</v>
      </c>
      <c r="R123" s="21">
        <f t="shared" si="13"/>
        <v>1.4141601459435826</v>
      </c>
      <c r="S123" s="21">
        <f t="shared" si="14"/>
        <v>1.2090525508247028</v>
      </c>
      <c r="T123" s="6">
        <f t="shared" si="15"/>
        <v>0.12695303717476772</v>
      </c>
      <c r="U123" s="10">
        <f t="shared" si="16"/>
        <v>0.49994550676401633</v>
      </c>
      <c r="V123" s="10">
        <f t="shared" si="17"/>
        <v>0.27387695192081996</v>
      </c>
      <c r="W123" s="3" t="s">
        <v>544</v>
      </c>
      <c r="X123" s="2" t="s">
        <v>1210</v>
      </c>
      <c r="Y123" s="60" t="s">
        <v>1211</v>
      </c>
      <c r="Z123" s="60" t="s">
        <v>1212</v>
      </c>
    </row>
    <row r="124" spans="1:26" s="3" customFormat="1" x14ac:dyDescent="0.25">
      <c r="A124" s="6" t="s">
        <v>290</v>
      </c>
      <c r="B124" s="45">
        <v>1068.53</v>
      </c>
      <c r="C124" s="18">
        <v>960.65</v>
      </c>
      <c r="D124" s="18">
        <v>1099.53</v>
      </c>
      <c r="E124" s="18">
        <v>85.89</v>
      </c>
      <c r="F124" s="18">
        <v>82.16</v>
      </c>
      <c r="G124" s="18">
        <v>50.39</v>
      </c>
      <c r="H124" s="18">
        <f t="shared" si="9"/>
        <v>1042.9033333333334</v>
      </c>
      <c r="I124" s="42">
        <f t="shared" si="10"/>
        <v>72.813333333333333</v>
      </c>
      <c r="J124" s="45">
        <v>1361.53</v>
      </c>
      <c r="K124" s="18">
        <v>1430.88</v>
      </c>
      <c r="L124" s="18">
        <v>1364.93</v>
      </c>
      <c r="M124" s="18">
        <v>93.7</v>
      </c>
      <c r="N124" s="18">
        <v>81.7</v>
      </c>
      <c r="O124" s="18">
        <v>86.52</v>
      </c>
      <c r="P124" s="18">
        <f t="shared" si="11"/>
        <v>1385.78</v>
      </c>
      <c r="Q124" s="42">
        <f t="shared" si="12"/>
        <v>87.306666666666672</v>
      </c>
      <c r="R124" s="21">
        <f t="shared" si="13"/>
        <v>1.3284563385498656</v>
      </c>
      <c r="S124" s="21">
        <f t="shared" si="14"/>
        <v>1.1963511560693643</v>
      </c>
      <c r="T124" s="6">
        <f t="shared" si="15"/>
        <v>0.14317368648124043</v>
      </c>
      <c r="U124" s="10">
        <f t="shared" si="16"/>
        <v>0.40975081255352125</v>
      </c>
      <c r="V124" s="10">
        <f t="shared" si="17"/>
        <v>0.2586409152564817</v>
      </c>
      <c r="W124" s="3" t="s">
        <v>590</v>
      </c>
      <c r="X124" s="2" t="s">
        <v>590</v>
      </c>
      <c r="Y124" s="60" t="s">
        <v>1072</v>
      </c>
      <c r="Z124" s="60" t="s">
        <v>1073</v>
      </c>
    </row>
    <row r="125" spans="1:26" s="3" customFormat="1" x14ac:dyDescent="0.25">
      <c r="A125" s="6" t="s">
        <v>57</v>
      </c>
      <c r="B125" s="45">
        <v>6370.83</v>
      </c>
      <c r="C125" s="18">
        <v>6979.06</v>
      </c>
      <c r="D125" s="18">
        <v>6709.8</v>
      </c>
      <c r="E125" s="18">
        <v>361.93</v>
      </c>
      <c r="F125" s="18">
        <v>350.69</v>
      </c>
      <c r="G125" s="18">
        <v>361.22</v>
      </c>
      <c r="H125" s="18">
        <f t="shared" si="9"/>
        <v>6686.5633333333326</v>
      </c>
      <c r="I125" s="42">
        <f t="shared" si="10"/>
        <v>357.94666666666672</v>
      </c>
      <c r="J125" s="45">
        <v>8599.09</v>
      </c>
      <c r="K125" s="18">
        <v>8531.5</v>
      </c>
      <c r="L125" s="18">
        <v>8791.57</v>
      </c>
      <c r="M125" s="18">
        <v>431.12</v>
      </c>
      <c r="N125" s="18">
        <v>407.05</v>
      </c>
      <c r="O125" s="18">
        <v>433.48</v>
      </c>
      <c r="P125" s="18">
        <f t="shared" si="11"/>
        <v>8640.7199999999993</v>
      </c>
      <c r="Q125" s="42">
        <f t="shared" si="12"/>
        <v>423.88333333333338</v>
      </c>
      <c r="R125" s="21">
        <f t="shared" si="13"/>
        <v>1.2922075753550497</v>
      </c>
      <c r="S125" s="21">
        <f t="shared" si="14"/>
        <v>1.1836948850339883</v>
      </c>
      <c r="T125" s="6">
        <f t="shared" si="15"/>
        <v>1.0003641480095869E-3</v>
      </c>
      <c r="U125" s="10">
        <f t="shared" si="16"/>
        <v>0.36983783774186313</v>
      </c>
      <c r="V125" s="10">
        <f t="shared" si="17"/>
        <v>0.24329725277769443</v>
      </c>
      <c r="W125" s="3" t="s">
        <v>1464</v>
      </c>
      <c r="X125" s="2" t="s">
        <v>58</v>
      </c>
      <c r="Y125" s="60" t="s">
        <v>59</v>
      </c>
      <c r="Z125" s="60" t="s">
        <v>60</v>
      </c>
    </row>
    <row r="126" spans="1:26" s="3" customFormat="1" x14ac:dyDescent="0.25">
      <c r="A126" s="6" t="s">
        <v>49</v>
      </c>
      <c r="B126" s="45">
        <v>2351.62</v>
      </c>
      <c r="C126" s="18">
        <v>2527.63</v>
      </c>
      <c r="D126" s="18">
        <v>2536.0500000000002</v>
      </c>
      <c r="E126" s="18">
        <v>134.54</v>
      </c>
      <c r="F126" s="18">
        <v>133.9</v>
      </c>
      <c r="G126" s="18">
        <v>131.37</v>
      </c>
      <c r="H126" s="18">
        <f t="shared" si="9"/>
        <v>2471.7666666666669</v>
      </c>
      <c r="I126" s="42">
        <f t="shared" si="10"/>
        <v>133.27000000000001</v>
      </c>
      <c r="J126" s="45">
        <v>3428.29</v>
      </c>
      <c r="K126" s="18">
        <v>3491</v>
      </c>
      <c r="L126" s="18">
        <v>3786.02</v>
      </c>
      <c r="M126" s="18">
        <v>149.22999999999999</v>
      </c>
      <c r="N126" s="18">
        <v>171.69</v>
      </c>
      <c r="O126" s="18">
        <v>147.63999999999999</v>
      </c>
      <c r="P126" s="18">
        <f t="shared" si="11"/>
        <v>3568.4366666666665</v>
      </c>
      <c r="Q126" s="42">
        <f t="shared" si="12"/>
        <v>156.18666666666664</v>
      </c>
      <c r="R126" s="21">
        <f t="shared" si="13"/>
        <v>1.4434991844492671</v>
      </c>
      <c r="S126" s="21">
        <f t="shared" si="14"/>
        <v>1.1706760010923261</v>
      </c>
      <c r="T126" s="6">
        <f t="shared" si="15"/>
        <v>2.1438383709247104E-2</v>
      </c>
      <c r="U126" s="10">
        <f t="shared" si="16"/>
        <v>0.5295702924777187</v>
      </c>
      <c r="V126" s="10">
        <f t="shared" si="17"/>
        <v>0.22734184757687537</v>
      </c>
      <c r="W126" s="3" t="s">
        <v>1465</v>
      </c>
      <c r="X126" s="2" t="s">
        <v>50</v>
      </c>
      <c r="Y126" s="60" t="s">
        <v>51</v>
      </c>
      <c r="Z126" s="60" t="s">
        <v>52</v>
      </c>
    </row>
    <row r="127" spans="1:26" s="3" customFormat="1" x14ac:dyDescent="0.25">
      <c r="A127" s="6" t="s">
        <v>278</v>
      </c>
      <c r="B127" s="45">
        <v>119.88</v>
      </c>
      <c r="C127" s="18">
        <v>118.69</v>
      </c>
      <c r="D127" s="18">
        <v>104.83</v>
      </c>
      <c r="E127" s="18">
        <v>5.7</v>
      </c>
      <c r="F127" s="18">
        <v>12.24</v>
      </c>
      <c r="G127" s="18">
        <v>4.2300000000000004</v>
      </c>
      <c r="H127" s="18">
        <f t="shared" si="9"/>
        <v>114.46666666666665</v>
      </c>
      <c r="I127" s="42">
        <f t="shared" si="10"/>
        <v>7.3900000000000006</v>
      </c>
      <c r="J127" s="45">
        <v>166.6</v>
      </c>
      <c r="K127" s="18">
        <v>162.88</v>
      </c>
      <c r="L127" s="18">
        <v>142.81</v>
      </c>
      <c r="M127" s="18">
        <v>11.58</v>
      </c>
      <c r="N127" s="18">
        <v>9.9499999999999993</v>
      </c>
      <c r="O127" s="18">
        <v>4.72</v>
      </c>
      <c r="P127" s="18">
        <f t="shared" si="11"/>
        <v>157.43</v>
      </c>
      <c r="Q127" s="42">
        <f t="shared" si="12"/>
        <v>8.75</v>
      </c>
      <c r="R127" s="21">
        <f t="shared" si="13"/>
        <v>1.3720842956120094</v>
      </c>
      <c r="S127" s="21">
        <f t="shared" si="14"/>
        <v>1.1620977353992847</v>
      </c>
      <c r="T127" s="6">
        <f t="shared" si="15"/>
        <v>0.34705926556265798</v>
      </c>
      <c r="U127" s="10">
        <f t="shared" si="16"/>
        <v>0.45636911789966372</v>
      </c>
      <c r="V127" s="10">
        <f t="shared" si="17"/>
        <v>0.21673140819714962</v>
      </c>
      <c r="W127" s="3" t="s">
        <v>578</v>
      </c>
      <c r="X127" s="2" t="s">
        <v>578</v>
      </c>
      <c r="Y127" s="60" t="s">
        <v>920</v>
      </c>
      <c r="Z127" s="60" t="s">
        <v>921</v>
      </c>
    </row>
    <row r="128" spans="1:26" s="3" customFormat="1" x14ac:dyDescent="0.25">
      <c r="A128" s="6" t="s">
        <v>286</v>
      </c>
      <c r="B128" s="45">
        <v>3348.99</v>
      </c>
      <c r="C128" s="18">
        <v>3401.21</v>
      </c>
      <c r="D128" s="18">
        <v>3227.42</v>
      </c>
      <c r="E128" s="18">
        <v>249.26</v>
      </c>
      <c r="F128" s="18">
        <v>277.81</v>
      </c>
      <c r="G128" s="18">
        <v>255.24</v>
      </c>
      <c r="H128" s="18">
        <f t="shared" si="9"/>
        <v>3325.873333333333</v>
      </c>
      <c r="I128" s="42">
        <f t="shared" si="10"/>
        <v>260.77</v>
      </c>
      <c r="J128" s="45">
        <v>4913.6499999999996</v>
      </c>
      <c r="K128" s="18">
        <v>4428.16</v>
      </c>
      <c r="L128" s="18">
        <v>3948.04</v>
      </c>
      <c r="M128" s="18">
        <v>295.83999999999997</v>
      </c>
      <c r="N128" s="18">
        <v>294.24</v>
      </c>
      <c r="O128" s="18">
        <v>305.83999999999997</v>
      </c>
      <c r="P128" s="18">
        <f t="shared" si="11"/>
        <v>4429.95</v>
      </c>
      <c r="Q128" s="42">
        <f t="shared" si="12"/>
        <v>298.63999999999993</v>
      </c>
      <c r="R128" s="21">
        <f t="shared" si="13"/>
        <v>1.3318661566115131</v>
      </c>
      <c r="S128" s="21">
        <f t="shared" si="14"/>
        <v>1.1446689842227908</v>
      </c>
      <c r="T128" s="6">
        <f t="shared" si="15"/>
        <v>7.9321926326190711E-3</v>
      </c>
      <c r="U128" s="10">
        <f t="shared" si="16"/>
        <v>0.41344910876437763</v>
      </c>
      <c r="V128" s="10">
        <f t="shared" si="17"/>
        <v>0.19493045957696542</v>
      </c>
      <c r="W128" s="3" t="s">
        <v>586</v>
      </c>
      <c r="X128" s="2" t="s">
        <v>586</v>
      </c>
      <c r="Y128" s="60" t="s">
        <v>1144</v>
      </c>
      <c r="Z128" s="60" t="s">
        <v>1145</v>
      </c>
    </row>
    <row r="129" spans="1:26" s="3" customFormat="1" x14ac:dyDescent="0.25">
      <c r="A129" s="6" t="s">
        <v>238</v>
      </c>
      <c r="B129" s="45">
        <v>132.32</v>
      </c>
      <c r="C129" s="18">
        <v>115.07</v>
      </c>
      <c r="D129" s="18">
        <v>123.97</v>
      </c>
      <c r="E129" s="18">
        <v>3.33</v>
      </c>
      <c r="F129" s="18">
        <v>1.1100000000000001</v>
      </c>
      <c r="G129" s="18">
        <v>5</v>
      </c>
      <c r="H129" s="18">
        <f t="shared" si="9"/>
        <v>123.78666666666668</v>
      </c>
      <c r="I129" s="42">
        <f t="shared" si="10"/>
        <v>3.1466666666666669</v>
      </c>
      <c r="J129" s="45">
        <v>449.94</v>
      </c>
      <c r="K129" s="18">
        <v>391.49</v>
      </c>
      <c r="L129" s="18">
        <v>382.24</v>
      </c>
      <c r="M129" s="18">
        <v>4.21</v>
      </c>
      <c r="N129" s="18">
        <v>5.6</v>
      </c>
      <c r="O129" s="18">
        <v>1.35</v>
      </c>
      <c r="P129" s="18">
        <f t="shared" si="11"/>
        <v>407.89000000000004</v>
      </c>
      <c r="Q129" s="42">
        <f t="shared" si="12"/>
        <v>3.7199999999999993</v>
      </c>
      <c r="R129" s="21">
        <f t="shared" si="13"/>
        <v>3.2767122555828614</v>
      </c>
      <c r="S129" s="21">
        <f t="shared" si="14"/>
        <v>1.138263665594855</v>
      </c>
      <c r="T129" s="6">
        <f t="shared" si="15"/>
        <v>0.37529449029816858</v>
      </c>
      <c r="U129" s="10">
        <f t="shared" si="16"/>
        <v>1.7122489882086191</v>
      </c>
      <c r="V129" s="10">
        <f t="shared" si="17"/>
        <v>0.18683477995239453</v>
      </c>
      <c r="W129" s="3" t="s">
        <v>538</v>
      </c>
      <c r="X129" s="2" t="s">
        <v>1023</v>
      </c>
      <c r="Y129" s="60" t="s">
        <v>1024</v>
      </c>
      <c r="Z129" s="60" t="s">
        <v>1025</v>
      </c>
    </row>
    <row r="130" spans="1:26" s="3" customFormat="1" x14ac:dyDescent="0.25">
      <c r="A130" s="6" t="s">
        <v>325</v>
      </c>
      <c r="B130" s="45">
        <v>104.51</v>
      </c>
      <c r="C130" s="18">
        <v>107.38</v>
      </c>
      <c r="D130" s="18">
        <v>129.63999999999999</v>
      </c>
      <c r="E130" s="18">
        <v>7.45</v>
      </c>
      <c r="F130" s="18">
        <v>6.49</v>
      </c>
      <c r="G130" s="18">
        <v>16.350000000000001</v>
      </c>
      <c r="H130" s="18">
        <f t="shared" si="9"/>
        <v>113.84333333333332</v>
      </c>
      <c r="I130" s="42">
        <f t="shared" si="10"/>
        <v>10.096666666666668</v>
      </c>
      <c r="J130" s="45">
        <v>205.16</v>
      </c>
      <c r="K130" s="18">
        <v>151.16999999999999</v>
      </c>
      <c r="L130" s="18">
        <v>160.9</v>
      </c>
      <c r="M130" s="18">
        <v>7.9</v>
      </c>
      <c r="N130" s="18">
        <v>13.69</v>
      </c>
      <c r="O130" s="18">
        <v>13.26</v>
      </c>
      <c r="P130" s="18">
        <f t="shared" si="11"/>
        <v>172.41</v>
      </c>
      <c r="Q130" s="42">
        <f t="shared" si="12"/>
        <v>11.616666666666667</v>
      </c>
      <c r="R130" s="21">
        <f t="shared" si="13"/>
        <v>1.5099701041999247</v>
      </c>
      <c r="S130" s="21">
        <f t="shared" si="14"/>
        <v>1.1369780714929407</v>
      </c>
      <c r="T130" s="6">
        <f t="shared" si="15"/>
        <v>0.34922783984787847</v>
      </c>
      <c r="U130" s="10">
        <f t="shared" si="16"/>
        <v>0.59451998600765332</v>
      </c>
      <c r="V130" s="10">
        <f t="shared" si="17"/>
        <v>0.18520442973283072</v>
      </c>
      <c r="W130" s="3" t="s">
        <v>625</v>
      </c>
      <c r="X130" s="2" t="s">
        <v>625</v>
      </c>
      <c r="Y130" s="60" t="s">
        <v>1158</v>
      </c>
      <c r="Z130" s="60" t="s">
        <v>1159</v>
      </c>
    </row>
    <row r="131" spans="1:26" s="3" customFormat="1" x14ac:dyDescent="0.25">
      <c r="A131" s="6" t="s">
        <v>239</v>
      </c>
      <c r="B131" s="45">
        <v>440.21</v>
      </c>
      <c r="C131" s="18">
        <v>453.25</v>
      </c>
      <c r="D131" s="18">
        <v>505.48</v>
      </c>
      <c r="E131" s="18">
        <v>142.62</v>
      </c>
      <c r="F131" s="18">
        <v>136.12</v>
      </c>
      <c r="G131" s="18">
        <v>131.94999999999999</v>
      </c>
      <c r="H131" s="18">
        <f t="shared" si="9"/>
        <v>466.31333333333333</v>
      </c>
      <c r="I131" s="42">
        <f t="shared" si="10"/>
        <v>136.89666666666668</v>
      </c>
      <c r="J131" s="45">
        <v>592.85</v>
      </c>
      <c r="K131" s="18">
        <v>556.54999999999995</v>
      </c>
      <c r="L131" s="18">
        <v>530.54999999999995</v>
      </c>
      <c r="M131" s="18">
        <v>130.28</v>
      </c>
      <c r="N131" s="18">
        <v>165.47</v>
      </c>
      <c r="O131" s="18">
        <v>171.01</v>
      </c>
      <c r="P131" s="18">
        <f t="shared" si="11"/>
        <v>559.98333333333335</v>
      </c>
      <c r="Q131" s="42">
        <f t="shared" si="12"/>
        <v>155.58666666666667</v>
      </c>
      <c r="R131" s="21">
        <f t="shared" si="13"/>
        <v>1.2004436709131632</v>
      </c>
      <c r="S131" s="21">
        <f t="shared" si="14"/>
        <v>1.1355362711208876</v>
      </c>
      <c r="T131" s="6">
        <f t="shared" si="15"/>
        <v>0.11379631718075059</v>
      </c>
      <c r="U131" s="10">
        <f t="shared" si="16"/>
        <v>0.26356770877378949</v>
      </c>
      <c r="V131" s="10">
        <f t="shared" si="17"/>
        <v>0.18337378911877186</v>
      </c>
      <c r="W131" s="3" t="s">
        <v>539</v>
      </c>
      <c r="X131" s="2" t="s">
        <v>798</v>
      </c>
      <c r="Y131" s="60" t="s">
        <v>799</v>
      </c>
      <c r="Z131" s="60" t="s">
        <v>800</v>
      </c>
    </row>
    <row r="132" spans="1:26" s="3" customFormat="1" x14ac:dyDescent="0.25">
      <c r="A132" s="6" t="s">
        <v>328</v>
      </c>
      <c r="B132" s="45">
        <v>565.72</v>
      </c>
      <c r="C132" s="18">
        <v>619.32000000000005</v>
      </c>
      <c r="D132" s="18">
        <v>768.7</v>
      </c>
      <c r="E132" s="18">
        <v>42.63</v>
      </c>
      <c r="F132" s="18">
        <v>36.159999999999997</v>
      </c>
      <c r="G132" s="18">
        <v>46.16</v>
      </c>
      <c r="H132" s="18">
        <f t="shared" si="9"/>
        <v>651.24666666666667</v>
      </c>
      <c r="I132" s="42">
        <f t="shared" si="10"/>
        <v>41.65</v>
      </c>
      <c r="J132" s="45">
        <v>735.64</v>
      </c>
      <c r="K132" s="18">
        <v>874.23</v>
      </c>
      <c r="L132" s="18">
        <v>881.67</v>
      </c>
      <c r="M132" s="18">
        <v>50.01</v>
      </c>
      <c r="N132" s="18">
        <v>46.86</v>
      </c>
      <c r="O132" s="18">
        <v>45.17</v>
      </c>
      <c r="P132" s="18">
        <f t="shared" si="11"/>
        <v>830.51333333333332</v>
      </c>
      <c r="Q132" s="42">
        <f t="shared" si="12"/>
        <v>47.346666666666671</v>
      </c>
      <c r="R132" s="21">
        <f t="shared" si="13"/>
        <v>1.2748448950805933</v>
      </c>
      <c r="S132" s="21">
        <f t="shared" si="14"/>
        <v>1.1335677999218445</v>
      </c>
      <c r="T132" s="6">
        <f t="shared" si="15"/>
        <v>7.7419897157089301E-2</v>
      </c>
      <c r="U132" s="10">
        <f t="shared" si="16"/>
        <v>0.35032173123314697</v>
      </c>
      <c r="V132" s="10">
        <f t="shared" si="17"/>
        <v>0.18087068281734936</v>
      </c>
      <c r="W132" s="3" t="s">
        <v>628</v>
      </c>
      <c r="X132" s="2" t="s">
        <v>628</v>
      </c>
      <c r="Y132" s="60" t="s">
        <v>1036</v>
      </c>
      <c r="Z132" s="60" t="s">
        <v>1037</v>
      </c>
    </row>
    <row r="133" spans="1:26" s="3" customFormat="1" x14ac:dyDescent="0.25">
      <c r="A133" s="6" t="s">
        <v>339</v>
      </c>
      <c r="B133" s="45">
        <v>1134.1300000000001</v>
      </c>
      <c r="C133" s="18">
        <v>1350.1</v>
      </c>
      <c r="D133" s="18">
        <v>1343.61</v>
      </c>
      <c r="E133" s="18">
        <v>131.05000000000001</v>
      </c>
      <c r="F133" s="18">
        <v>130.74</v>
      </c>
      <c r="G133" s="18">
        <v>169.84</v>
      </c>
      <c r="H133" s="18">
        <f t="shared" si="9"/>
        <v>1275.9466666666667</v>
      </c>
      <c r="I133" s="42">
        <f t="shared" si="10"/>
        <v>143.87666666666667</v>
      </c>
      <c r="J133" s="45">
        <v>1922.8</v>
      </c>
      <c r="K133" s="18">
        <v>1884.9</v>
      </c>
      <c r="L133" s="18">
        <v>1795.71</v>
      </c>
      <c r="M133" s="18">
        <v>152.13</v>
      </c>
      <c r="N133" s="18">
        <v>171.69</v>
      </c>
      <c r="O133" s="18">
        <v>164.04</v>
      </c>
      <c r="P133" s="18">
        <f t="shared" si="11"/>
        <v>1867.8033333333333</v>
      </c>
      <c r="Q133" s="42">
        <f t="shared" si="12"/>
        <v>162.62</v>
      </c>
      <c r="R133" s="21">
        <f t="shared" si="13"/>
        <v>1.4634936463021164</v>
      </c>
      <c r="S133" s="21">
        <f t="shared" si="14"/>
        <v>1.1293744104180568</v>
      </c>
      <c r="T133" s="6">
        <f t="shared" si="15"/>
        <v>0.12830151437194801</v>
      </c>
      <c r="U133" s="10">
        <f t="shared" si="16"/>
        <v>0.54941648235867191</v>
      </c>
      <c r="V133" s="10">
        <f t="shared" si="17"/>
        <v>0.17552384794130357</v>
      </c>
      <c r="W133" s="3" t="s">
        <v>639</v>
      </c>
      <c r="X133" s="2" t="s">
        <v>841</v>
      </c>
      <c r="Y133" s="60" t="s">
        <v>842</v>
      </c>
      <c r="Z133" s="60" t="s">
        <v>843</v>
      </c>
    </row>
    <row r="134" spans="1:26" s="3" customFormat="1" x14ac:dyDescent="0.25">
      <c r="A134" s="6" t="s">
        <v>249</v>
      </c>
      <c r="B134" s="45">
        <v>328.1</v>
      </c>
      <c r="C134" s="18">
        <v>315.45999999999998</v>
      </c>
      <c r="D134" s="18">
        <v>341.51</v>
      </c>
      <c r="E134" s="18">
        <v>12.84</v>
      </c>
      <c r="F134" s="18">
        <v>11.5</v>
      </c>
      <c r="G134" s="18">
        <v>7.5</v>
      </c>
      <c r="H134" s="18">
        <f t="shared" si="9"/>
        <v>328.35666666666663</v>
      </c>
      <c r="I134" s="42">
        <f t="shared" si="10"/>
        <v>10.613333333333333</v>
      </c>
      <c r="J134" s="45">
        <v>184.9</v>
      </c>
      <c r="K134" s="18">
        <v>222.6</v>
      </c>
      <c r="L134" s="18">
        <v>224.6</v>
      </c>
      <c r="M134" s="18">
        <v>5</v>
      </c>
      <c r="N134" s="18">
        <v>17.63</v>
      </c>
      <c r="O134" s="18">
        <v>13.71</v>
      </c>
      <c r="P134" s="18">
        <f t="shared" si="11"/>
        <v>210.70000000000002</v>
      </c>
      <c r="Q134" s="42">
        <f t="shared" si="12"/>
        <v>12.113333333333335</v>
      </c>
      <c r="R134" s="21">
        <f t="shared" si="13"/>
        <v>0.64276822492333552</v>
      </c>
      <c r="S134" s="21">
        <f t="shared" si="14"/>
        <v>1.1291618828932264</v>
      </c>
      <c r="T134" s="6">
        <f t="shared" si="15"/>
        <v>0.36533280813980196</v>
      </c>
      <c r="U134" s="10">
        <f t="shared" si="16"/>
        <v>-0.63762948335817071</v>
      </c>
      <c r="V134" s="10">
        <f t="shared" si="17"/>
        <v>0.17525233367966589</v>
      </c>
      <c r="W134" s="3" t="s">
        <v>549</v>
      </c>
      <c r="X134" s="2" t="s">
        <v>1204</v>
      </c>
      <c r="Y134" s="60" t="s">
        <v>1205</v>
      </c>
      <c r="Z134" s="60" t="s">
        <v>1206</v>
      </c>
    </row>
    <row r="135" spans="1:26" s="3" customFormat="1" x14ac:dyDescent="0.25">
      <c r="A135" s="6" t="s">
        <v>268</v>
      </c>
      <c r="B135" s="45">
        <v>299.5</v>
      </c>
      <c r="C135" s="18">
        <v>311.38</v>
      </c>
      <c r="D135" s="18">
        <v>311.31</v>
      </c>
      <c r="E135" s="18">
        <v>45.8</v>
      </c>
      <c r="F135" s="18">
        <v>56.56</v>
      </c>
      <c r="G135" s="18">
        <v>61.17</v>
      </c>
      <c r="H135" s="18">
        <f t="shared" si="9"/>
        <v>307.3966666666667</v>
      </c>
      <c r="I135" s="42">
        <f t="shared" si="10"/>
        <v>54.51</v>
      </c>
      <c r="J135" s="45">
        <v>492.97</v>
      </c>
      <c r="K135" s="18">
        <v>473.61</v>
      </c>
      <c r="L135" s="18">
        <v>512.58000000000004</v>
      </c>
      <c r="M135" s="18">
        <v>48.95</v>
      </c>
      <c r="N135" s="18">
        <v>72.58</v>
      </c>
      <c r="O135" s="18">
        <v>63.37</v>
      </c>
      <c r="P135" s="18">
        <f t="shared" si="11"/>
        <v>493.05333333333334</v>
      </c>
      <c r="Q135" s="42">
        <f t="shared" si="12"/>
        <v>61.633333333333333</v>
      </c>
      <c r="R135" s="21">
        <f t="shared" si="13"/>
        <v>1.6020060744279552</v>
      </c>
      <c r="S135" s="21">
        <f t="shared" si="14"/>
        <v>1.1283252266858825</v>
      </c>
      <c r="T135" s="6">
        <f t="shared" si="15"/>
        <v>0.21823635226074808</v>
      </c>
      <c r="U135" s="10">
        <f t="shared" si="16"/>
        <v>0.6798796181152077</v>
      </c>
      <c r="V135" s="10">
        <f t="shared" si="17"/>
        <v>0.17418296782467929</v>
      </c>
      <c r="W135" s="3" t="s">
        <v>568</v>
      </c>
      <c r="X135" s="2" t="s">
        <v>568</v>
      </c>
      <c r="Y135" s="60" t="s">
        <v>771</v>
      </c>
      <c r="Z135" s="60" t="s">
        <v>772</v>
      </c>
    </row>
    <row r="136" spans="1:26" s="3" customFormat="1" x14ac:dyDescent="0.25">
      <c r="A136" s="6" t="s">
        <v>329</v>
      </c>
      <c r="B136" s="45">
        <v>152.6</v>
      </c>
      <c r="C136" s="18">
        <v>173.03</v>
      </c>
      <c r="D136" s="18">
        <v>203.88</v>
      </c>
      <c r="E136" s="18">
        <v>44.69</v>
      </c>
      <c r="F136" s="18">
        <v>25.59</v>
      </c>
      <c r="G136" s="18">
        <v>13.08</v>
      </c>
      <c r="H136" s="18">
        <f t="shared" si="9"/>
        <v>176.50333333333333</v>
      </c>
      <c r="I136" s="42">
        <f t="shared" si="10"/>
        <v>27.786666666666665</v>
      </c>
      <c r="J136" s="45">
        <v>300.97000000000003</v>
      </c>
      <c r="K136" s="18">
        <v>302.64</v>
      </c>
      <c r="L136" s="18">
        <v>336.85</v>
      </c>
      <c r="M136" s="18">
        <v>19.739999999999998</v>
      </c>
      <c r="N136" s="18">
        <v>27.79</v>
      </c>
      <c r="O136" s="18">
        <v>46.07</v>
      </c>
      <c r="P136" s="18">
        <f t="shared" si="11"/>
        <v>313.48666666666668</v>
      </c>
      <c r="Q136" s="42">
        <f t="shared" si="12"/>
        <v>31.2</v>
      </c>
      <c r="R136" s="21">
        <f t="shared" si="13"/>
        <v>1.7717225967587464</v>
      </c>
      <c r="S136" s="21">
        <f t="shared" si="14"/>
        <v>1.1185734136174157</v>
      </c>
      <c r="T136" s="6">
        <f t="shared" si="15"/>
        <v>0.39549734234905676</v>
      </c>
      <c r="U136" s="10">
        <f t="shared" si="16"/>
        <v>0.825152735038712</v>
      </c>
      <c r="V136" s="10">
        <f t="shared" si="17"/>
        <v>0.16165994570063053</v>
      </c>
      <c r="W136" s="3" t="s">
        <v>629</v>
      </c>
      <c r="X136" s="2" t="s">
        <v>629</v>
      </c>
      <c r="Y136" s="60" t="s">
        <v>1003</v>
      </c>
      <c r="Z136" s="60" t="s">
        <v>1004</v>
      </c>
    </row>
    <row r="137" spans="1:26" s="3" customFormat="1" x14ac:dyDescent="0.25">
      <c r="A137" s="6" t="s">
        <v>300</v>
      </c>
      <c r="B137" s="45">
        <v>2028.51</v>
      </c>
      <c r="C137" s="18">
        <v>2343.48</v>
      </c>
      <c r="D137" s="18">
        <v>2302.64</v>
      </c>
      <c r="E137" s="18">
        <v>128.99</v>
      </c>
      <c r="F137" s="18">
        <v>137.24</v>
      </c>
      <c r="G137" s="18">
        <v>188.3</v>
      </c>
      <c r="H137" s="18">
        <f t="shared" ref="H137:H200" si="18">AVERAGE(B137,C137,D137)</f>
        <v>2224.8766666666666</v>
      </c>
      <c r="I137" s="42">
        <f t="shared" ref="I137:I200" si="19">AVERAGE(E137,F137,G137)</f>
        <v>151.51000000000002</v>
      </c>
      <c r="J137" s="45">
        <v>2581.58</v>
      </c>
      <c r="K137" s="18">
        <v>2923.77</v>
      </c>
      <c r="L137" s="18">
        <v>2867.27</v>
      </c>
      <c r="M137" s="18">
        <v>168.71</v>
      </c>
      <c r="N137" s="18">
        <v>173.35</v>
      </c>
      <c r="O137" s="18">
        <v>164.27</v>
      </c>
      <c r="P137" s="18">
        <f t="shared" ref="P137:P200" si="20">AVERAGE(J137,K137,L137)</f>
        <v>2790.8733333333334</v>
      </c>
      <c r="Q137" s="42">
        <f t="shared" ref="Q137:Q200" si="21">AVERAGE(M137,N137,O137)</f>
        <v>168.77666666666667</v>
      </c>
      <c r="R137" s="21">
        <f t="shared" ref="R137:R200" si="22">(P137+1)/(H137+1)</f>
        <v>1.2542803359874688</v>
      </c>
      <c r="S137" s="21">
        <f t="shared" ref="S137:S200" si="23">(Q137+1)/(I137+1)</f>
        <v>1.1132166196752125</v>
      </c>
      <c r="T137" s="6">
        <f t="shared" ref="T137:T200" si="24">_xlfn.T.TEST(E137:G137,M137:O137,1,2)</f>
        <v>0.20441542714494765</v>
      </c>
      <c r="U137" s="10">
        <f t="shared" ref="U137:U200" si="25">LOG(R137,2)</f>
        <v>0.3268598315041798</v>
      </c>
      <c r="V137" s="10">
        <f t="shared" ref="V137:V200" si="26">LOG(S137,2)</f>
        <v>0.15473435253891965</v>
      </c>
      <c r="W137" s="3" t="s">
        <v>600</v>
      </c>
      <c r="X137" s="2" t="s">
        <v>1117</v>
      </c>
      <c r="Y137" s="60" t="s">
        <v>1118</v>
      </c>
      <c r="Z137" s="60" t="s">
        <v>1119</v>
      </c>
    </row>
    <row r="138" spans="1:26" s="3" customFormat="1" x14ac:dyDescent="0.25">
      <c r="A138" s="6" t="s">
        <v>370</v>
      </c>
      <c r="B138" s="45">
        <v>166.23</v>
      </c>
      <c r="C138" s="18">
        <v>141.13</v>
      </c>
      <c r="D138" s="18">
        <v>155.99</v>
      </c>
      <c r="E138" s="18">
        <v>81.45</v>
      </c>
      <c r="F138" s="18">
        <v>82.9</v>
      </c>
      <c r="G138" s="18">
        <v>72.319999999999993</v>
      </c>
      <c r="H138" s="18">
        <f t="shared" si="18"/>
        <v>154.45000000000002</v>
      </c>
      <c r="I138" s="42">
        <f t="shared" si="19"/>
        <v>78.89</v>
      </c>
      <c r="J138" s="45">
        <v>307.14999999999998</v>
      </c>
      <c r="K138" s="18">
        <v>265.83</v>
      </c>
      <c r="L138" s="18">
        <v>279.88</v>
      </c>
      <c r="M138" s="18">
        <v>73.959999999999994</v>
      </c>
      <c r="N138" s="18">
        <v>92.9</v>
      </c>
      <c r="O138" s="18">
        <v>96.18</v>
      </c>
      <c r="P138" s="18">
        <f t="shared" si="20"/>
        <v>284.28666666666669</v>
      </c>
      <c r="Q138" s="42">
        <f t="shared" si="21"/>
        <v>87.68</v>
      </c>
      <c r="R138" s="21">
        <f t="shared" si="22"/>
        <v>1.8352310496408277</v>
      </c>
      <c r="S138" s="21">
        <f t="shared" si="23"/>
        <v>1.1100262861434473</v>
      </c>
      <c r="T138" s="6">
        <f t="shared" si="24"/>
        <v>0.15801067777926395</v>
      </c>
      <c r="U138" s="10">
        <f t="shared" si="25"/>
        <v>0.87596170513240901</v>
      </c>
      <c r="V138" s="10">
        <f t="shared" si="26"/>
        <v>0.15059384093553685</v>
      </c>
      <c r="W138" s="3" t="s">
        <v>670</v>
      </c>
      <c r="X138" s="2" t="s">
        <v>670</v>
      </c>
      <c r="Y138" s="60" t="s">
        <v>948</v>
      </c>
      <c r="Z138" s="60" t="s">
        <v>949</v>
      </c>
    </row>
    <row r="139" spans="1:26" s="3" customFormat="1" x14ac:dyDescent="0.25">
      <c r="A139" s="6" t="s">
        <v>247</v>
      </c>
      <c r="B139" s="45">
        <v>356.78</v>
      </c>
      <c r="C139" s="18">
        <v>381.01</v>
      </c>
      <c r="D139" s="18">
        <v>424.31</v>
      </c>
      <c r="E139" s="18">
        <v>21.39</v>
      </c>
      <c r="F139" s="18">
        <v>25.78</v>
      </c>
      <c r="G139" s="18">
        <v>35.200000000000003</v>
      </c>
      <c r="H139" s="18">
        <f t="shared" si="18"/>
        <v>387.36666666666662</v>
      </c>
      <c r="I139" s="42">
        <f t="shared" si="19"/>
        <v>27.456666666666667</v>
      </c>
      <c r="J139" s="45">
        <v>533.5</v>
      </c>
      <c r="K139" s="18">
        <v>451.73</v>
      </c>
      <c r="L139" s="18">
        <v>420.44</v>
      </c>
      <c r="M139" s="18">
        <v>19.739999999999998</v>
      </c>
      <c r="N139" s="18">
        <v>33.590000000000003</v>
      </c>
      <c r="O139" s="18">
        <v>37.979999999999997</v>
      </c>
      <c r="P139" s="18">
        <f t="shared" si="20"/>
        <v>468.55666666666667</v>
      </c>
      <c r="Q139" s="42">
        <f t="shared" si="21"/>
        <v>30.436666666666667</v>
      </c>
      <c r="R139" s="21">
        <f t="shared" si="22"/>
        <v>1.2090550167367609</v>
      </c>
      <c r="S139" s="21">
        <f t="shared" si="23"/>
        <v>1.1047206278552184</v>
      </c>
      <c r="T139" s="6">
        <f t="shared" si="24"/>
        <v>0.34280951918909008</v>
      </c>
      <c r="U139" s="10">
        <f t="shared" si="25"/>
        <v>0.27387989435327847</v>
      </c>
      <c r="V139" s="10">
        <f t="shared" si="26"/>
        <v>0.14368157344753901</v>
      </c>
      <c r="W139" s="3" t="s">
        <v>547</v>
      </c>
      <c r="X139" s="2" t="s">
        <v>837</v>
      </c>
      <c r="Y139" s="60" t="s">
        <v>838</v>
      </c>
      <c r="Z139" s="60" t="s">
        <v>839</v>
      </c>
    </row>
    <row r="140" spans="1:26" s="3" customFormat="1" x14ac:dyDescent="0.25">
      <c r="A140" s="6" t="s">
        <v>235</v>
      </c>
      <c r="B140" s="45">
        <v>13.71</v>
      </c>
      <c r="C140" s="18">
        <v>15.3</v>
      </c>
      <c r="D140" s="18">
        <v>18.75</v>
      </c>
      <c r="E140" s="18">
        <v>0.16</v>
      </c>
      <c r="F140" s="18">
        <v>0</v>
      </c>
      <c r="G140" s="18">
        <v>0</v>
      </c>
      <c r="H140" s="18">
        <f t="shared" si="18"/>
        <v>15.920000000000002</v>
      </c>
      <c r="I140" s="42">
        <f t="shared" si="19"/>
        <v>5.3333333333333337E-2</v>
      </c>
      <c r="J140" s="45">
        <v>16.84</v>
      </c>
      <c r="K140" s="18">
        <v>11.82</v>
      </c>
      <c r="L140" s="18">
        <v>12.13</v>
      </c>
      <c r="M140" s="18">
        <v>0.26</v>
      </c>
      <c r="N140" s="18">
        <v>0</v>
      </c>
      <c r="O140" s="18">
        <v>0.22</v>
      </c>
      <c r="P140" s="18">
        <f t="shared" si="20"/>
        <v>13.596666666666666</v>
      </c>
      <c r="Q140" s="42">
        <f t="shared" si="21"/>
        <v>0.16</v>
      </c>
      <c r="R140" s="21">
        <f t="shared" si="22"/>
        <v>0.86268715524034656</v>
      </c>
      <c r="S140" s="21">
        <f t="shared" si="23"/>
        <v>1.1012658227848102</v>
      </c>
      <c r="T140" s="6">
        <f t="shared" si="24"/>
        <v>0.16625435167464997</v>
      </c>
      <c r="U140" s="10">
        <f t="shared" si="25"/>
        <v>-0.21309061938845517</v>
      </c>
      <c r="V140" s="10">
        <f t="shared" si="26"/>
        <v>0.13916274767162551</v>
      </c>
      <c r="W140" s="3" t="s">
        <v>535</v>
      </c>
      <c r="X140" s="2" t="s">
        <v>908</v>
      </c>
      <c r="Y140" s="60" t="s">
        <v>909</v>
      </c>
      <c r="Z140" s="60" t="s">
        <v>910</v>
      </c>
    </row>
    <row r="141" spans="1:26" s="3" customFormat="1" x14ac:dyDescent="0.25">
      <c r="A141" s="6" t="s">
        <v>236</v>
      </c>
      <c r="B141" s="45">
        <v>157.51</v>
      </c>
      <c r="C141" s="18">
        <v>168.85</v>
      </c>
      <c r="D141" s="18">
        <v>194.56</v>
      </c>
      <c r="E141" s="18">
        <v>27.41</v>
      </c>
      <c r="F141" s="18">
        <v>33.94</v>
      </c>
      <c r="G141" s="18">
        <v>60.4</v>
      </c>
      <c r="H141" s="18">
        <f t="shared" si="18"/>
        <v>173.64000000000001</v>
      </c>
      <c r="I141" s="42">
        <f t="shared" si="19"/>
        <v>40.583333333333336</v>
      </c>
      <c r="J141" s="45">
        <v>240.04</v>
      </c>
      <c r="K141" s="18">
        <v>303.26</v>
      </c>
      <c r="L141" s="18">
        <v>330</v>
      </c>
      <c r="M141" s="18">
        <v>60.54</v>
      </c>
      <c r="N141" s="18">
        <v>39.19</v>
      </c>
      <c r="O141" s="18">
        <v>33.03</v>
      </c>
      <c r="P141" s="18">
        <f t="shared" si="20"/>
        <v>291.09999999999997</v>
      </c>
      <c r="Q141" s="42">
        <f t="shared" si="21"/>
        <v>44.25333333333333</v>
      </c>
      <c r="R141" s="21">
        <f t="shared" si="22"/>
        <v>1.6725836005497019</v>
      </c>
      <c r="S141" s="21">
        <f t="shared" si="23"/>
        <v>1.088256513026052</v>
      </c>
      <c r="T141" s="6">
        <f t="shared" si="24"/>
        <v>0.39650745096285533</v>
      </c>
      <c r="U141" s="10">
        <f t="shared" si="25"/>
        <v>0.74207832272574981</v>
      </c>
      <c r="V141" s="10">
        <f t="shared" si="26"/>
        <v>0.12201865443067797</v>
      </c>
      <c r="W141" s="3" t="s">
        <v>536</v>
      </c>
      <c r="X141" s="2" t="s">
        <v>536</v>
      </c>
      <c r="Y141" s="60" t="s">
        <v>935</v>
      </c>
      <c r="Z141" s="60" t="s">
        <v>936</v>
      </c>
    </row>
    <row r="142" spans="1:26" s="3" customFormat="1" x14ac:dyDescent="0.25">
      <c r="A142" s="6" t="s">
        <v>375</v>
      </c>
      <c r="B142" s="45">
        <v>22.98</v>
      </c>
      <c r="C142" s="18">
        <v>28.75</v>
      </c>
      <c r="D142" s="18">
        <v>17.7</v>
      </c>
      <c r="E142" s="18">
        <v>0</v>
      </c>
      <c r="F142" s="18">
        <v>0</v>
      </c>
      <c r="G142" s="18">
        <v>0</v>
      </c>
      <c r="H142" s="18">
        <f t="shared" si="18"/>
        <v>23.143333333333334</v>
      </c>
      <c r="I142" s="42">
        <f t="shared" si="19"/>
        <v>0</v>
      </c>
      <c r="J142" s="45">
        <v>74.489999999999995</v>
      </c>
      <c r="K142" s="18">
        <v>59.2</v>
      </c>
      <c r="L142" s="18">
        <v>74.38</v>
      </c>
      <c r="M142" s="18">
        <v>0.26</v>
      </c>
      <c r="N142" s="18">
        <v>0</v>
      </c>
      <c r="O142" s="18">
        <v>0</v>
      </c>
      <c r="P142" s="18">
        <f t="shared" si="20"/>
        <v>69.356666666666669</v>
      </c>
      <c r="Q142" s="42">
        <f t="shared" si="21"/>
        <v>8.666666666666667E-2</v>
      </c>
      <c r="R142" s="21">
        <f t="shared" si="22"/>
        <v>2.9141239817755076</v>
      </c>
      <c r="S142" s="21">
        <f t="shared" si="23"/>
        <v>1.0866666666666667</v>
      </c>
      <c r="T142" s="6">
        <f t="shared" si="24"/>
        <v>0.18695048315002952</v>
      </c>
      <c r="U142" s="10">
        <f t="shared" si="25"/>
        <v>1.5430622583522033</v>
      </c>
      <c r="V142" s="10">
        <f t="shared" si="26"/>
        <v>0.11990946373519669</v>
      </c>
      <c r="W142" s="3" t="s">
        <v>675</v>
      </c>
      <c r="X142" s="2" t="s">
        <v>675</v>
      </c>
      <c r="Y142" s="60" t="s">
        <v>801</v>
      </c>
      <c r="Z142" s="60" t="s">
        <v>802</v>
      </c>
    </row>
    <row r="143" spans="1:26" s="3" customFormat="1" x14ac:dyDescent="0.25">
      <c r="A143" s="6" t="s">
        <v>248</v>
      </c>
      <c r="B143" s="45">
        <v>1119.32</v>
      </c>
      <c r="C143" s="18">
        <v>1071.08</v>
      </c>
      <c r="D143" s="18">
        <v>1017.3</v>
      </c>
      <c r="E143" s="18">
        <v>41.52</v>
      </c>
      <c r="F143" s="18">
        <v>30.79</v>
      </c>
      <c r="G143" s="18">
        <v>38.85</v>
      </c>
      <c r="H143" s="18">
        <f t="shared" si="18"/>
        <v>1069.2333333333333</v>
      </c>
      <c r="I143" s="42">
        <f t="shared" si="19"/>
        <v>37.053333333333335</v>
      </c>
      <c r="J143" s="45">
        <v>1795.14</v>
      </c>
      <c r="K143" s="18">
        <v>1261.1600000000001</v>
      </c>
      <c r="L143" s="18">
        <v>1202.46</v>
      </c>
      <c r="M143" s="18">
        <v>32.64</v>
      </c>
      <c r="N143" s="18">
        <v>45</v>
      </c>
      <c r="O143" s="18">
        <v>42.25</v>
      </c>
      <c r="P143" s="18">
        <f t="shared" si="20"/>
        <v>1419.5866666666668</v>
      </c>
      <c r="Q143" s="42">
        <f t="shared" si="21"/>
        <v>39.963333333333331</v>
      </c>
      <c r="R143" s="21">
        <f t="shared" si="22"/>
        <v>1.3273616345345254</v>
      </c>
      <c r="S143" s="21">
        <f t="shared" si="23"/>
        <v>1.0764716187806587</v>
      </c>
      <c r="T143" s="6">
        <f t="shared" si="24"/>
        <v>0.29386923402055121</v>
      </c>
      <c r="U143" s="10">
        <f t="shared" si="25"/>
        <v>0.40856148093544997</v>
      </c>
      <c r="V143" s="10">
        <f t="shared" si="26"/>
        <v>0.10631028329134498</v>
      </c>
      <c r="W143" s="3" t="s">
        <v>548</v>
      </c>
      <c r="X143" s="2" t="s">
        <v>1129</v>
      </c>
      <c r="Y143" s="60" t="s">
        <v>1130</v>
      </c>
      <c r="Z143" s="60" t="s">
        <v>1131</v>
      </c>
    </row>
    <row r="144" spans="1:26" s="3" customFormat="1" x14ac:dyDescent="0.25">
      <c r="A144" s="6" t="s">
        <v>288</v>
      </c>
      <c r="B144" s="45">
        <v>5476.62</v>
      </c>
      <c r="C144" s="18">
        <v>4144.78</v>
      </c>
      <c r="D144" s="18">
        <v>3934.38</v>
      </c>
      <c r="E144" s="18">
        <v>106.96</v>
      </c>
      <c r="F144" s="18">
        <v>116.46</v>
      </c>
      <c r="G144" s="18">
        <v>133.49</v>
      </c>
      <c r="H144" s="18">
        <f t="shared" si="18"/>
        <v>4518.5933333333332</v>
      </c>
      <c r="I144" s="42">
        <f t="shared" si="19"/>
        <v>118.96999999999998</v>
      </c>
      <c r="J144" s="45">
        <v>10744.42</v>
      </c>
      <c r="K144" s="18">
        <v>6209.59</v>
      </c>
      <c r="L144" s="18">
        <v>4924.7700000000004</v>
      </c>
      <c r="M144" s="18">
        <v>157.13</v>
      </c>
      <c r="N144" s="18">
        <v>96.21</v>
      </c>
      <c r="O144" s="18">
        <v>129.66</v>
      </c>
      <c r="P144" s="18">
        <f t="shared" si="20"/>
        <v>7292.9266666666672</v>
      </c>
      <c r="Q144" s="42">
        <f t="shared" si="21"/>
        <v>127.66666666666667</v>
      </c>
      <c r="R144" s="21">
        <f t="shared" si="22"/>
        <v>1.6138457884853949</v>
      </c>
      <c r="S144" s="21">
        <f t="shared" si="23"/>
        <v>1.0724903448084246</v>
      </c>
      <c r="T144" s="6">
        <f t="shared" si="24"/>
        <v>0.33740801620079752</v>
      </c>
      <c r="U144" s="10">
        <f t="shared" si="25"/>
        <v>0.69050272804778101</v>
      </c>
      <c r="V144" s="10">
        <f t="shared" si="26"/>
        <v>0.10096465979036386</v>
      </c>
      <c r="W144" s="3" t="s">
        <v>588</v>
      </c>
      <c r="X144" s="2" t="s">
        <v>1053</v>
      </c>
      <c r="Y144" s="60" t="s">
        <v>779</v>
      </c>
      <c r="Z144" s="60" t="s">
        <v>1054</v>
      </c>
    </row>
    <row r="145" spans="1:26" s="3" customFormat="1" x14ac:dyDescent="0.25">
      <c r="A145" s="6" t="s">
        <v>366</v>
      </c>
      <c r="B145" s="45">
        <v>358.68</v>
      </c>
      <c r="C145" s="18">
        <v>272.14999999999998</v>
      </c>
      <c r="D145" s="18">
        <v>310.54000000000002</v>
      </c>
      <c r="E145" s="18">
        <v>30.11</v>
      </c>
      <c r="F145" s="18">
        <v>8.16</v>
      </c>
      <c r="G145" s="18">
        <v>12.69</v>
      </c>
      <c r="H145" s="18">
        <f t="shared" si="18"/>
        <v>313.78999999999996</v>
      </c>
      <c r="I145" s="42">
        <f t="shared" si="19"/>
        <v>16.986666666666665</v>
      </c>
      <c r="J145" s="45">
        <v>197.14</v>
      </c>
      <c r="K145" s="18">
        <v>172.63</v>
      </c>
      <c r="L145" s="18">
        <v>152.13</v>
      </c>
      <c r="M145" s="18">
        <v>22.37</v>
      </c>
      <c r="N145" s="18">
        <v>11.2</v>
      </c>
      <c r="O145" s="18">
        <v>20.67</v>
      </c>
      <c r="P145" s="18">
        <f t="shared" si="20"/>
        <v>173.96666666666667</v>
      </c>
      <c r="Q145" s="42">
        <f t="shared" si="21"/>
        <v>18.080000000000002</v>
      </c>
      <c r="R145" s="21">
        <f t="shared" si="22"/>
        <v>0.55582028230460523</v>
      </c>
      <c r="S145" s="21">
        <f t="shared" si="23"/>
        <v>1.0607857672349892</v>
      </c>
      <c r="T145" s="6">
        <f t="shared" si="24"/>
        <v>0.44585474386253304</v>
      </c>
      <c r="U145" s="10">
        <f t="shared" si="25"/>
        <v>-0.84730961434963614</v>
      </c>
      <c r="V145" s="10">
        <f t="shared" si="26"/>
        <v>8.5133323778400591E-2</v>
      </c>
      <c r="W145" s="3" t="s">
        <v>666</v>
      </c>
      <c r="X145" s="2" t="s">
        <v>1082</v>
      </c>
      <c r="Y145" s="60" t="s">
        <v>1083</v>
      </c>
      <c r="Z145" s="60" t="s">
        <v>1084</v>
      </c>
    </row>
    <row r="146" spans="1:26" s="3" customFormat="1" x14ac:dyDescent="0.25">
      <c r="A146" s="6" t="s">
        <v>411</v>
      </c>
      <c r="B146" s="45">
        <v>1131.99</v>
      </c>
      <c r="C146" s="18">
        <v>1395.81</v>
      </c>
      <c r="D146" s="18">
        <v>1246.29</v>
      </c>
      <c r="E146" s="18">
        <v>67.510000000000005</v>
      </c>
      <c r="F146" s="18">
        <v>104.04</v>
      </c>
      <c r="G146" s="18">
        <v>52.89</v>
      </c>
      <c r="H146" s="18">
        <f t="shared" si="18"/>
        <v>1258.03</v>
      </c>
      <c r="I146" s="42">
        <f t="shared" si="19"/>
        <v>74.813333333333333</v>
      </c>
      <c r="J146" s="45">
        <v>1344.42</v>
      </c>
      <c r="K146" s="18">
        <v>1338.4</v>
      </c>
      <c r="L146" s="18">
        <v>1207.29</v>
      </c>
      <c r="M146" s="18">
        <v>75.8</v>
      </c>
      <c r="N146" s="18">
        <v>78.17</v>
      </c>
      <c r="O146" s="18">
        <v>83.59</v>
      </c>
      <c r="P146" s="18">
        <f t="shared" si="20"/>
        <v>1296.7033333333334</v>
      </c>
      <c r="Q146" s="42">
        <f t="shared" si="21"/>
        <v>79.186666666666667</v>
      </c>
      <c r="R146" s="21">
        <f t="shared" si="22"/>
        <v>1.0307167687293657</v>
      </c>
      <c r="S146" s="21">
        <f t="shared" si="23"/>
        <v>1.0576855434400281</v>
      </c>
      <c r="T146" s="6">
        <f t="shared" si="24"/>
        <v>0.39515531911198981</v>
      </c>
      <c r="U146" s="10">
        <f t="shared" si="25"/>
        <v>4.364794814114132E-2</v>
      </c>
      <c r="V146" s="10">
        <f t="shared" si="26"/>
        <v>8.0910768896475374E-2</v>
      </c>
      <c r="W146" s="3" t="s">
        <v>711</v>
      </c>
      <c r="X146" s="2" t="s">
        <v>822</v>
      </c>
      <c r="Y146" s="60" t="s">
        <v>823</v>
      </c>
      <c r="Z146" s="60" t="s">
        <v>824</v>
      </c>
    </row>
    <row r="147" spans="1:26" s="3" customFormat="1" x14ac:dyDescent="0.25">
      <c r="A147" s="6" t="s">
        <v>341</v>
      </c>
      <c r="B147" s="45">
        <v>500.75</v>
      </c>
      <c r="C147" s="18">
        <v>584.54999999999995</v>
      </c>
      <c r="D147" s="18">
        <v>550.77</v>
      </c>
      <c r="E147" s="18">
        <v>19.02</v>
      </c>
      <c r="F147" s="18">
        <v>18.170000000000002</v>
      </c>
      <c r="G147" s="18">
        <v>18.27</v>
      </c>
      <c r="H147" s="18">
        <f t="shared" si="18"/>
        <v>545.35666666666668</v>
      </c>
      <c r="I147" s="42">
        <f t="shared" si="19"/>
        <v>18.486666666666665</v>
      </c>
      <c r="J147" s="45">
        <v>684.97</v>
      </c>
      <c r="K147" s="18">
        <v>720.37</v>
      </c>
      <c r="L147" s="18">
        <v>694.37</v>
      </c>
      <c r="M147" s="18">
        <v>26.58</v>
      </c>
      <c r="N147" s="18">
        <v>15.34</v>
      </c>
      <c r="O147" s="18">
        <v>16.850000000000001</v>
      </c>
      <c r="P147" s="18">
        <f t="shared" si="20"/>
        <v>699.90333333333331</v>
      </c>
      <c r="Q147" s="42">
        <f t="shared" si="21"/>
        <v>19.59</v>
      </c>
      <c r="R147" s="21">
        <f t="shared" si="22"/>
        <v>1.2828677237701867</v>
      </c>
      <c r="S147" s="21">
        <f t="shared" si="23"/>
        <v>1.056619911050291</v>
      </c>
      <c r="T147" s="6">
        <f t="shared" si="24"/>
        <v>0.38518741209252916</v>
      </c>
      <c r="U147" s="10">
        <f t="shared" si="25"/>
        <v>0.35937242210422682</v>
      </c>
      <c r="V147" s="10">
        <f t="shared" si="26"/>
        <v>7.945650154735788E-2</v>
      </c>
      <c r="W147" s="3" t="s">
        <v>641</v>
      </c>
      <c r="X147" s="2" t="s">
        <v>641</v>
      </c>
      <c r="Y147" s="60" t="s">
        <v>1070</v>
      </c>
      <c r="Z147" s="60" t="s">
        <v>1071</v>
      </c>
    </row>
    <row r="148" spans="1:26" s="3" customFormat="1" x14ac:dyDescent="0.25">
      <c r="A148" s="6" t="s">
        <v>306</v>
      </c>
      <c r="B148" s="45">
        <v>91.12</v>
      </c>
      <c r="C148" s="18">
        <v>77.52</v>
      </c>
      <c r="D148" s="18">
        <v>72.61</v>
      </c>
      <c r="E148" s="18">
        <v>7.29</v>
      </c>
      <c r="F148" s="18">
        <v>5.75</v>
      </c>
      <c r="G148" s="18">
        <v>4.8099999999999996</v>
      </c>
      <c r="H148" s="18">
        <f t="shared" si="18"/>
        <v>80.416666666666671</v>
      </c>
      <c r="I148" s="42">
        <f t="shared" si="19"/>
        <v>5.9499999999999993</v>
      </c>
      <c r="J148" s="45">
        <v>170.42</v>
      </c>
      <c r="K148" s="18">
        <v>76.41</v>
      </c>
      <c r="L148" s="18">
        <v>77.08</v>
      </c>
      <c r="M148" s="18">
        <v>9.48</v>
      </c>
      <c r="N148" s="18">
        <v>4.1500000000000004</v>
      </c>
      <c r="O148" s="18">
        <v>5.39</v>
      </c>
      <c r="P148" s="18">
        <f t="shared" si="20"/>
        <v>107.96999999999998</v>
      </c>
      <c r="Q148" s="42">
        <f t="shared" si="21"/>
        <v>6.34</v>
      </c>
      <c r="R148" s="21">
        <f t="shared" si="22"/>
        <v>1.3384237461617192</v>
      </c>
      <c r="S148" s="21">
        <f t="shared" si="23"/>
        <v>1.0561151079136692</v>
      </c>
      <c r="T148" s="6">
        <f t="shared" si="24"/>
        <v>0.41797540403403394</v>
      </c>
      <c r="U148" s="10">
        <f t="shared" si="25"/>
        <v>0.42053494684712633</v>
      </c>
      <c r="V148" s="10">
        <f t="shared" si="26"/>
        <v>7.8767085232343242E-2</v>
      </c>
      <c r="W148" s="3" t="s">
        <v>606</v>
      </c>
      <c r="X148" s="2" t="s">
        <v>1100</v>
      </c>
      <c r="Y148" s="60" t="s">
        <v>1101</v>
      </c>
      <c r="Z148" s="60" t="s">
        <v>1102</v>
      </c>
    </row>
    <row r="149" spans="1:26" s="3" customFormat="1" x14ac:dyDescent="0.25">
      <c r="A149" s="6" t="s">
        <v>435</v>
      </c>
      <c r="B149" s="45">
        <v>1547.88</v>
      </c>
      <c r="C149" s="18">
        <v>1583.49</v>
      </c>
      <c r="D149" s="18">
        <v>1301.97</v>
      </c>
      <c r="E149" s="18">
        <v>9.98</v>
      </c>
      <c r="F149" s="18">
        <v>5.38</v>
      </c>
      <c r="G149" s="18">
        <v>7.5</v>
      </c>
      <c r="H149" s="18">
        <f t="shared" si="18"/>
        <v>1477.78</v>
      </c>
      <c r="I149" s="42">
        <f t="shared" si="19"/>
        <v>7.62</v>
      </c>
      <c r="J149" s="45">
        <v>1796.2</v>
      </c>
      <c r="K149" s="18">
        <v>1816.06</v>
      </c>
      <c r="L149" s="18">
        <v>1950.76</v>
      </c>
      <c r="M149" s="18">
        <v>15</v>
      </c>
      <c r="N149" s="18">
        <v>4.7699999999999996</v>
      </c>
      <c r="O149" s="18">
        <v>4.49</v>
      </c>
      <c r="P149" s="18">
        <f t="shared" si="20"/>
        <v>1854.3400000000001</v>
      </c>
      <c r="Q149" s="42">
        <f t="shared" si="21"/>
        <v>8.086666666666666</v>
      </c>
      <c r="R149" s="21">
        <f t="shared" si="22"/>
        <v>1.2546423403075508</v>
      </c>
      <c r="S149" s="21">
        <f t="shared" si="23"/>
        <v>1.0541376643464808</v>
      </c>
      <c r="T149" s="6">
        <f t="shared" si="24"/>
        <v>0.4529134561594596</v>
      </c>
      <c r="U149" s="10">
        <f t="shared" si="25"/>
        <v>0.32727615508873781</v>
      </c>
      <c r="V149" s="10">
        <f t="shared" si="26"/>
        <v>7.6063286994954862E-2</v>
      </c>
      <c r="W149" s="3" t="s">
        <v>735</v>
      </c>
      <c r="X149" s="2" t="s">
        <v>735</v>
      </c>
      <c r="Y149" s="60" t="s">
        <v>1251</v>
      </c>
      <c r="Z149" s="60" t="s">
        <v>1252</v>
      </c>
    </row>
    <row r="150" spans="1:26" s="3" customFormat="1" x14ac:dyDescent="0.25">
      <c r="A150" s="6" t="s">
        <v>358</v>
      </c>
      <c r="B150" s="45">
        <v>1427.85</v>
      </c>
      <c r="C150" s="18">
        <v>1388.95</v>
      </c>
      <c r="D150" s="18">
        <v>1294.0899999999999</v>
      </c>
      <c r="E150" s="18">
        <v>53.09</v>
      </c>
      <c r="F150" s="18">
        <v>76.959999999999994</v>
      </c>
      <c r="G150" s="18">
        <v>76.17</v>
      </c>
      <c r="H150" s="18">
        <f t="shared" si="18"/>
        <v>1370.2966666666669</v>
      </c>
      <c r="I150" s="42">
        <f t="shared" si="19"/>
        <v>68.740000000000009</v>
      </c>
      <c r="J150" s="45">
        <v>1951.48</v>
      </c>
      <c r="K150" s="18">
        <v>1920.05</v>
      </c>
      <c r="L150" s="18">
        <v>1819.75</v>
      </c>
      <c r="M150" s="18">
        <v>62.11</v>
      </c>
      <c r="N150" s="18">
        <v>79.209999999999994</v>
      </c>
      <c r="O150" s="18">
        <v>76.180000000000007</v>
      </c>
      <c r="P150" s="18">
        <f t="shared" si="20"/>
        <v>1897.0933333333332</v>
      </c>
      <c r="Q150" s="42">
        <f t="shared" si="21"/>
        <v>72.5</v>
      </c>
      <c r="R150" s="21">
        <f t="shared" si="22"/>
        <v>1.384159518120319</v>
      </c>
      <c r="S150" s="21">
        <f t="shared" si="23"/>
        <v>1.053914539718956</v>
      </c>
      <c r="T150" s="6">
        <f t="shared" si="24"/>
        <v>0.35531584901033048</v>
      </c>
      <c r="U150" s="10">
        <f t="shared" si="25"/>
        <v>0.4690102166303749</v>
      </c>
      <c r="V150" s="10">
        <f t="shared" si="26"/>
        <v>7.5757885834384406E-2</v>
      </c>
      <c r="W150" s="3" t="s">
        <v>658</v>
      </c>
      <c r="X150" s="2" t="s">
        <v>658</v>
      </c>
      <c r="Y150" s="60" t="s">
        <v>1184</v>
      </c>
      <c r="Z150" s="60" t="s">
        <v>1185</v>
      </c>
    </row>
    <row r="151" spans="1:26" s="3" customFormat="1" x14ac:dyDescent="0.25">
      <c r="A151" s="6" t="s">
        <v>245</v>
      </c>
      <c r="B151" s="45">
        <v>401.55</v>
      </c>
      <c r="C151" s="18">
        <v>398.54</v>
      </c>
      <c r="D151" s="18">
        <v>408.06</v>
      </c>
      <c r="E151" s="18">
        <v>14.1</v>
      </c>
      <c r="F151" s="18">
        <v>33.75</v>
      </c>
      <c r="G151" s="18">
        <v>26.16</v>
      </c>
      <c r="H151" s="18">
        <f t="shared" si="18"/>
        <v>402.7166666666667</v>
      </c>
      <c r="I151" s="42">
        <f t="shared" si="19"/>
        <v>24.67</v>
      </c>
      <c r="J151" s="45">
        <v>484.29</v>
      </c>
      <c r="K151" s="18">
        <v>471.33</v>
      </c>
      <c r="L151" s="18">
        <v>464.04</v>
      </c>
      <c r="M151" s="18">
        <v>21.58</v>
      </c>
      <c r="N151" s="18">
        <v>32.76</v>
      </c>
      <c r="O151" s="18">
        <v>23.37</v>
      </c>
      <c r="P151" s="18">
        <f t="shared" si="20"/>
        <v>473.22</v>
      </c>
      <c r="Q151" s="42">
        <f t="shared" si="21"/>
        <v>25.903333333333332</v>
      </c>
      <c r="R151" s="21">
        <f t="shared" si="22"/>
        <v>1.1746356768360648</v>
      </c>
      <c r="S151" s="21">
        <f t="shared" si="23"/>
        <v>1.0480457083495649</v>
      </c>
      <c r="T151" s="6">
        <f t="shared" si="24"/>
        <v>0.43134932358579686</v>
      </c>
      <c r="U151" s="10">
        <f t="shared" si="25"/>
        <v>0.23221336213136329</v>
      </c>
      <c r="V151" s="10">
        <f t="shared" si="26"/>
        <v>6.7701638412801343E-2</v>
      </c>
      <c r="W151" s="3" t="s">
        <v>545</v>
      </c>
      <c r="X151" s="2" t="s">
        <v>545</v>
      </c>
      <c r="Y151" s="60" t="s">
        <v>911</v>
      </c>
      <c r="Z151" s="60" t="s">
        <v>912</v>
      </c>
    </row>
    <row r="152" spans="1:26" s="3" customFormat="1" x14ac:dyDescent="0.25">
      <c r="A152" s="6" t="s">
        <v>322</v>
      </c>
      <c r="B152" s="45">
        <v>1976.53</v>
      </c>
      <c r="C152" s="18">
        <v>2156.8200000000002</v>
      </c>
      <c r="D152" s="18">
        <v>2025.95</v>
      </c>
      <c r="E152" s="18">
        <v>283.97000000000003</v>
      </c>
      <c r="F152" s="18">
        <v>349.95</v>
      </c>
      <c r="G152" s="18">
        <v>306.60000000000002</v>
      </c>
      <c r="H152" s="18">
        <f t="shared" si="18"/>
        <v>2053.1</v>
      </c>
      <c r="I152" s="42">
        <f t="shared" si="19"/>
        <v>313.50666666666672</v>
      </c>
      <c r="J152" s="45">
        <v>3018.49</v>
      </c>
      <c r="K152" s="18">
        <v>3050.36</v>
      </c>
      <c r="L152" s="18">
        <v>3135.01</v>
      </c>
      <c r="M152" s="18">
        <v>270.04000000000002</v>
      </c>
      <c r="N152" s="18">
        <v>341.73</v>
      </c>
      <c r="O152" s="18">
        <v>373.25</v>
      </c>
      <c r="P152" s="18">
        <f t="shared" si="20"/>
        <v>3067.9533333333334</v>
      </c>
      <c r="Q152" s="42">
        <f t="shared" si="21"/>
        <v>328.34</v>
      </c>
      <c r="R152" s="21">
        <f t="shared" si="22"/>
        <v>1.4940622819401848</v>
      </c>
      <c r="S152" s="21">
        <f t="shared" si="23"/>
        <v>1.0471638121078513</v>
      </c>
      <c r="T152" s="6">
        <f t="shared" si="24"/>
        <v>0.35131749267165757</v>
      </c>
      <c r="U152" s="10">
        <f t="shared" si="25"/>
        <v>0.57924029001026778</v>
      </c>
      <c r="V152" s="10">
        <f t="shared" si="26"/>
        <v>6.6487146594954305E-2</v>
      </c>
      <c r="W152" s="3" t="s">
        <v>622</v>
      </c>
      <c r="X152" s="2" t="s">
        <v>973</v>
      </c>
      <c r="Y152" s="60" t="s">
        <v>974</v>
      </c>
      <c r="Z152" s="60" t="s">
        <v>975</v>
      </c>
    </row>
    <row r="153" spans="1:26" s="3" customFormat="1" x14ac:dyDescent="0.25">
      <c r="A153" s="6" t="s">
        <v>296</v>
      </c>
      <c r="B153" s="45">
        <v>387.13</v>
      </c>
      <c r="C153" s="18">
        <v>384.17</v>
      </c>
      <c r="D153" s="18">
        <v>415.75</v>
      </c>
      <c r="E153" s="18">
        <v>19.97</v>
      </c>
      <c r="F153" s="18">
        <v>17.8</v>
      </c>
      <c r="G153" s="18">
        <v>9.42</v>
      </c>
      <c r="H153" s="18">
        <f t="shared" si="18"/>
        <v>395.68333333333334</v>
      </c>
      <c r="I153" s="42">
        <f t="shared" si="19"/>
        <v>15.729999999999999</v>
      </c>
      <c r="J153" s="45">
        <v>495.08</v>
      </c>
      <c r="K153" s="18">
        <v>542.97</v>
      </c>
      <c r="L153" s="18">
        <v>552.24</v>
      </c>
      <c r="M153" s="18">
        <v>17.37</v>
      </c>
      <c r="N153" s="18">
        <v>19.079999999999998</v>
      </c>
      <c r="O153" s="18">
        <v>12.81</v>
      </c>
      <c r="P153" s="18">
        <f t="shared" si="20"/>
        <v>530.09666666666669</v>
      </c>
      <c r="Q153" s="42">
        <f t="shared" si="21"/>
        <v>16.420000000000002</v>
      </c>
      <c r="R153" s="21">
        <f t="shared" si="22"/>
        <v>1.3388429057602622</v>
      </c>
      <c r="S153" s="21">
        <f t="shared" si="23"/>
        <v>1.0412432755528993</v>
      </c>
      <c r="T153" s="6">
        <f t="shared" si="24"/>
        <v>0.43096156765368271</v>
      </c>
      <c r="U153" s="10">
        <f t="shared" si="25"/>
        <v>0.42098669077682854</v>
      </c>
      <c r="V153" s="10">
        <f t="shared" si="26"/>
        <v>5.8307178560512374E-2</v>
      </c>
      <c r="W153" s="3" t="s">
        <v>596</v>
      </c>
      <c r="X153" s="2" t="s">
        <v>596</v>
      </c>
      <c r="Y153" s="60" t="s">
        <v>135</v>
      </c>
      <c r="Z153" s="60" t="s">
        <v>775</v>
      </c>
    </row>
    <row r="154" spans="1:26" s="3" customFormat="1" x14ac:dyDescent="0.25">
      <c r="A154" s="6" t="s">
        <v>390</v>
      </c>
      <c r="B154" s="45">
        <v>118.53</v>
      </c>
      <c r="C154" s="18">
        <v>108.86</v>
      </c>
      <c r="D154" s="18">
        <v>123.29</v>
      </c>
      <c r="E154" s="18">
        <v>12.04</v>
      </c>
      <c r="F154" s="18">
        <v>4.6399999999999997</v>
      </c>
      <c r="G154" s="18">
        <v>10</v>
      </c>
      <c r="H154" s="18">
        <f t="shared" si="18"/>
        <v>116.89333333333333</v>
      </c>
      <c r="I154" s="42">
        <f t="shared" si="19"/>
        <v>8.8933333333333326</v>
      </c>
      <c r="J154" s="45">
        <v>178.05</v>
      </c>
      <c r="K154" s="18">
        <v>146.81</v>
      </c>
      <c r="L154" s="18">
        <v>148.41999999999999</v>
      </c>
      <c r="M154" s="18">
        <v>16.059999999999999</v>
      </c>
      <c r="N154" s="18">
        <v>3.94</v>
      </c>
      <c r="O154" s="18">
        <v>7.64</v>
      </c>
      <c r="P154" s="18">
        <f t="shared" si="20"/>
        <v>157.76</v>
      </c>
      <c r="Q154" s="42">
        <f t="shared" si="21"/>
        <v>9.2133333333333329</v>
      </c>
      <c r="R154" s="21">
        <f t="shared" si="22"/>
        <v>1.3466410314408503</v>
      </c>
      <c r="S154" s="21">
        <f t="shared" si="23"/>
        <v>1.0323450134770891</v>
      </c>
      <c r="T154" s="6">
        <f t="shared" si="24"/>
        <v>0.4715350629224101</v>
      </c>
      <c r="U154" s="10">
        <f t="shared" si="25"/>
        <v>0.42936532876692268</v>
      </c>
      <c r="V154" s="10">
        <f t="shared" si="26"/>
        <v>4.592520530415397E-2</v>
      </c>
      <c r="W154" s="3" t="s">
        <v>690</v>
      </c>
      <c r="X154" s="2" t="s">
        <v>778</v>
      </c>
      <c r="Y154" s="60" t="s">
        <v>779</v>
      </c>
      <c r="Z154" s="60" t="s">
        <v>780</v>
      </c>
    </row>
    <row r="155" spans="1:26" s="3" customFormat="1" x14ac:dyDescent="0.25">
      <c r="A155" s="6" t="s">
        <v>295</v>
      </c>
      <c r="B155" s="45">
        <v>1114.72</v>
      </c>
      <c r="C155" s="18">
        <v>1226.1199999999999</v>
      </c>
      <c r="D155" s="18">
        <v>1389.68</v>
      </c>
      <c r="E155" s="18">
        <v>162.74</v>
      </c>
      <c r="F155" s="18">
        <v>169.13</v>
      </c>
      <c r="G155" s="18">
        <v>172.72</v>
      </c>
      <c r="H155" s="18">
        <f t="shared" si="18"/>
        <v>1243.5066666666669</v>
      </c>
      <c r="I155" s="42">
        <f t="shared" si="19"/>
        <v>168.19666666666669</v>
      </c>
      <c r="J155" s="45">
        <v>1863.44</v>
      </c>
      <c r="K155" s="18">
        <v>2045.91</v>
      </c>
      <c r="L155" s="18">
        <v>1911.32</v>
      </c>
      <c r="M155" s="18">
        <v>175.55</v>
      </c>
      <c r="N155" s="18">
        <v>176.26</v>
      </c>
      <c r="O155" s="18">
        <v>167.64</v>
      </c>
      <c r="P155" s="18">
        <f t="shared" si="20"/>
        <v>1940.2233333333334</v>
      </c>
      <c r="Q155" s="42">
        <f t="shared" si="21"/>
        <v>173.15</v>
      </c>
      <c r="R155" s="21">
        <f t="shared" si="22"/>
        <v>1.5598336154620838</v>
      </c>
      <c r="S155" s="21">
        <f t="shared" si="23"/>
        <v>1.0292755964459503</v>
      </c>
      <c r="T155" s="6">
        <f t="shared" si="24"/>
        <v>0.14261334228110567</v>
      </c>
      <c r="U155" s="10">
        <f t="shared" si="25"/>
        <v>0.64139214770951025</v>
      </c>
      <c r="V155" s="10">
        <f t="shared" si="26"/>
        <v>4.1629326634858251E-2</v>
      </c>
      <c r="W155" s="3" t="s">
        <v>595</v>
      </c>
      <c r="X155" s="2" t="s">
        <v>1167</v>
      </c>
      <c r="Y155" s="60" t="s">
        <v>1168</v>
      </c>
      <c r="Z155" s="60" t="s">
        <v>1169</v>
      </c>
    </row>
    <row r="156" spans="1:26" s="3" customFormat="1" x14ac:dyDescent="0.25">
      <c r="A156" s="6" t="s">
        <v>402</v>
      </c>
      <c r="B156" s="45">
        <v>141.97999999999999</v>
      </c>
      <c r="C156" s="18">
        <v>170.15</v>
      </c>
      <c r="D156" s="18">
        <v>174.26</v>
      </c>
      <c r="E156" s="18">
        <v>36.61</v>
      </c>
      <c r="F156" s="18">
        <v>39.869999999999997</v>
      </c>
      <c r="G156" s="18">
        <v>40.97</v>
      </c>
      <c r="H156" s="18">
        <f t="shared" si="18"/>
        <v>162.13</v>
      </c>
      <c r="I156" s="42">
        <f t="shared" si="19"/>
        <v>39.15</v>
      </c>
      <c r="J156" s="45">
        <v>225.69</v>
      </c>
      <c r="K156" s="18">
        <v>203.83</v>
      </c>
      <c r="L156" s="18">
        <v>209.1</v>
      </c>
      <c r="M156" s="18">
        <v>31.58</v>
      </c>
      <c r="N156" s="18">
        <v>38.78</v>
      </c>
      <c r="O156" s="18">
        <v>49.89</v>
      </c>
      <c r="P156" s="18">
        <f t="shared" si="20"/>
        <v>212.87333333333333</v>
      </c>
      <c r="Q156" s="42">
        <f t="shared" si="21"/>
        <v>40.083333333333336</v>
      </c>
      <c r="R156" s="21">
        <f t="shared" si="22"/>
        <v>1.3110607082286112</v>
      </c>
      <c r="S156" s="21">
        <f t="shared" si="23"/>
        <v>1.0232461602324616</v>
      </c>
      <c r="T156" s="6">
        <f t="shared" si="24"/>
        <v>0.43656244285590984</v>
      </c>
      <c r="U156" s="10">
        <f t="shared" si="25"/>
        <v>0.39073449061883286</v>
      </c>
      <c r="V156" s="10">
        <f t="shared" si="26"/>
        <v>3.3153253026803234E-2</v>
      </c>
      <c r="W156" s="3" t="s">
        <v>702</v>
      </c>
      <c r="X156" s="2" t="s">
        <v>1008</v>
      </c>
      <c r="Y156" s="60" t="s">
        <v>1009</v>
      </c>
      <c r="Z156" s="60" t="s">
        <v>1010</v>
      </c>
    </row>
    <row r="157" spans="1:26" s="3" customFormat="1" x14ac:dyDescent="0.25">
      <c r="A157" s="6" t="s">
        <v>324</v>
      </c>
      <c r="B157" s="45">
        <v>817.68</v>
      </c>
      <c r="C157" s="18">
        <v>823.32</v>
      </c>
      <c r="D157" s="18">
        <v>885.07</v>
      </c>
      <c r="E157" s="18">
        <v>56.73</v>
      </c>
      <c r="F157" s="18">
        <v>44.51</v>
      </c>
      <c r="G157" s="18">
        <v>46.16</v>
      </c>
      <c r="H157" s="18">
        <f t="shared" si="18"/>
        <v>842.02333333333343</v>
      </c>
      <c r="I157" s="42">
        <f t="shared" si="19"/>
        <v>49.133333333333326</v>
      </c>
      <c r="J157" s="45">
        <v>1065.82</v>
      </c>
      <c r="K157" s="18">
        <v>1074.43</v>
      </c>
      <c r="L157" s="18">
        <v>1094.26</v>
      </c>
      <c r="M157" s="18">
        <v>40.799999999999997</v>
      </c>
      <c r="N157" s="18">
        <v>43.75</v>
      </c>
      <c r="O157" s="18">
        <v>65.84</v>
      </c>
      <c r="P157" s="18">
        <f t="shared" si="20"/>
        <v>1078.17</v>
      </c>
      <c r="Q157" s="42">
        <f t="shared" si="21"/>
        <v>50.129999999999995</v>
      </c>
      <c r="R157" s="21">
        <f t="shared" si="22"/>
        <v>1.2801187788396524</v>
      </c>
      <c r="S157" s="21">
        <f t="shared" si="23"/>
        <v>1.0198803191489363</v>
      </c>
      <c r="T157" s="6">
        <f t="shared" si="24"/>
        <v>0.4575433748755211</v>
      </c>
      <c r="U157" s="10">
        <f t="shared" si="25"/>
        <v>0.3562776802976082</v>
      </c>
      <c r="V157" s="10">
        <f t="shared" si="26"/>
        <v>2.8399864843099931E-2</v>
      </c>
      <c r="W157" s="3" t="s">
        <v>624</v>
      </c>
      <c r="X157" s="2" t="s">
        <v>624</v>
      </c>
      <c r="Y157" s="60" t="s">
        <v>1170</v>
      </c>
      <c r="Z157" s="60" t="s">
        <v>1171</v>
      </c>
    </row>
    <row r="158" spans="1:26" s="3" customFormat="1" x14ac:dyDescent="0.25">
      <c r="A158" s="6" t="s">
        <v>333</v>
      </c>
      <c r="B158" s="45">
        <v>768.4</v>
      </c>
      <c r="C158" s="18">
        <v>830.92</v>
      </c>
      <c r="D158" s="18">
        <v>749.37</v>
      </c>
      <c r="E158" s="18">
        <v>107.91</v>
      </c>
      <c r="F158" s="18">
        <v>84.01</v>
      </c>
      <c r="G158" s="18">
        <v>96.56</v>
      </c>
      <c r="H158" s="18">
        <f t="shared" si="18"/>
        <v>782.89666666666665</v>
      </c>
      <c r="I158" s="42">
        <f t="shared" si="19"/>
        <v>96.160000000000011</v>
      </c>
      <c r="J158" s="45">
        <v>991.6</v>
      </c>
      <c r="K158" s="18">
        <v>1017.62</v>
      </c>
      <c r="L158" s="18">
        <v>1018.75</v>
      </c>
      <c r="M158" s="18">
        <v>91.33</v>
      </c>
      <c r="N158" s="18">
        <v>85.85</v>
      </c>
      <c r="O158" s="18">
        <v>114.61</v>
      </c>
      <c r="P158" s="18">
        <f t="shared" si="20"/>
        <v>1009.3233333333334</v>
      </c>
      <c r="Q158" s="42">
        <f t="shared" si="21"/>
        <v>97.263333333333335</v>
      </c>
      <c r="R158" s="21">
        <f t="shared" si="22"/>
        <v>1.2888475947084863</v>
      </c>
      <c r="S158" s="21">
        <f t="shared" si="23"/>
        <v>1.0113558391656374</v>
      </c>
      <c r="T158" s="6">
        <f t="shared" si="24"/>
        <v>0.46312229676774075</v>
      </c>
      <c r="U158" s="10">
        <f t="shared" si="25"/>
        <v>0.36608167614506337</v>
      </c>
      <c r="V158" s="10">
        <f t="shared" si="26"/>
        <v>1.6290689700360291E-2</v>
      </c>
      <c r="W158" s="3" t="s">
        <v>633</v>
      </c>
      <c r="X158" s="2" t="s">
        <v>922</v>
      </c>
      <c r="Y158" s="60" t="s">
        <v>923</v>
      </c>
      <c r="Z158" s="60" t="s">
        <v>924</v>
      </c>
    </row>
    <row r="159" spans="1:26" s="3" customFormat="1" x14ac:dyDescent="0.25">
      <c r="A159" s="6" t="s">
        <v>320</v>
      </c>
      <c r="B159" s="45">
        <v>490.61</v>
      </c>
      <c r="C159" s="18">
        <v>529.1</v>
      </c>
      <c r="D159" s="18">
        <v>600.11</v>
      </c>
      <c r="E159" s="18">
        <v>38.35</v>
      </c>
      <c r="F159" s="18">
        <v>35.24</v>
      </c>
      <c r="G159" s="18">
        <v>35.58</v>
      </c>
      <c r="H159" s="18">
        <f t="shared" si="18"/>
        <v>539.94000000000005</v>
      </c>
      <c r="I159" s="42">
        <f t="shared" si="19"/>
        <v>36.39</v>
      </c>
      <c r="J159" s="45">
        <v>609.44000000000005</v>
      </c>
      <c r="K159" s="18">
        <v>756.66</v>
      </c>
      <c r="L159" s="18">
        <v>812.69</v>
      </c>
      <c r="M159" s="18">
        <v>31.85</v>
      </c>
      <c r="N159" s="18">
        <v>34.01</v>
      </c>
      <c r="O159" s="18">
        <v>44.49</v>
      </c>
      <c r="P159" s="18">
        <f t="shared" si="20"/>
        <v>726.26333333333332</v>
      </c>
      <c r="Q159" s="42">
        <f t="shared" si="21"/>
        <v>36.783333333333331</v>
      </c>
      <c r="R159" s="21">
        <f t="shared" si="22"/>
        <v>1.3444436228293957</v>
      </c>
      <c r="S159" s="21">
        <f t="shared" si="23"/>
        <v>1.0105197468128733</v>
      </c>
      <c r="T159" s="6">
        <f t="shared" si="24"/>
        <v>0.46343394055334386</v>
      </c>
      <c r="U159" s="10">
        <f t="shared" si="25"/>
        <v>0.42700925928683164</v>
      </c>
      <c r="V159" s="10">
        <f t="shared" si="26"/>
        <v>1.5097514048823117E-2</v>
      </c>
      <c r="W159" s="3" t="s">
        <v>620</v>
      </c>
      <c r="X159" s="2" t="s">
        <v>620</v>
      </c>
      <c r="Y159" s="60" t="s">
        <v>937</v>
      </c>
      <c r="Z159" s="60" t="s">
        <v>938</v>
      </c>
    </row>
    <row r="160" spans="1:26" s="3" customFormat="1" x14ac:dyDescent="0.25">
      <c r="A160" s="6" t="s">
        <v>400</v>
      </c>
      <c r="B160" s="45">
        <v>1131.75</v>
      </c>
      <c r="C160" s="18">
        <v>1163.81</v>
      </c>
      <c r="D160" s="18">
        <v>1148.48</v>
      </c>
      <c r="E160" s="18">
        <v>89.85</v>
      </c>
      <c r="F160" s="18">
        <v>112.38</v>
      </c>
      <c r="G160" s="18">
        <v>110.4</v>
      </c>
      <c r="H160" s="18">
        <f t="shared" si="18"/>
        <v>1148.0133333333333</v>
      </c>
      <c r="I160" s="42">
        <f t="shared" si="19"/>
        <v>104.21</v>
      </c>
      <c r="J160" s="45">
        <v>1756.59</v>
      </c>
      <c r="K160" s="18">
        <v>1857.94</v>
      </c>
      <c r="L160" s="18">
        <v>1860.87</v>
      </c>
      <c r="M160" s="18">
        <v>136.34</v>
      </c>
      <c r="N160" s="18">
        <v>89.99</v>
      </c>
      <c r="O160" s="18">
        <v>89.44</v>
      </c>
      <c r="P160" s="18">
        <f t="shared" si="20"/>
        <v>1825.1333333333332</v>
      </c>
      <c r="Q160" s="42">
        <f t="shared" si="21"/>
        <v>105.25666666666666</v>
      </c>
      <c r="R160" s="21">
        <f t="shared" si="22"/>
        <v>1.5893056071295952</v>
      </c>
      <c r="S160" s="21">
        <f t="shared" si="23"/>
        <v>1.0099483572537464</v>
      </c>
      <c r="T160" s="6">
        <f t="shared" si="24"/>
        <v>0.47710520700665365</v>
      </c>
      <c r="U160" s="10">
        <f t="shared" si="25"/>
        <v>0.66839656678683745</v>
      </c>
      <c r="V160" s="10">
        <f t="shared" si="26"/>
        <v>1.4281524027812905E-2</v>
      </c>
      <c r="W160" s="3" t="s">
        <v>700</v>
      </c>
      <c r="X160" s="2" t="s">
        <v>700</v>
      </c>
      <c r="Y160" s="60" t="s">
        <v>971</v>
      </c>
      <c r="Z160" s="60" t="s">
        <v>972</v>
      </c>
    </row>
    <row r="161" spans="1:26" s="3" customFormat="1" x14ac:dyDescent="0.25">
      <c r="A161" s="6" t="s">
        <v>371</v>
      </c>
      <c r="B161" s="45">
        <v>640.42999999999995</v>
      </c>
      <c r="C161" s="18">
        <v>619.88</v>
      </c>
      <c r="D161" s="18">
        <v>665.51</v>
      </c>
      <c r="E161" s="18">
        <v>164.64</v>
      </c>
      <c r="F161" s="18">
        <v>133.34</v>
      </c>
      <c r="G161" s="18">
        <v>176.57</v>
      </c>
      <c r="H161" s="18">
        <f t="shared" si="18"/>
        <v>641.93999999999994</v>
      </c>
      <c r="I161" s="42">
        <f t="shared" si="19"/>
        <v>158.18333333333334</v>
      </c>
      <c r="J161" s="45">
        <v>867.9</v>
      </c>
      <c r="K161" s="18">
        <v>871.53</v>
      </c>
      <c r="L161" s="18">
        <v>908.64</v>
      </c>
      <c r="M161" s="18">
        <v>168.45</v>
      </c>
      <c r="N161" s="18">
        <v>136.65</v>
      </c>
      <c r="O161" s="18">
        <v>171.91</v>
      </c>
      <c r="P161" s="18">
        <f t="shared" si="20"/>
        <v>882.68999999999994</v>
      </c>
      <c r="Q161" s="42">
        <f t="shared" si="21"/>
        <v>159.00333333333333</v>
      </c>
      <c r="R161" s="21">
        <f t="shared" si="22"/>
        <v>1.374451737331633</v>
      </c>
      <c r="S161" s="21">
        <f t="shared" si="23"/>
        <v>1.0051512930583184</v>
      </c>
      <c r="T161" s="6">
        <f t="shared" si="24"/>
        <v>0.48201581925903825</v>
      </c>
      <c r="U161" s="10">
        <f t="shared" si="25"/>
        <v>0.45885624876809616</v>
      </c>
      <c r="V161" s="10">
        <f t="shared" si="26"/>
        <v>7.4126688842068335E-3</v>
      </c>
      <c r="W161" s="3" t="s">
        <v>671</v>
      </c>
      <c r="X161" s="2" t="s">
        <v>671</v>
      </c>
      <c r="Y161" s="60" t="s">
        <v>1124</v>
      </c>
      <c r="Z161" s="60" t="s">
        <v>1125</v>
      </c>
    </row>
    <row r="162" spans="1:26" s="3" customFormat="1" x14ac:dyDescent="0.25">
      <c r="A162" s="6" t="s">
        <v>362</v>
      </c>
      <c r="B162" s="45">
        <v>282.94</v>
      </c>
      <c r="C162" s="18">
        <v>309.24</v>
      </c>
      <c r="D162" s="18">
        <v>319.10000000000002</v>
      </c>
      <c r="E162" s="18">
        <v>15.05</v>
      </c>
      <c r="F162" s="18">
        <v>18.55</v>
      </c>
      <c r="G162" s="18">
        <v>18.66</v>
      </c>
      <c r="H162" s="18">
        <f t="shared" si="18"/>
        <v>303.76000000000005</v>
      </c>
      <c r="I162" s="42">
        <f t="shared" si="19"/>
        <v>17.420000000000002</v>
      </c>
      <c r="J162" s="45">
        <v>365.58</v>
      </c>
      <c r="K162" s="18">
        <v>374.39</v>
      </c>
      <c r="L162" s="18">
        <v>395.39</v>
      </c>
      <c r="M162" s="18">
        <v>13.95</v>
      </c>
      <c r="N162" s="18">
        <v>22.6</v>
      </c>
      <c r="O162" s="18">
        <v>15.28</v>
      </c>
      <c r="P162" s="18">
        <f t="shared" si="20"/>
        <v>378.45333333333338</v>
      </c>
      <c r="Q162" s="42">
        <f t="shared" si="21"/>
        <v>17.276666666666667</v>
      </c>
      <c r="R162" s="21">
        <f t="shared" si="22"/>
        <v>1.2450890318064487</v>
      </c>
      <c r="S162" s="21">
        <f t="shared" si="23"/>
        <v>0.99221860296778863</v>
      </c>
      <c r="T162" s="6">
        <f t="shared" si="24"/>
        <v>0.48171987828465379</v>
      </c>
      <c r="U162" s="10">
        <f t="shared" si="25"/>
        <v>0.31624890787824816</v>
      </c>
      <c r="V162" s="10">
        <f t="shared" si="26"/>
        <v>-1.1270088515692661E-2</v>
      </c>
      <c r="W162" s="3" t="s">
        <v>662</v>
      </c>
      <c r="X162" s="2" t="s">
        <v>1017</v>
      </c>
      <c r="Y162" s="60" t="s">
        <v>1018</v>
      </c>
      <c r="Z162" s="60" t="s">
        <v>1019</v>
      </c>
    </row>
    <row r="163" spans="1:26" s="3" customFormat="1" x14ac:dyDescent="0.25">
      <c r="A163" s="6" t="s">
        <v>323</v>
      </c>
      <c r="B163" s="45">
        <v>1628.07</v>
      </c>
      <c r="C163" s="18">
        <v>1559.38</v>
      </c>
      <c r="D163" s="18">
        <v>1493.06</v>
      </c>
      <c r="E163" s="18">
        <v>21.71</v>
      </c>
      <c r="F163" s="18">
        <v>10.57</v>
      </c>
      <c r="G163" s="18">
        <v>16.16</v>
      </c>
      <c r="H163" s="18">
        <f t="shared" si="18"/>
        <v>1560.17</v>
      </c>
      <c r="I163" s="42">
        <f t="shared" si="19"/>
        <v>16.146666666666665</v>
      </c>
      <c r="J163" s="45">
        <v>2266.8000000000002</v>
      </c>
      <c r="K163" s="18">
        <v>2091.4299999999998</v>
      </c>
      <c r="L163" s="18">
        <v>2139.19</v>
      </c>
      <c r="M163" s="18">
        <v>17.37</v>
      </c>
      <c r="N163" s="18">
        <v>15.34</v>
      </c>
      <c r="O163" s="18">
        <v>15.28</v>
      </c>
      <c r="P163" s="18">
        <f t="shared" si="20"/>
        <v>2165.8066666666668</v>
      </c>
      <c r="Q163" s="42">
        <f t="shared" si="21"/>
        <v>15.996666666666668</v>
      </c>
      <c r="R163" s="21">
        <f t="shared" si="22"/>
        <v>1.3879376792192182</v>
      </c>
      <c r="S163" s="21">
        <f t="shared" si="23"/>
        <v>0.99125194401244199</v>
      </c>
      <c r="T163" s="6">
        <f t="shared" si="24"/>
        <v>0.48290175999597595</v>
      </c>
      <c r="U163" s="10">
        <f t="shared" si="25"/>
        <v>0.47294278989030791</v>
      </c>
      <c r="V163" s="10">
        <f t="shared" si="26"/>
        <v>-1.2676304699387552E-2</v>
      </c>
      <c r="W163" s="3" t="s">
        <v>623</v>
      </c>
      <c r="X163" s="2" t="s">
        <v>811</v>
      </c>
      <c r="Y163" s="60" t="s">
        <v>812</v>
      </c>
      <c r="Z163" s="60" t="s">
        <v>813</v>
      </c>
    </row>
    <row r="164" spans="1:26" s="3" customFormat="1" x14ac:dyDescent="0.25">
      <c r="A164" s="6" t="s">
        <v>149</v>
      </c>
      <c r="B164" s="45">
        <v>476.03</v>
      </c>
      <c r="C164" s="18">
        <v>500.54</v>
      </c>
      <c r="D164" s="18">
        <v>447.68</v>
      </c>
      <c r="E164" s="18">
        <v>22.5</v>
      </c>
      <c r="F164" s="18">
        <v>18.170000000000002</v>
      </c>
      <c r="G164" s="18">
        <v>13.27</v>
      </c>
      <c r="H164" s="18">
        <f t="shared" si="18"/>
        <v>474.75</v>
      </c>
      <c r="I164" s="42">
        <f t="shared" si="19"/>
        <v>17.98</v>
      </c>
      <c r="J164" s="45">
        <v>684.18</v>
      </c>
      <c r="K164" s="18">
        <v>530.01</v>
      </c>
      <c r="L164" s="18">
        <v>512.24</v>
      </c>
      <c r="M164" s="18">
        <v>19.739999999999998</v>
      </c>
      <c r="N164" s="18">
        <v>17.829999999999998</v>
      </c>
      <c r="O164" s="18">
        <v>15.73</v>
      </c>
      <c r="P164" s="18">
        <f t="shared" si="20"/>
        <v>575.47666666666669</v>
      </c>
      <c r="Q164" s="42">
        <f t="shared" si="21"/>
        <v>17.766666666666666</v>
      </c>
      <c r="R164" s="21">
        <f t="shared" si="22"/>
        <v>1.2117218427045018</v>
      </c>
      <c r="S164" s="21">
        <f t="shared" si="23"/>
        <v>0.98876009834913936</v>
      </c>
      <c r="T164" s="6">
        <f t="shared" si="24"/>
        <v>0.47250909832893406</v>
      </c>
      <c r="U164" s="10">
        <f t="shared" si="25"/>
        <v>0.27705855837593973</v>
      </c>
      <c r="V164" s="10">
        <f t="shared" si="26"/>
        <v>-1.630757077467377E-2</v>
      </c>
      <c r="W164" s="3" t="s">
        <v>1466</v>
      </c>
      <c r="X164" s="2" t="s">
        <v>150</v>
      </c>
      <c r="Y164" s="60" t="s">
        <v>151</v>
      </c>
      <c r="Z164" s="60" t="s">
        <v>152</v>
      </c>
    </row>
    <row r="165" spans="1:26" s="3" customFormat="1" x14ac:dyDescent="0.25">
      <c r="A165" s="6" t="s">
        <v>359</v>
      </c>
      <c r="B165" s="45">
        <v>803.42</v>
      </c>
      <c r="C165" s="18">
        <v>822.95</v>
      </c>
      <c r="D165" s="18">
        <v>800.24</v>
      </c>
      <c r="E165" s="18">
        <v>47.54</v>
      </c>
      <c r="F165" s="18">
        <v>74</v>
      </c>
      <c r="G165" s="18">
        <v>47.7</v>
      </c>
      <c r="H165" s="18">
        <f t="shared" si="18"/>
        <v>808.86999999999989</v>
      </c>
      <c r="I165" s="42">
        <f t="shared" si="19"/>
        <v>56.413333333333334</v>
      </c>
      <c r="J165" s="45">
        <v>1082.1400000000001</v>
      </c>
      <c r="K165" s="18">
        <v>1140.06</v>
      </c>
      <c r="L165" s="18">
        <v>1187.74</v>
      </c>
      <c r="M165" s="18">
        <v>58.96</v>
      </c>
      <c r="N165" s="18">
        <v>60.55</v>
      </c>
      <c r="O165" s="18">
        <v>46.74</v>
      </c>
      <c r="P165" s="18">
        <f t="shared" si="20"/>
        <v>1136.6466666666665</v>
      </c>
      <c r="Q165" s="42">
        <f t="shared" si="21"/>
        <v>55.416666666666664</v>
      </c>
      <c r="R165" s="21">
        <f t="shared" si="22"/>
        <v>1.4047275077069983</v>
      </c>
      <c r="S165" s="21">
        <f t="shared" si="23"/>
        <v>0.98264050162563854</v>
      </c>
      <c r="T165" s="6">
        <f t="shared" si="24"/>
        <v>0.4620065159547963</v>
      </c>
      <c r="U165" s="10">
        <f t="shared" si="25"/>
        <v>0.49029030026341802</v>
      </c>
      <c r="V165" s="10">
        <f t="shared" si="26"/>
        <v>-2.5264390817512441E-2</v>
      </c>
      <c r="W165" s="3" t="s">
        <v>659</v>
      </c>
      <c r="X165" s="2" t="s">
        <v>659</v>
      </c>
      <c r="Y165" s="60" t="s">
        <v>781</v>
      </c>
      <c r="Z165" s="60" t="s">
        <v>782</v>
      </c>
    </row>
    <row r="166" spans="1:26" s="3" customFormat="1" x14ac:dyDescent="0.25">
      <c r="A166" s="6" t="s">
        <v>431</v>
      </c>
      <c r="B166" s="45">
        <v>2448.1999999999998</v>
      </c>
      <c r="C166" s="18">
        <v>2389.4699999999998</v>
      </c>
      <c r="D166" s="18">
        <v>2114.4299999999998</v>
      </c>
      <c r="E166" s="18">
        <v>23.61</v>
      </c>
      <c r="F166" s="18">
        <v>10.76</v>
      </c>
      <c r="G166" s="18">
        <v>15.77</v>
      </c>
      <c r="H166" s="18">
        <f t="shared" si="18"/>
        <v>2317.3666666666668</v>
      </c>
      <c r="I166" s="42">
        <f t="shared" si="19"/>
        <v>16.713333333333335</v>
      </c>
      <c r="J166" s="45">
        <v>4628.4799999999996</v>
      </c>
      <c r="K166" s="18">
        <v>3911.32</v>
      </c>
      <c r="L166" s="18">
        <v>3842.42</v>
      </c>
      <c r="M166" s="18">
        <v>27.9</v>
      </c>
      <c r="N166" s="18">
        <v>9.1199999999999992</v>
      </c>
      <c r="O166" s="18">
        <v>11.91</v>
      </c>
      <c r="P166" s="18">
        <f t="shared" si="20"/>
        <v>4127.4066666666668</v>
      </c>
      <c r="Q166" s="42">
        <f t="shared" si="21"/>
        <v>16.309999999999999</v>
      </c>
      <c r="R166" s="21">
        <f t="shared" si="22"/>
        <v>1.7807393135972163</v>
      </c>
      <c r="S166" s="21">
        <f t="shared" si="23"/>
        <v>0.97722995859992456</v>
      </c>
      <c r="T166" s="6">
        <f t="shared" si="24"/>
        <v>0.47823260375067606</v>
      </c>
      <c r="U166" s="10">
        <f t="shared" si="25"/>
        <v>0.83247633254981879</v>
      </c>
      <c r="V166" s="10">
        <f t="shared" si="26"/>
        <v>-3.3230002402712011E-2</v>
      </c>
      <c r="W166" s="3" t="s">
        <v>731</v>
      </c>
      <c r="X166" s="2" t="s">
        <v>1220</v>
      </c>
      <c r="Y166" s="60" t="s">
        <v>1221</v>
      </c>
      <c r="Z166" s="60" t="s">
        <v>1222</v>
      </c>
    </row>
    <row r="167" spans="1:26" s="3" customFormat="1" x14ac:dyDescent="0.25">
      <c r="A167" s="6" t="s">
        <v>393</v>
      </c>
      <c r="B167" s="45">
        <v>44.77</v>
      </c>
      <c r="C167" s="18">
        <v>57.3</v>
      </c>
      <c r="D167" s="18">
        <v>65.88</v>
      </c>
      <c r="E167" s="18">
        <v>0.16</v>
      </c>
      <c r="F167" s="18">
        <v>0</v>
      </c>
      <c r="G167" s="18">
        <v>0.19</v>
      </c>
      <c r="H167" s="18">
        <f t="shared" si="18"/>
        <v>55.983333333333327</v>
      </c>
      <c r="I167" s="42">
        <f t="shared" si="19"/>
        <v>0.11666666666666665</v>
      </c>
      <c r="J167" s="45">
        <v>53.82</v>
      </c>
      <c r="K167" s="18">
        <v>46.86</v>
      </c>
      <c r="L167" s="18">
        <v>42.47</v>
      </c>
      <c r="M167" s="18">
        <v>0.26</v>
      </c>
      <c r="N167" s="18">
        <v>0</v>
      </c>
      <c r="O167" s="18">
        <v>0</v>
      </c>
      <c r="P167" s="18">
        <f t="shared" si="20"/>
        <v>47.716666666666669</v>
      </c>
      <c r="Q167" s="42">
        <f t="shared" si="21"/>
        <v>8.666666666666667E-2</v>
      </c>
      <c r="R167" s="21">
        <f t="shared" si="22"/>
        <v>0.85492834162035691</v>
      </c>
      <c r="S167" s="21">
        <f t="shared" si="23"/>
        <v>0.9731343283582089</v>
      </c>
      <c r="T167" s="6">
        <f t="shared" si="24"/>
        <v>0.39447386758201641</v>
      </c>
      <c r="U167" s="10">
        <f t="shared" si="25"/>
        <v>-0.22612459362734169</v>
      </c>
      <c r="V167" s="10">
        <f t="shared" si="26"/>
        <v>-3.928913111405731E-2</v>
      </c>
      <c r="W167" s="3" t="s">
        <v>693</v>
      </c>
      <c r="X167" s="2" t="s">
        <v>693</v>
      </c>
      <c r="Y167" s="60" t="s">
        <v>793</v>
      </c>
      <c r="Z167" s="60" t="s">
        <v>794</v>
      </c>
    </row>
    <row r="168" spans="1:26" s="3" customFormat="1" x14ac:dyDescent="0.25">
      <c r="A168" s="6" t="s">
        <v>330</v>
      </c>
      <c r="B168" s="45">
        <v>536.16999999999996</v>
      </c>
      <c r="C168" s="18">
        <v>514.35</v>
      </c>
      <c r="D168" s="18">
        <v>472.3</v>
      </c>
      <c r="E168" s="18">
        <v>55.94</v>
      </c>
      <c r="F168" s="18">
        <v>50.81</v>
      </c>
      <c r="G168" s="18">
        <v>60.2</v>
      </c>
      <c r="H168" s="18">
        <f t="shared" si="18"/>
        <v>507.60666666666663</v>
      </c>
      <c r="I168" s="42">
        <f t="shared" si="19"/>
        <v>55.65</v>
      </c>
      <c r="J168" s="45">
        <v>730.11</v>
      </c>
      <c r="K168" s="18">
        <v>742.24</v>
      </c>
      <c r="L168" s="18">
        <v>698.87</v>
      </c>
      <c r="M168" s="18">
        <v>50.8</v>
      </c>
      <c r="N168" s="18">
        <v>66.150000000000006</v>
      </c>
      <c r="O168" s="18">
        <v>44.72</v>
      </c>
      <c r="P168" s="18">
        <f t="shared" si="20"/>
        <v>723.7399999999999</v>
      </c>
      <c r="Q168" s="42">
        <f t="shared" si="21"/>
        <v>53.890000000000008</v>
      </c>
      <c r="R168" s="21">
        <f t="shared" si="22"/>
        <v>1.4249518291803751</v>
      </c>
      <c r="S168" s="21">
        <f t="shared" si="23"/>
        <v>0.9689320388349516</v>
      </c>
      <c r="T168" s="6">
        <f t="shared" si="24"/>
        <v>0.40602153923525536</v>
      </c>
      <c r="U168" s="10">
        <f t="shared" si="25"/>
        <v>0.51091314946879285</v>
      </c>
      <c r="V168" s="10">
        <f t="shared" si="26"/>
        <v>-4.5532616733319979E-2</v>
      </c>
      <c r="W168" s="3" t="s">
        <v>630</v>
      </c>
      <c r="X168" s="2" t="s">
        <v>630</v>
      </c>
      <c r="Y168" s="60" t="s">
        <v>996</v>
      </c>
      <c r="Z168" s="60" t="s">
        <v>997</v>
      </c>
    </row>
    <row r="169" spans="1:26" s="3" customFormat="1" x14ac:dyDescent="0.25">
      <c r="A169" s="6" t="s">
        <v>265</v>
      </c>
      <c r="B169" s="45">
        <v>194.52</v>
      </c>
      <c r="C169" s="18">
        <v>212.34</v>
      </c>
      <c r="D169" s="18">
        <v>233.99</v>
      </c>
      <c r="E169" s="18">
        <v>48.33</v>
      </c>
      <c r="F169" s="18">
        <v>42.28</v>
      </c>
      <c r="G169" s="18">
        <v>39.619999999999997</v>
      </c>
      <c r="H169" s="18">
        <f t="shared" si="18"/>
        <v>213.61666666666667</v>
      </c>
      <c r="I169" s="42">
        <f t="shared" si="19"/>
        <v>43.41</v>
      </c>
      <c r="J169" s="45">
        <v>281.89</v>
      </c>
      <c r="K169" s="18">
        <v>264.27999999999997</v>
      </c>
      <c r="L169" s="18">
        <v>266.39999999999998</v>
      </c>
      <c r="M169" s="18">
        <v>23.16</v>
      </c>
      <c r="N169" s="18">
        <v>54.95</v>
      </c>
      <c r="O169" s="18">
        <v>47.42</v>
      </c>
      <c r="P169" s="18">
        <f t="shared" si="20"/>
        <v>270.85666666666663</v>
      </c>
      <c r="Q169" s="42">
        <f t="shared" si="21"/>
        <v>41.843333333333334</v>
      </c>
      <c r="R169" s="21">
        <f t="shared" si="22"/>
        <v>1.2667080841810978</v>
      </c>
      <c r="S169" s="21">
        <f t="shared" si="23"/>
        <v>0.96472266006154783</v>
      </c>
      <c r="T169" s="6">
        <f t="shared" si="24"/>
        <v>0.44114898313298712</v>
      </c>
      <c r="U169" s="10">
        <f t="shared" si="25"/>
        <v>0.34108409036069592</v>
      </c>
      <c r="V169" s="10">
        <f t="shared" si="26"/>
        <v>-5.1813841067732638E-2</v>
      </c>
      <c r="W169" s="3" t="s">
        <v>565</v>
      </c>
      <c r="X169" s="2" t="s">
        <v>565</v>
      </c>
      <c r="Y169" s="60" t="s">
        <v>844</v>
      </c>
      <c r="Z169" s="60" t="s">
        <v>845</v>
      </c>
    </row>
    <row r="170" spans="1:26" s="3" customFormat="1" x14ac:dyDescent="0.25">
      <c r="A170" s="6" t="s">
        <v>217</v>
      </c>
      <c r="B170" s="45">
        <v>280.24</v>
      </c>
      <c r="C170" s="18">
        <v>279.57</v>
      </c>
      <c r="D170" s="18">
        <v>312.08</v>
      </c>
      <c r="E170" s="18">
        <v>31.22</v>
      </c>
      <c r="F170" s="18">
        <v>11.5</v>
      </c>
      <c r="G170" s="18">
        <v>20</v>
      </c>
      <c r="H170" s="18">
        <f t="shared" si="18"/>
        <v>290.62999999999994</v>
      </c>
      <c r="I170" s="42">
        <f t="shared" si="19"/>
        <v>20.906666666666666</v>
      </c>
      <c r="J170" s="45">
        <v>743.27</v>
      </c>
      <c r="K170" s="18">
        <v>733.12</v>
      </c>
      <c r="L170" s="18">
        <v>666.06</v>
      </c>
      <c r="M170" s="18">
        <v>15.79</v>
      </c>
      <c r="N170" s="18">
        <v>24.05</v>
      </c>
      <c r="O170" s="18">
        <v>20.45</v>
      </c>
      <c r="P170" s="18">
        <f t="shared" si="20"/>
        <v>714.15</v>
      </c>
      <c r="Q170" s="42">
        <f t="shared" si="21"/>
        <v>20.096666666666668</v>
      </c>
      <c r="R170" s="21">
        <f t="shared" si="22"/>
        <v>2.4522511401433329</v>
      </c>
      <c r="S170" s="21">
        <f t="shared" si="23"/>
        <v>0.96302495435179558</v>
      </c>
      <c r="T170" s="6">
        <f t="shared" si="24"/>
        <v>0.45111128910022569</v>
      </c>
      <c r="U170" s="10">
        <f t="shared" si="25"/>
        <v>1.2941067359968097</v>
      </c>
      <c r="V170" s="10">
        <f t="shared" si="26"/>
        <v>-5.43549125474585E-2</v>
      </c>
      <c r="W170" s="3" t="s">
        <v>1467</v>
      </c>
      <c r="X170" s="2" t="s">
        <v>218</v>
      </c>
      <c r="Y170" s="60" t="s">
        <v>155</v>
      </c>
      <c r="Z170" s="60" t="s">
        <v>219</v>
      </c>
    </row>
    <row r="171" spans="1:26" s="3" customFormat="1" x14ac:dyDescent="0.25">
      <c r="A171" s="6" t="s">
        <v>303</v>
      </c>
      <c r="B171" s="45">
        <v>84.7</v>
      </c>
      <c r="C171" s="18">
        <v>81.78</v>
      </c>
      <c r="D171" s="18">
        <v>87.61</v>
      </c>
      <c r="E171" s="18">
        <v>38.51</v>
      </c>
      <c r="F171" s="18">
        <v>28.93</v>
      </c>
      <c r="G171" s="18">
        <v>15.2</v>
      </c>
      <c r="H171" s="18">
        <f t="shared" si="18"/>
        <v>84.696666666666673</v>
      </c>
      <c r="I171" s="42">
        <f t="shared" si="19"/>
        <v>27.546666666666667</v>
      </c>
      <c r="J171" s="45">
        <v>84.36</v>
      </c>
      <c r="K171" s="18">
        <v>71.95</v>
      </c>
      <c r="L171" s="18">
        <v>86.4</v>
      </c>
      <c r="M171" s="18">
        <v>17.899999999999999</v>
      </c>
      <c r="N171" s="18">
        <v>32.14</v>
      </c>
      <c r="O171" s="18">
        <v>28.99</v>
      </c>
      <c r="P171" s="18">
        <f t="shared" si="20"/>
        <v>80.903333333333336</v>
      </c>
      <c r="Q171" s="42">
        <f t="shared" si="21"/>
        <v>26.343333333333334</v>
      </c>
      <c r="R171" s="21">
        <f t="shared" si="22"/>
        <v>0.95573534559881745</v>
      </c>
      <c r="S171" s="21">
        <f t="shared" si="23"/>
        <v>0.95784680056048577</v>
      </c>
      <c r="T171" s="6">
        <f t="shared" si="24"/>
        <v>0.44403424918794426</v>
      </c>
      <c r="U171" s="10">
        <f t="shared" si="25"/>
        <v>-6.5316920668659892E-2</v>
      </c>
      <c r="V171" s="10">
        <f t="shared" si="26"/>
        <v>-6.2133167261868301E-2</v>
      </c>
      <c r="W171" s="3" t="s">
        <v>603</v>
      </c>
      <c r="X171" s="2" t="s">
        <v>603</v>
      </c>
      <c r="Y171" s="60" t="s">
        <v>967</v>
      </c>
      <c r="Z171" s="60" t="s">
        <v>968</v>
      </c>
    </row>
    <row r="172" spans="1:26" s="3" customFormat="1" x14ac:dyDescent="0.25">
      <c r="A172" s="6" t="s">
        <v>342</v>
      </c>
      <c r="B172" s="45">
        <v>103.95</v>
      </c>
      <c r="C172" s="18">
        <v>129.91</v>
      </c>
      <c r="D172" s="18">
        <v>122.33</v>
      </c>
      <c r="E172" s="18">
        <v>24.88</v>
      </c>
      <c r="F172" s="18">
        <v>30.23</v>
      </c>
      <c r="G172" s="18">
        <v>26.93</v>
      </c>
      <c r="H172" s="18">
        <f t="shared" si="18"/>
        <v>118.73</v>
      </c>
      <c r="I172" s="42">
        <f t="shared" si="19"/>
        <v>27.346666666666664</v>
      </c>
      <c r="J172" s="45">
        <v>251.88</v>
      </c>
      <c r="K172" s="18">
        <v>216.38</v>
      </c>
      <c r="L172" s="18">
        <v>216.29</v>
      </c>
      <c r="M172" s="18">
        <v>21.85</v>
      </c>
      <c r="N172" s="18">
        <v>26.75</v>
      </c>
      <c r="O172" s="18">
        <v>29.66</v>
      </c>
      <c r="P172" s="18">
        <f t="shared" si="20"/>
        <v>228.18333333333331</v>
      </c>
      <c r="Q172" s="42">
        <f t="shared" si="21"/>
        <v>26.08666666666667</v>
      </c>
      <c r="R172" s="21">
        <f t="shared" si="22"/>
        <v>1.9141679890865555</v>
      </c>
      <c r="S172" s="21">
        <f t="shared" si="23"/>
        <v>0.95555032925682049</v>
      </c>
      <c r="T172" s="6">
        <f t="shared" si="24"/>
        <v>0.33589216432812286</v>
      </c>
      <c r="U172" s="10">
        <f t="shared" si="25"/>
        <v>0.93671744758101894</v>
      </c>
      <c r="V172" s="10">
        <f t="shared" si="26"/>
        <v>-6.559623230001646E-2</v>
      </c>
      <c r="W172" s="3" t="s">
        <v>642</v>
      </c>
      <c r="X172" s="2" t="s">
        <v>642</v>
      </c>
      <c r="Y172" s="60" t="s">
        <v>1015</v>
      </c>
      <c r="Z172" s="60" t="s">
        <v>1146</v>
      </c>
    </row>
    <row r="173" spans="1:26" s="3" customFormat="1" x14ac:dyDescent="0.25">
      <c r="A173" s="6" t="s">
        <v>304</v>
      </c>
      <c r="B173" s="45">
        <v>308.20999999999998</v>
      </c>
      <c r="C173" s="18">
        <v>368.96</v>
      </c>
      <c r="D173" s="18">
        <v>363.91</v>
      </c>
      <c r="E173" s="18">
        <v>45</v>
      </c>
      <c r="F173" s="18">
        <v>34.68</v>
      </c>
      <c r="G173" s="18">
        <v>56.55</v>
      </c>
      <c r="H173" s="18">
        <f t="shared" si="18"/>
        <v>347.02666666666664</v>
      </c>
      <c r="I173" s="42">
        <f t="shared" si="19"/>
        <v>45.410000000000004</v>
      </c>
      <c r="J173" s="45">
        <v>439.54</v>
      </c>
      <c r="K173" s="18">
        <v>425.29</v>
      </c>
      <c r="L173" s="18">
        <v>424.04</v>
      </c>
      <c r="M173" s="18">
        <v>34.74</v>
      </c>
      <c r="N173" s="18">
        <v>34.840000000000003</v>
      </c>
      <c r="O173" s="18">
        <v>60</v>
      </c>
      <c r="P173" s="18">
        <f t="shared" si="20"/>
        <v>429.62333333333339</v>
      </c>
      <c r="Q173" s="42">
        <f t="shared" si="21"/>
        <v>43.193333333333335</v>
      </c>
      <c r="R173" s="21">
        <f t="shared" si="22"/>
        <v>1.2373285571986823</v>
      </c>
      <c r="S173" s="21">
        <f t="shared" si="23"/>
        <v>0.9522373051784816</v>
      </c>
      <c r="T173" s="6">
        <f t="shared" si="24"/>
        <v>0.42165295353620202</v>
      </c>
      <c r="U173" s="10">
        <f t="shared" si="25"/>
        <v>0.30722864089809415</v>
      </c>
      <c r="V173" s="10">
        <f t="shared" si="26"/>
        <v>-7.0606945365359025E-2</v>
      </c>
      <c r="W173" s="3" t="s">
        <v>604</v>
      </c>
      <c r="X173" s="2" t="s">
        <v>604</v>
      </c>
      <c r="Y173" s="60" t="s">
        <v>208</v>
      </c>
      <c r="Z173" s="60" t="s">
        <v>840</v>
      </c>
    </row>
    <row r="174" spans="1:26" s="3" customFormat="1" x14ac:dyDescent="0.25">
      <c r="A174" s="6" t="s">
        <v>367</v>
      </c>
      <c r="B174" s="45">
        <v>788.6</v>
      </c>
      <c r="C174" s="18">
        <v>723.54</v>
      </c>
      <c r="D174" s="18">
        <v>768.41</v>
      </c>
      <c r="E174" s="18">
        <v>54.67</v>
      </c>
      <c r="F174" s="18">
        <v>50.26</v>
      </c>
      <c r="G174" s="18">
        <v>64.819999999999993</v>
      </c>
      <c r="H174" s="18">
        <f t="shared" si="18"/>
        <v>760.18333333333328</v>
      </c>
      <c r="I174" s="42">
        <f t="shared" si="19"/>
        <v>56.583333333333336</v>
      </c>
      <c r="J174" s="45">
        <v>906.59</v>
      </c>
      <c r="K174" s="18">
        <v>727.83</v>
      </c>
      <c r="L174" s="18">
        <v>705.38</v>
      </c>
      <c r="M174" s="18">
        <v>60.27</v>
      </c>
      <c r="N174" s="18">
        <v>39.81</v>
      </c>
      <c r="O174" s="18">
        <v>60.22</v>
      </c>
      <c r="P174" s="18">
        <f t="shared" si="20"/>
        <v>779.93333333333339</v>
      </c>
      <c r="Q174" s="42">
        <f t="shared" si="21"/>
        <v>53.433333333333337</v>
      </c>
      <c r="R174" s="21">
        <f t="shared" si="22"/>
        <v>1.0259464430382519</v>
      </c>
      <c r="S174" s="21">
        <f t="shared" si="23"/>
        <v>0.94529667149059338</v>
      </c>
      <c r="T174" s="6">
        <f t="shared" si="24"/>
        <v>0.35794405294215498</v>
      </c>
      <c r="U174" s="10">
        <f t="shared" si="25"/>
        <v>3.695542063323954E-2</v>
      </c>
      <c r="V174" s="10">
        <f t="shared" si="26"/>
        <v>-8.1160919713925889E-2</v>
      </c>
      <c r="W174" s="3" t="s">
        <v>667</v>
      </c>
      <c r="X174" s="2" t="s">
        <v>667</v>
      </c>
      <c r="Y174" s="60" t="s">
        <v>1165</v>
      </c>
      <c r="Z174" s="60" t="s">
        <v>1166</v>
      </c>
    </row>
    <row r="175" spans="1:26" s="3" customFormat="1" x14ac:dyDescent="0.25">
      <c r="A175" s="6" t="s">
        <v>266</v>
      </c>
      <c r="B175" s="45">
        <v>712.38</v>
      </c>
      <c r="C175" s="18">
        <v>766.66</v>
      </c>
      <c r="D175" s="18">
        <v>729.46</v>
      </c>
      <c r="E175" s="18">
        <v>52.77</v>
      </c>
      <c r="F175" s="18">
        <v>52.85</v>
      </c>
      <c r="G175" s="18">
        <v>45.97</v>
      </c>
      <c r="H175" s="18">
        <f t="shared" si="18"/>
        <v>736.16666666666663</v>
      </c>
      <c r="I175" s="42">
        <f t="shared" si="19"/>
        <v>50.53</v>
      </c>
      <c r="J175" s="45">
        <v>817.63</v>
      </c>
      <c r="K175" s="18">
        <v>1033.8900000000001</v>
      </c>
      <c r="L175" s="18">
        <v>1063.3599999999999</v>
      </c>
      <c r="M175" s="18">
        <v>33.159999999999997</v>
      </c>
      <c r="N175" s="18">
        <v>53.71</v>
      </c>
      <c r="O175" s="18">
        <v>55.5</v>
      </c>
      <c r="P175" s="18">
        <f t="shared" si="20"/>
        <v>971.62666666666667</v>
      </c>
      <c r="Q175" s="42">
        <f t="shared" si="21"/>
        <v>47.456666666666671</v>
      </c>
      <c r="R175" s="21">
        <f t="shared" si="22"/>
        <v>1.3194121636898033</v>
      </c>
      <c r="S175" s="21">
        <f t="shared" si="23"/>
        <v>0.94035836729413291</v>
      </c>
      <c r="T175" s="6">
        <f t="shared" si="24"/>
        <v>0.35186852367478449</v>
      </c>
      <c r="U175" s="10">
        <f t="shared" si="25"/>
        <v>0.39989531032534692</v>
      </c>
      <c r="V175" s="10">
        <f t="shared" si="26"/>
        <v>-8.8717427257414674E-2</v>
      </c>
      <c r="W175" s="3" t="s">
        <v>566</v>
      </c>
      <c r="X175" s="2" t="s">
        <v>981</v>
      </c>
      <c r="Y175" s="60" t="s">
        <v>982</v>
      </c>
      <c r="Z175" s="60" t="s">
        <v>983</v>
      </c>
    </row>
    <row r="176" spans="1:26" s="3" customFormat="1" x14ac:dyDescent="0.25">
      <c r="A176" s="6" t="s">
        <v>252</v>
      </c>
      <c r="B176" s="45">
        <v>81.61</v>
      </c>
      <c r="C176" s="18">
        <v>85.96</v>
      </c>
      <c r="D176" s="18">
        <v>82.71</v>
      </c>
      <c r="E176" s="18">
        <v>38.03</v>
      </c>
      <c r="F176" s="18">
        <v>23.18</v>
      </c>
      <c r="G176" s="18">
        <v>41.93</v>
      </c>
      <c r="H176" s="18">
        <f t="shared" si="18"/>
        <v>83.426666666666662</v>
      </c>
      <c r="I176" s="42">
        <f t="shared" si="19"/>
        <v>34.380000000000003</v>
      </c>
      <c r="J176" s="45">
        <v>128.57</v>
      </c>
      <c r="K176" s="18">
        <v>74.03</v>
      </c>
      <c r="L176" s="18">
        <v>67.3</v>
      </c>
      <c r="M176" s="18">
        <v>44.74</v>
      </c>
      <c r="N176" s="18">
        <v>29.03</v>
      </c>
      <c r="O176" s="18">
        <v>22.47</v>
      </c>
      <c r="P176" s="18">
        <f t="shared" si="20"/>
        <v>89.966666666666654</v>
      </c>
      <c r="Q176" s="42">
        <f t="shared" si="21"/>
        <v>32.080000000000005</v>
      </c>
      <c r="R176" s="21">
        <f t="shared" si="22"/>
        <v>1.0774636765634868</v>
      </c>
      <c r="S176" s="21">
        <f t="shared" si="23"/>
        <v>0.93499152063312618</v>
      </c>
      <c r="T176" s="6">
        <f t="shared" si="24"/>
        <v>0.40264906499267938</v>
      </c>
      <c r="U176" s="10">
        <f t="shared" si="25"/>
        <v>0.1076392340243215</v>
      </c>
      <c r="V176" s="10">
        <f t="shared" si="26"/>
        <v>-9.6974813519183509E-2</v>
      </c>
      <c r="W176" s="3" t="s">
        <v>552</v>
      </c>
      <c r="X176" s="2" t="s">
        <v>1199</v>
      </c>
      <c r="Y176" s="60" t="s">
        <v>1200</v>
      </c>
      <c r="Z176" s="60" t="s">
        <v>1201</v>
      </c>
    </row>
    <row r="177" spans="1:26" s="3" customFormat="1" x14ac:dyDescent="0.25">
      <c r="A177" s="6" t="s">
        <v>285</v>
      </c>
      <c r="B177" s="45">
        <v>327.39</v>
      </c>
      <c r="C177" s="18">
        <v>348.65</v>
      </c>
      <c r="D177" s="18">
        <v>313.42</v>
      </c>
      <c r="E177" s="18">
        <v>47.38</v>
      </c>
      <c r="F177" s="18">
        <v>28.19</v>
      </c>
      <c r="G177" s="18">
        <v>66.739999999999995</v>
      </c>
      <c r="H177" s="18">
        <f t="shared" si="18"/>
        <v>329.82</v>
      </c>
      <c r="I177" s="42">
        <f t="shared" si="19"/>
        <v>47.436666666666667</v>
      </c>
      <c r="J177" s="45">
        <v>669.18</v>
      </c>
      <c r="K177" s="18">
        <v>627.26</v>
      </c>
      <c r="L177" s="18">
        <v>688.08</v>
      </c>
      <c r="M177" s="18">
        <v>43.95</v>
      </c>
      <c r="N177" s="18">
        <v>46.03</v>
      </c>
      <c r="O177" s="18">
        <v>42.47</v>
      </c>
      <c r="P177" s="18">
        <f t="shared" si="20"/>
        <v>661.50666666666666</v>
      </c>
      <c r="Q177" s="42">
        <f t="shared" si="21"/>
        <v>44.15</v>
      </c>
      <c r="R177" s="21">
        <f t="shared" si="22"/>
        <v>2.0026197529371461</v>
      </c>
      <c r="S177" s="21">
        <f t="shared" si="23"/>
        <v>0.93214506916248019</v>
      </c>
      <c r="T177" s="6">
        <f t="shared" si="24"/>
        <v>0.39166439452763824</v>
      </c>
      <c r="U177" s="10">
        <f t="shared" si="25"/>
        <v>1.0018885156940993</v>
      </c>
      <c r="V177" s="10">
        <f t="shared" si="26"/>
        <v>-0.10137359679474817</v>
      </c>
      <c r="W177" s="3" t="s">
        <v>585</v>
      </c>
      <c r="X177" s="2" t="s">
        <v>1020</v>
      </c>
      <c r="Y177" s="60" t="s">
        <v>1021</v>
      </c>
      <c r="Z177" s="60" t="s">
        <v>1022</v>
      </c>
    </row>
    <row r="178" spans="1:26" s="3" customFormat="1" x14ac:dyDescent="0.25">
      <c r="A178" s="6" t="s">
        <v>183</v>
      </c>
      <c r="B178" s="45">
        <v>75.75</v>
      </c>
      <c r="C178" s="18">
        <v>62.13</v>
      </c>
      <c r="D178" s="18">
        <v>57.61</v>
      </c>
      <c r="E178" s="18">
        <v>4.4400000000000004</v>
      </c>
      <c r="F178" s="18">
        <v>6.31</v>
      </c>
      <c r="G178" s="18">
        <v>10.39</v>
      </c>
      <c r="H178" s="18">
        <f t="shared" si="18"/>
        <v>65.163333333333341</v>
      </c>
      <c r="I178" s="42">
        <f t="shared" si="19"/>
        <v>7.0466666666666669</v>
      </c>
      <c r="J178" s="45">
        <v>197.27</v>
      </c>
      <c r="K178" s="18">
        <v>110.94</v>
      </c>
      <c r="L178" s="18">
        <v>117.53</v>
      </c>
      <c r="M178" s="18">
        <v>2.9</v>
      </c>
      <c r="N178" s="18">
        <v>12.03</v>
      </c>
      <c r="O178" s="18">
        <v>4.49</v>
      </c>
      <c r="P178" s="18">
        <f t="shared" si="20"/>
        <v>141.91333333333333</v>
      </c>
      <c r="Q178" s="42">
        <f t="shared" si="21"/>
        <v>6.4733333333333336</v>
      </c>
      <c r="R178" s="21">
        <f t="shared" si="22"/>
        <v>2.1600080608594889</v>
      </c>
      <c r="S178" s="21">
        <f t="shared" si="23"/>
        <v>0.92874896437448218</v>
      </c>
      <c r="T178" s="6">
        <f t="shared" si="24"/>
        <v>0.4356208223399331</v>
      </c>
      <c r="U178" s="10">
        <f t="shared" si="25"/>
        <v>1.1110366963425913</v>
      </c>
      <c r="V178" s="10">
        <f t="shared" si="26"/>
        <v>-0.10663939794959473</v>
      </c>
      <c r="W178" s="3" t="s">
        <v>184</v>
      </c>
      <c r="X178" s="2" t="s">
        <v>184</v>
      </c>
      <c r="Y178" s="60" t="s">
        <v>185</v>
      </c>
      <c r="Z178" s="60" t="s">
        <v>186</v>
      </c>
    </row>
    <row r="179" spans="1:26" s="3" customFormat="1" x14ac:dyDescent="0.25">
      <c r="A179" s="6" t="s">
        <v>397</v>
      </c>
      <c r="B179" s="45">
        <v>1465.88</v>
      </c>
      <c r="C179" s="18">
        <v>1490.86</v>
      </c>
      <c r="D179" s="18">
        <v>1391.7</v>
      </c>
      <c r="E179" s="18">
        <v>70.36</v>
      </c>
      <c r="F179" s="18">
        <v>32.83</v>
      </c>
      <c r="G179" s="18">
        <v>35.78</v>
      </c>
      <c r="H179" s="18">
        <f t="shared" si="18"/>
        <v>1449.4799999999998</v>
      </c>
      <c r="I179" s="42">
        <f t="shared" si="19"/>
        <v>46.323333333333331</v>
      </c>
      <c r="J179" s="45">
        <v>2409.4499999999998</v>
      </c>
      <c r="K179" s="18">
        <v>2212.42</v>
      </c>
      <c r="L179" s="18">
        <v>2129.0700000000002</v>
      </c>
      <c r="M179" s="18">
        <v>50.01</v>
      </c>
      <c r="N179" s="18">
        <v>34.01</v>
      </c>
      <c r="O179" s="18">
        <v>44.49</v>
      </c>
      <c r="P179" s="18">
        <f t="shared" si="20"/>
        <v>2250.3133333333335</v>
      </c>
      <c r="Q179" s="42">
        <f t="shared" si="21"/>
        <v>42.836666666666666</v>
      </c>
      <c r="R179" s="21">
        <f t="shared" si="22"/>
        <v>1.552116081113379</v>
      </c>
      <c r="S179" s="21">
        <f t="shared" si="23"/>
        <v>0.92632246249207584</v>
      </c>
      <c r="T179" s="6">
        <f t="shared" si="24"/>
        <v>0.40038101449829866</v>
      </c>
      <c r="U179" s="10">
        <f t="shared" si="25"/>
        <v>0.63423645919000071</v>
      </c>
      <c r="V179" s="10">
        <f t="shared" si="26"/>
        <v>-0.11041359680606859</v>
      </c>
      <c r="W179" s="3" t="s">
        <v>697</v>
      </c>
      <c r="X179" s="2" t="s">
        <v>697</v>
      </c>
      <c r="Y179" s="60" t="s">
        <v>820</v>
      </c>
      <c r="Z179" s="60" t="s">
        <v>821</v>
      </c>
    </row>
    <row r="180" spans="1:26" s="3" customFormat="1" x14ac:dyDescent="0.25">
      <c r="A180" s="6" t="s">
        <v>391</v>
      </c>
      <c r="B180" s="45">
        <v>8577.2199999999993</v>
      </c>
      <c r="C180" s="18">
        <v>8839.15</v>
      </c>
      <c r="D180" s="18">
        <v>8477.5300000000007</v>
      </c>
      <c r="E180" s="18">
        <v>280.32</v>
      </c>
      <c r="F180" s="18">
        <v>344.57</v>
      </c>
      <c r="G180" s="18">
        <v>264.47000000000003</v>
      </c>
      <c r="H180" s="18">
        <f t="shared" si="18"/>
        <v>8631.3000000000011</v>
      </c>
      <c r="I180" s="42">
        <f t="shared" si="19"/>
        <v>296.45333333333332</v>
      </c>
      <c r="J180" s="45">
        <v>9185.1</v>
      </c>
      <c r="K180" s="18">
        <v>7587.39</v>
      </c>
      <c r="L180" s="18">
        <v>8043.26</v>
      </c>
      <c r="M180" s="18">
        <v>300.57</v>
      </c>
      <c r="N180" s="18">
        <v>252.98</v>
      </c>
      <c r="O180" s="18">
        <v>266.29000000000002</v>
      </c>
      <c r="P180" s="18">
        <f t="shared" si="20"/>
        <v>8271.9166666666661</v>
      </c>
      <c r="Q180" s="42">
        <f t="shared" si="21"/>
        <v>273.27999999999997</v>
      </c>
      <c r="R180" s="21">
        <f t="shared" si="22"/>
        <v>0.95836760384447539</v>
      </c>
      <c r="S180" s="21">
        <f t="shared" si="23"/>
        <v>0.92209422206284453</v>
      </c>
      <c r="T180" s="6">
        <f t="shared" si="24"/>
        <v>0.22940045944333759</v>
      </c>
      <c r="U180" s="10">
        <f t="shared" si="25"/>
        <v>-6.1348954042445759E-2</v>
      </c>
      <c r="V180" s="10">
        <f t="shared" si="26"/>
        <v>-0.11701391824843645</v>
      </c>
      <c r="W180" s="3" t="s">
        <v>691</v>
      </c>
      <c r="X180" s="2" t="s">
        <v>882</v>
      </c>
      <c r="Y180" s="60" t="s">
        <v>883</v>
      </c>
      <c r="Z180" s="60" t="s">
        <v>884</v>
      </c>
    </row>
    <row r="181" spans="1:26" s="3" customFormat="1" x14ac:dyDescent="0.25">
      <c r="A181" s="6" t="s">
        <v>260</v>
      </c>
      <c r="B181" s="45">
        <v>910.7</v>
      </c>
      <c r="C181" s="18">
        <v>848.91</v>
      </c>
      <c r="D181" s="18">
        <v>875.45</v>
      </c>
      <c r="E181" s="18">
        <v>87.16</v>
      </c>
      <c r="F181" s="18">
        <v>85.12</v>
      </c>
      <c r="G181" s="18">
        <v>64.05</v>
      </c>
      <c r="H181" s="18">
        <f t="shared" si="18"/>
        <v>878.35333333333347</v>
      </c>
      <c r="I181" s="42">
        <f t="shared" si="19"/>
        <v>78.776666666666657</v>
      </c>
      <c r="J181" s="45">
        <v>977.78</v>
      </c>
      <c r="K181" s="18">
        <v>1102.74</v>
      </c>
      <c r="L181" s="18">
        <v>1104.7</v>
      </c>
      <c r="M181" s="18">
        <v>65.010000000000005</v>
      </c>
      <c r="N181" s="18">
        <v>74.23</v>
      </c>
      <c r="O181" s="18">
        <v>77.98</v>
      </c>
      <c r="P181" s="18">
        <f t="shared" si="20"/>
        <v>1061.74</v>
      </c>
      <c r="Q181" s="42">
        <f t="shared" si="21"/>
        <v>72.40666666666668</v>
      </c>
      <c r="R181" s="21">
        <f t="shared" si="22"/>
        <v>1.2085471899805158</v>
      </c>
      <c r="S181" s="21">
        <f t="shared" si="23"/>
        <v>0.92015209125475317</v>
      </c>
      <c r="T181" s="6">
        <f t="shared" si="24"/>
        <v>0.24357323700631028</v>
      </c>
      <c r="U181" s="10">
        <f t="shared" si="25"/>
        <v>0.27327380692367143</v>
      </c>
      <c r="V181" s="10">
        <f t="shared" si="26"/>
        <v>-0.12005575201770735</v>
      </c>
      <c r="W181" s="3" t="s">
        <v>560</v>
      </c>
      <c r="X181" s="2" t="s">
        <v>560</v>
      </c>
      <c r="Y181" s="60" t="s">
        <v>965</v>
      </c>
      <c r="Z181" s="60" t="s">
        <v>966</v>
      </c>
    </row>
    <row r="182" spans="1:26" s="3" customFormat="1" x14ac:dyDescent="0.25">
      <c r="A182" s="6" t="s">
        <v>452</v>
      </c>
      <c r="B182" s="45">
        <v>29.55</v>
      </c>
      <c r="C182" s="18">
        <v>36.44</v>
      </c>
      <c r="D182" s="18">
        <v>39.909999999999997</v>
      </c>
      <c r="E182" s="18">
        <v>0.32</v>
      </c>
      <c r="F182" s="18">
        <v>0</v>
      </c>
      <c r="G182" s="18">
        <v>0.19</v>
      </c>
      <c r="H182" s="18">
        <f t="shared" si="18"/>
        <v>35.299999999999997</v>
      </c>
      <c r="I182" s="42">
        <f t="shared" si="19"/>
        <v>0.17</v>
      </c>
      <c r="J182" s="45">
        <v>82.64</v>
      </c>
      <c r="K182" s="18">
        <v>97.98</v>
      </c>
      <c r="L182" s="18">
        <v>116.74</v>
      </c>
      <c r="M182" s="18">
        <v>0</v>
      </c>
      <c r="N182" s="18">
        <v>0</v>
      </c>
      <c r="O182" s="18">
        <v>0.22</v>
      </c>
      <c r="P182" s="18">
        <f t="shared" si="20"/>
        <v>99.12</v>
      </c>
      <c r="Q182" s="42">
        <f t="shared" si="21"/>
        <v>7.3333333333333334E-2</v>
      </c>
      <c r="R182" s="21">
        <f t="shared" si="22"/>
        <v>2.7581267217630856</v>
      </c>
      <c r="S182" s="21">
        <f t="shared" si="23"/>
        <v>0.91737891737891741</v>
      </c>
      <c r="T182" s="6">
        <f t="shared" si="24"/>
        <v>0.2299840935603864</v>
      </c>
      <c r="U182" s="10">
        <f t="shared" si="25"/>
        <v>1.463688742805219</v>
      </c>
      <c r="V182" s="10">
        <f t="shared" si="26"/>
        <v>-0.12441034218994367</v>
      </c>
      <c r="W182" s="3" t="s">
        <v>752</v>
      </c>
      <c r="X182" s="2" t="s">
        <v>752</v>
      </c>
      <c r="Y182" s="60" t="s">
        <v>1282</v>
      </c>
      <c r="Z182" s="60" t="s">
        <v>1283</v>
      </c>
    </row>
    <row r="183" spans="1:26" s="3" customFormat="1" x14ac:dyDescent="0.25">
      <c r="A183" s="6" t="s">
        <v>349</v>
      </c>
      <c r="B183" s="45">
        <v>504.63</v>
      </c>
      <c r="C183" s="18">
        <v>533.64</v>
      </c>
      <c r="D183" s="18">
        <v>454.03</v>
      </c>
      <c r="E183" s="18">
        <v>119.96</v>
      </c>
      <c r="F183" s="18">
        <v>109.6</v>
      </c>
      <c r="G183" s="18">
        <v>123.87</v>
      </c>
      <c r="H183" s="18">
        <f t="shared" si="18"/>
        <v>497.43333333333334</v>
      </c>
      <c r="I183" s="42">
        <f t="shared" si="19"/>
        <v>117.81</v>
      </c>
      <c r="J183" s="45">
        <v>603.12</v>
      </c>
      <c r="K183" s="18">
        <v>501.91</v>
      </c>
      <c r="L183" s="18">
        <v>502.13</v>
      </c>
      <c r="M183" s="18">
        <v>121.86</v>
      </c>
      <c r="N183" s="18">
        <v>86.68</v>
      </c>
      <c r="O183" s="18">
        <v>114.83</v>
      </c>
      <c r="P183" s="18">
        <f t="shared" si="20"/>
        <v>535.71999999999991</v>
      </c>
      <c r="Q183" s="42">
        <f t="shared" si="21"/>
        <v>107.79</v>
      </c>
      <c r="R183" s="21">
        <f t="shared" si="22"/>
        <v>1.0768140172540626</v>
      </c>
      <c r="S183" s="21">
        <f t="shared" si="23"/>
        <v>0.91566366467469074</v>
      </c>
      <c r="T183" s="6">
        <f t="shared" si="24"/>
        <v>0.21749502874990317</v>
      </c>
      <c r="U183" s="10">
        <f t="shared" si="25"/>
        <v>0.10676909523480899</v>
      </c>
      <c r="V183" s="10">
        <f t="shared" si="26"/>
        <v>-0.12711032015744458</v>
      </c>
      <c r="W183" s="3" t="s">
        <v>649</v>
      </c>
      <c r="X183" s="2" t="s">
        <v>891</v>
      </c>
      <c r="Y183" s="60" t="s">
        <v>892</v>
      </c>
      <c r="Z183" s="60" t="s">
        <v>893</v>
      </c>
    </row>
    <row r="184" spans="1:26" s="3" customFormat="1" x14ac:dyDescent="0.25">
      <c r="A184" s="6" t="s">
        <v>337</v>
      </c>
      <c r="B184" s="45">
        <v>155.85</v>
      </c>
      <c r="C184" s="18">
        <v>179.98</v>
      </c>
      <c r="D184" s="18">
        <v>189.75</v>
      </c>
      <c r="E184" s="18">
        <v>8.08</v>
      </c>
      <c r="F184" s="18">
        <v>12.24</v>
      </c>
      <c r="G184" s="18">
        <v>4.04</v>
      </c>
      <c r="H184" s="18">
        <f t="shared" si="18"/>
        <v>175.1933333333333</v>
      </c>
      <c r="I184" s="42">
        <f t="shared" si="19"/>
        <v>8.1199999999999992</v>
      </c>
      <c r="J184" s="45">
        <v>202.14</v>
      </c>
      <c r="K184" s="18">
        <v>229.96</v>
      </c>
      <c r="L184" s="18">
        <v>237.97</v>
      </c>
      <c r="M184" s="18">
        <v>6.58</v>
      </c>
      <c r="N184" s="18">
        <v>6.22</v>
      </c>
      <c r="O184" s="18">
        <v>8.76</v>
      </c>
      <c r="P184" s="18">
        <f t="shared" si="20"/>
        <v>223.35666666666668</v>
      </c>
      <c r="Q184" s="42">
        <f t="shared" si="21"/>
        <v>7.1866666666666674</v>
      </c>
      <c r="R184" s="21">
        <f t="shared" si="22"/>
        <v>1.2733550266752434</v>
      </c>
      <c r="S184" s="21">
        <f t="shared" si="23"/>
        <v>0.89766081871345049</v>
      </c>
      <c r="T184" s="6">
        <f t="shared" si="24"/>
        <v>0.36375059322855652</v>
      </c>
      <c r="U184" s="10">
        <f t="shared" si="25"/>
        <v>0.34863471602955359</v>
      </c>
      <c r="V184" s="10">
        <f t="shared" si="26"/>
        <v>-0.15575766951571815</v>
      </c>
      <c r="W184" s="3" t="s">
        <v>637</v>
      </c>
      <c r="X184" s="2" t="s">
        <v>1033</v>
      </c>
      <c r="Y184" s="60" t="s">
        <v>1034</v>
      </c>
      <c r="Z184" s="60" t="s">
        <v>1035</v>
      </c>
    </row>
    <row r="185" spans="1:26" s="3" customFormat="1" x14ac:dyDescent="0.25">
      <c r="A185" s="6" t="s">
        <v>284</v>
      </c>
      <c r="B185" s="45">
        <v>996.66</v>
      </c>
      <c r="C185" s="18">
        <v>1121.81</v>
      </c>
      <c r="D185" s="18">
        <v>1067.99</v>
      </c>
      <c r="E185" s="18">
        <v>74.95</v>
      </c>
      <c r="F185" s="18">
        <v>71.400000000000006</v>
      </c>
      <c r="G185" s="18">
        <v>54.82</v>
      </c>
      <c r="H185" s="18">
        <f t="shared" si="18"/>
        <v>1062.1533333333334</v>
      </c>
      <c r="I185" s="42">
        <f t="shared" si="19"/>
        <v>67.056666666666672</v>
      </c>
      <c r="J185" s="45">
        <v>1271.77</v>
      </c>
      <c r="K185" s="18">
        <v>1549.29</v>
      </c>
      <c r="L185" s="18">
        <v>1637.73</v>
      </c>
      <c r="M185" s="18">
        <v>50.53</v>
      </c>
      <c r="N185" s="18">
        <v>58.89</v>
      </c>
      <c r="O185" s="18">
        <v>70.56</v>
      </c>
      <c r="P185" s="18">
        <f t="shared" si="20"/>
        <v>1486.2633333333333</v>
      </c>
      <c r="Q185" s="42">
        <f t="shared" si="21"/>
        <v>59.993333333333339</v>
      </c>
      <c r="R185" s="21">
        <f t="shared" si="22"/>
        <v>1.398917058059985</v>
      </c>
      <c r="S185" s="21">
        <f t="shared" si="23"/>
        <v>0.89621393936425531</v>
      </c>
      <c r="T185" s="6">
        <f t="shared" si="24"/>
        <v>0.22631372847531558</v>
      </c>
      <c r="U185" s="10">
        <f t="shared" si="25"/>
        <v>0.48431042749709369</v>
      </c>
      <c r="V185" s="10">
        <f t="shared" si="26"/>
        <v>-0.15808492910293614</v>
      </c>
      <c r="W185" s="3" t="s">
        <v>584</v>
      </c>
      <c r="X185" s="2" t="s">
        <v>1085</v>
      </c>
      <c r="Y185" s="60" t="s">
        <v>1086</v>
      </c>
      <c r="Z185" s="60" t="s">
        <v>1087</v>
      </c>
    </row>
    <row r="186" spans="1:26" s="3" customFormat="1" x14ac:dyDescent="0.25">
      <c r="A186" s="6" t="s">
        <v>332</v>
      </c>
      <c r="B186" s="45">
        <v>270.26</v>
      </c>
      <c r="C186" s="18">
        <v>292.27</v>
      </c>
      <c r="D186" s="18">
        <v>333.33</v>
      </c>
      <c r="E186" s="18">
        <v>44.37</v>
      </c>
      <c r="F186" s="18">
        <v>51.74</v>
      </c>
      <c r="G186" s="18">
        <v>53.47</v>
      </c>
      <c r="H186" s="18">
        <f t="shared" si="18"/>
        <v>298.61999999999995</v>
      </c>
      <c r="I186" s="42">
        <f t="shared" si="19"/>
        <v>49.859999999999992</v>
      </c>
      <c r="J186" s="45">
        <v>353.34</v>
      </c>
      <c r="K186" s="18">
        <v>393.98</v>
      </c>
      <c r="L186" s="18">
        <v>417.3</v>
      </c>
      <c r="M186" s="18">
        <v>48.95</v>
      </c>
      <c r="N186" s="18">
        <v>35.46</v>
      </c>
      <c r="O186" s="18">
        <v>48.99</v>
      </c>
      <c r="P186" s="18">
        <f t="shared" si="20"/>
        <v>388.20666666666665</v>
      </c>
      <c r="Q186" s="42">
        <f t="shared" si="21"/>
        <v>44.466666666666669</v>
      </c>
      <c r="R186" s="21">
        <f t="shared" si="22"/>
        <v>1.2990009567674612</v>
      </c>
      <c r="S186" s="21">
        <f t="shared" si="23"/>
        <v>0.8939572683182595</v>
      </c>
      <c r="T186" s="6">
        <f t="shared" si="24"/>
        <v>0.18310631070263705</v>
      </c>
      <c r="U186" s="10">
        <f t="shared" si="25"/>
        <v>0.37740249339023069</v>
      </c>
      <c r="V186" s="10">
        <f t="shared" si="26"/>
        <v>-0.16172222349972726</v>
      </c>
      <c r="W186" s="3" t="s">
        <v>632</v>
      </c>
      <c r="X186" s="2" t="s">
        <v>1014</v>
      </c>
      <c r="Y186" s="60" t="s">
        <v>1015</v>
      </c>
      <c r="Z186" s="60" t="s">
        <v>1016</v>
      </c>
    </row>
    <row r="187" spans="1:26" s="3" customFormat="1" x14ac:dyDescent="0.25">
      <c r="A187" s="6" t="s">
        <v>246</v>
      </c>
      <c r="B187" s="45">
        <v>39.700000000000003</v>
      </c>
      <c r="C187" s="18">
        <v>46.83</v>
      </c>
      <c r="D187" s="18">
        <v>52.99</v>
      </c>
      <c r="E187" s="18">
        <v>9.51</v>
      </c>
      <c r="F187" s="18">
        <v>13.72</v>
      </c>
      <c r="G187" s="18">
        <v>3.46</v>
      </c>
      <c r="H187" s="18">
        <f t="shared" si="18"/>
        <v>46.506666666666668</v>
      </c>
      <c r="I187" s="42">
        <f t="shared" si="19"/>
        <v>8.8966666666666665</v>
      </c>
      <c r="J187" s="45">
        <v>53.17</v>
      </c>
      <c r="K187" s="18">
        <v>62.73</v>
      </c>
      <c r="L187" s="18">
        <v>69.44</v>
      </c>
      <c r="M187" s="18">
        <v>6.05</v>
      </c>
      <c r="N187" s="18">
        <v>6.43</v>
      </c>
      <c r="O187" s="18">
        <v>11.01</v>
      </c>
      <c r="P187" s="18">
        <f t="shared" si="20"/>
        <v>61.78</v>
      </c>
      <c r="Q187" s="42">
        <f t="shared" si="21"/>
        <v>7.830000000000001</v>
      </c>
      <c r="R187" s="21">
        <f t="shared" si="22"/>
        <v>1.3214987370193656</v>
      </c>
      <c r="S187" s="21">
        <f t="shared" si="23"/>
        <v>0.89221960255978461</v>
      </c>
      <c r="T187" s="6">
        <f t="shared" si="24"/>
        <v>0.38396231288542471</v>
      </c>
      <c r="U187" s="10">
        <f t="shared" si="25"/>
        <v>0.40217504616997185</v>
      </c>
      <c r="V187" s="10">
        <f t="shared" si="26"/>
        <v>-0.16452924961703305</v>
      </c>
      <c r="W187" s="3" t="s">
        <v>546</v>
      </c>
      <c r="X187" s="2" t="s">
        <v>945</v>
      </c>
      <c r="Y187" s="60" t="s">
        <v>946</v>
      </c>
      <c r="Z187" s="60" t="s">
        <v>947</v>
      </c>
    </row>
    <row r="188" spans="1:26" s="3" customFormat="1" x14ac:dyDescent="0.25">
      <c r="A188" s="6" t="s">
        <v>287</v>
      </c>
      <c r="B188" s="45">
        <v>856.26</v>
      </c>
      <c r="C188" s="18">
        <v>919.57</v>
      </c>
      <c r="D188" s="18">
        <v>1074.24</v>
      </c>
      <c r="E188" s="18">
        <v>491.24</v>
      </c>
      <c r="F188" s="18">
        <v>437.48</v>
      </c>
      <c r="G188" s="18">
        <v>527.6</v>
      </c>
      <c r="H188" s="18">
        <f t="shared" si="18"/>
        <v>950.0233333333332</v>
      </c>
      <c r="I188" s="42">
        <f t="shared" si="19"/>
        <v>485.44000000000005</v>
      </c>
      <c r="J188" s="45">
        <v>640.62</v>
      </c>
      <c r="K188" s="18">
        <v>630.67999999999995</v>
      </c>
      <c r="L188" s="18">
        <v>651.67999999999995</v>
      </c>
      <c r="M188" s="18">
        <v>385.59</v>
      </c>
      <c r="N188" s="18">
        <v>441.05</v>
      </c>
      <c r="O188" s="18">
        <v>463.59</v>
      </c>
      <c r="P188" s="18">
        <f t="shared" si="20"/>
        <v>640.99333333333334</v>
      </c>
      <c r="Q188" s="42">
        <f t="shared" si="21"/>
        <v>430.07666666666665</v>
      </c>
      <c r="R188" s="21">
        <f t="shared" si="22"/>
        <v>0.67505529131777364</v>
      </c>
      <c r="S188" s="21">
        <f t="shared" si="23"/>
        <v>0.88618671710111552</v>
      </c>
      <c r="T188" s="6">
        <f t="shared" si="24"/>
        <v>9.4234043798211084E-2</v>
      </c>
      <c r="U188" s="10">
        <f t="shared" si="25"/>
        <v>-0.56692242199338538</v>
      </c>
      <c r="V188" s="10">
        <f t="shared" si="26"/>
        <v>-0.17431739220699899</v>
      </c>
      <c r="W188" s="3" t="s">
        <v>587</v>
      </c>
      <c r="X188" s="2" t="s">
        <v>860</v>
      </c>
      <c r="Y188" s="60" t="s">
        <v>861</v>
      </c>
      <c r="Z188" s="60" t="s">
        <v>862</v>
      </c>
    </row>
    <row r="189" spans="1:26" s="3" customFormat="1" x14ac:dyDescent="0.25">
      <c r="A189" s="6" t="s">
        <v>392</v>
      </c>
      <c r="B189" s="45">
        <v>515.09</v>
      </c>
      <c r="C189" s="18">
        <v>451.39</v>
      </c>
      <c r="D189" s="18">
        <v>569.53</v>
      </c>
      <c r="E189" s="18">
        <v>87.79</v>
      </c>
      <c r="F189" s="18">
        <v>105.71</v>
      </c>
      <c r="G189" s="18">
        <v>90.98</v>
      </c>
      <c r="H189" s="18">
        <f t="shared" si="18"/>
        <v>512.00333333333333</v>
      </c>
      <c r="I189" s="42">
        <f t="shared" si="19"/>
        <v>94.826666666666668</v>
      </c>
      <c r="J189" s="45">
        <v>673.66</v>
      </c>
      <c r="K189" s="18">
        <v>642.4</v>
      </c>
      <c r="L189" s="18">
        <v>578.53</v>
      </c>
      <c r="M189" s="18">
        <v>70.8</v>
      </c>
      <c r="N189" s="18">
        <v>101.81</v>
      </c>
      <c r="O189" s="18">
        <v>78.650000000000006</v>
      </c>
      <c r="P189" s="18">
        <f t="shared" si="20"/>
        <v>631.53</v>
      </c>
      <c r="Q189" s="42">
        <f t="shared" si="21"/>
        <v>83.753333333333345</v>
      </c>
      <c r="R189" s="21">
        <f t="shared" si="22"/>
        <v>1.2329939376612238</v>
      </c>
      <c r="S189" s="21">
        <f t="shared" si="23"/>
        <v>0.88444413524419097</v>
      </c>
      <c r="T189" s="6">
        <f t="shared" si="24"/>
        <v>0.18201370906039968</v>
      </c>
      <c r="U189" s="10">
        <f t="shared" si="25"/>
        <v>0.3021657063688219</v>
      </c>
      <c r="V189" s="10">
        <f t="shared" si="26"/>
        <v>-0.17715707503717626</v>
      </c>
      <c r="W189" s="3" t="s">
        <v>692</v>
      </c>
      <c r="X189" s="2" t="s">
        <v>692</v>
      </c>
      <c r="Y189" s="60" t="s">
        <v>1080</v>
      </c>
      <c r="Z189" s="60" t="s">
        <v>1081</v>
      </c>
    </row>
    <row r="190" spans="1:26" s="3" customFormat="1" x14ac:dyDescent="0.25">
      <c r="A190" s="6" t="s">
        <v>338</v>
      </c>
      <c r="B190" s="45">
        <v>2607.3000000000002</v>
      </c>
      <c r="C190" s="18">
        <v>2885.83</v>
      </c>
      <c r="D190" s="18">
        <v>2954.49</v>
      </c>
      <c r="E190" s="18">
        <v>214.88</v>
      </c>
      <c r="F190" s="18">
        <v>229.03</v>
      </c>
      <c r="G190" s="18">
        <v>212.15</v>
      </c>
      <c r="H190" s="18">
        <f t="shared" si="18"/>
        <v>2815.873333333333</v>
      </c>
      <c r="I190" s="42">
        <f t="shared" si="19"/>
        <v>218.68666666666664</v>
      </c>
      <c r="J190" s="45">
        <v>3136.93</v>
      </c>
      <c r="K190" s="18">
        <v>3391.47</v>
      </c>
      <c r="L190" s="18">
        <v>3298.95</v>
      </c>
      <c r="M190" s="18">
        <v>214.51</v>
      </c>
      <c r="N190" s="18">
        <v>172.11</v>
      </c>
      <c r="O190" s="18">
        <v>186.51</v>
      </c>
      <c r="P190" s="18">
        <f t="shared" si="20"/>
        <v>3275.7833333333328</v>
      </c>
      <c r="Q190" s="42">
        <f t="shared" si="21"/>
        <v>191.04333333333332</v>
      </c>
      <c r="R190" s="21">
        <f t="shared" si="22"/>
        <v>1.16326967725445</v>
      </c>
      <c r="S190" s="21">
        <f t="shared" si="23"/>
        <v>0.87416927138652023</v>
      </c>
      <c r="T190" s="6">
        <f t="shared" si="24"/>
        <v>5.5015412561513405E-2</v>
      </c>
      <c r="U190" s="10">
        <f t="shared" si="25"/>
        <v>0.21818559116763911</v>
      </c>
      <c r="V190" s="10">
        <f t="shared" si="26"/>
        <v>-0.19401542918364612</v>
      </c>
      <c r="W190" s="3" t="s">
        <v>638</v>
      </c>
      <c r="X190" s="2" t="s">
        <v>1178</v>
      </c>
      <c r="Y190" s="60" t="s">
        <v>1179</v>
      </c>
      <c r="Z190" s="60" t="s">
        <v>1180</v>
      </c>
    </row>
    <row r="191" spans="1:26" s="3" customFormat="1" x14ac:dyDescent="0.25">
      <c r="A191" s="6" t="s">
        <v>279</v>
      </c>
      <c r="B191" s="45">
        <v>304.89</v>
      </c>
      <c r="C191" s="18">
        <v>284.58</v>
      </c>
      <c r="D191" s="18">
        <v>282.36</v>
      </c>
      <c r="E191" s="18">
        <v>16.96</v>
      </c>
      <c r="F191" s="18">
        <v>10.94</v>
      </c>
      <c r="G191" s="18">
        <v>24.24</v>
      </c>
      <c r="H191" s="18">
        <f t="shared" si="18"/>
        <v>290.61</v>
      </c>
      <c r="I191" s="42">
        <f t="shared" si="19"/>
        <v>17.38</v>
      </c>
      <c r="J191" s="45">
        <v>360.71</v>
      </c>
      <c r="K191" s="18">
        <v>415.13</v>
      </c>
      <c r="L191" s="18">
        <v>398.2</v>
      </c>
      <c r="M191" s="18">
        <v>15.27</v>
      </c>
      <c r="N191" s="18">
        <v>12.44</v>
      </c>
      <c r="O191" s="18">
        <v>17.3</v>
      </c>
      <c r="P191" s="18">
        <f t="shared" si="20"/>
        <v>391.34666666666664</v>
      </c>
      <c r="Q191" s="42">
        <f t="shared" si="21"/>
        <v>15.003333333333336</v>
      </c>
      <c r="R191" s="21">
        <f t="shared" si="22"/>
        <v>1.3454499731376379</v>
      </c>
      <c r="S191" s="21">
        <f t="shared" si="23"/>
        <v>0.87069278200943079</v>
      </c>
      <c r="T191" s="6">
        <f t="shared" si="24"/>
        <v>0.2964016592636276</v>
      </c>
      <c r="U191" s="10">
        <f t="shared" si="25"/>
        <v>0.42808874932243207</v>
      </c>
      <c r="V191" s="10">
        <f t="shared" si="26"/>
        <v>-0.19976433135159596</v>
      </c>
      <c r="W191" s="3" t="s">
        <v>579</v>
      </c>
      <c r="X191" s="2" t="s">
        <v>579</v>
      </c>
      <c r="Y191" s="60" t="s">
        <v>757</v>
      </c>
      <c r="Z191" s="60" t="s">
        <v>758</v>
      </c>
    </row>
    <row r="192" spans="1:26" s="3" customFormat="1" x14ac:dyDescent="0.25">
      <c r="A192" s="6" t="s">
        <v>395</v>
      </c>
      <c r="B192" s="45">
        <v>337.61</v>
      </c>
      <c r="C192" s="18">
        <v>294.68</v>
      </c>
      <c r="D192" s="18">
        <v>305.25</v>
      </c>
      <c r="E192" s="18">
        <v>66.239999999999995</v>
      </c>
      <c r="F192" s="18">
        <v>59.34</v>
      </c>
      <c r="G192" s="18">
        <v>66.739999999999995</v>
      </c>
      <c r="H192" s="18">
        <f t="shared" si="18"/>
        <v>312.51333333333332</v>
      </c>
      <c r="I192" s="42">
        <f t="shared" si="19"/>
        <v>64.106666666666669</v>
      </c>
      <c r="J192" s="45">
        <v>351.9</v>
      </c>
      <c r="K192" s="18">
        <v>323.07</v>
      </c>
      <c r="L192" s="18">
        <v>316.74</v>
      </c>
      <c r="M192" s="18">
        <v>63.96</v>
      </c>
      <c r="N192" s="18">
        <v>59.72</v>
      </c>
      <c r="O192" s="18">
        <v>43.15</v>
      </c>
      <c r="P192" s="18">
        <f t="shared" si="20"/>
        <v>330.57</v>
      </c>
      <c r="Q192" s="42">
        <f t="shared" si="21"/>
        <v>55.610000000000007</v>
      </c>
      <c r="R192" s="21">
        <f t="shared" si="22"/>
        <v>1.0575945733302146</v>
      </c>
      <c r="S192" s="21">
        <f t="shared" si="23"/>
        <v>0.86949621134548438</v>
      </c>
      <c r="T192" s="6">
        <f t="shared" si="24"/>
        <v>0.13929293322634098</v>
      </c>
      <c r="U192" s="10">
        <f t="shared" si="25"/>
        <v>8.0786679301591474E-2</v>
      </c>
      <c r="V192" s="10">
        <f t="shared" si="26"/>
        <v>-0.2017483535947058</v>
      </c>
      <c r="W192" s="3" t="s">
        <v>695</v>
      </c>
      <c r="X192" s="2" t="s">
        <v>788</v>
      </c>
      <c r="Y192" s="60" t="s">
        <v>789</v>
      </c>
      <c r="Z192" s="60" t="s">
        <v>790</v>
      </c>
    </row>
    <row r="193" spans="1:26" s="3" customFormat="1" x14ac:dyDescent="0.25">
      <c r="A193" s="6" t="s">
        <v>269</v>
      </c>
      <c r="B193" s="45">
        <v>1298.22</v>
      </c>
      <c r="C193" s="18">
        <v>1274.43</v>
      </c>
      <c r="D193" s="18">
        <v>1350.44</v>
      </c>
      <c r="E193" s="18">
        <v>117.74</v>
      </c>
      <c r="F193" s="18">
        <v>146.13999999999999</v>
      </c>
      <c r="G193" s="18">
        <v>158.30000000000001</v>
      </c>
      <c r="H193" s="18">
        <f t="shared" si="18"/>
        <v>1307.6966666666667</v>
      </c>
      <c r="I193" s="42">
        <f t="shared" si="19"/>
        <v>140.72666666666666</v>
      </c>
      <c r="J193" s="45">
        <v>1756.19</v>
      </c>
      <c r="K193" s="18">
        <v>1709.06</v>
      </c>
      <c r="L193" s="18">
        <v>1654.36</v>
      </c>
      <c r="M193" s="18">
        <v>108.44</v>
      </c>
      <c r="N193" s="18">
        <v>130.43</v>
      </c>
      <c r="O193" s="18">
        <v>127.64</v>
      </c>
      <c r="P193" s="18">
        <f t="shared" si="20"/>
        <v>1706.5366666666666</v>
      </c>
      <c r="Q193" s="42">
        <f t="shared" si="21"/>
        <v>122.17</v>
      </c>
      <c r="R193" s="21">
        <f t="shared" si="22"/>
        <v>1.3047612255450078</v>
      </c>
      <c r="S193" s="21">
        <f t="shared" si="23"/>
        <v>0.86906721858977376</v>
      </c>
      <c r="T193" s="6">
        <f t="shared" si="24"/>
        <v>0.12586928874503925</v>
      </c>
      <c r="U193" s="10">
        <f t="shared" si="25"/>
        <v>0.383785814273777</v>
      </c>
      <c r="V193" s="10">
        <f t="shared" si="26"/>
        <v>-0.20246032731179359</v>
      </c>
      <c r="W193" s="3" t="s">
        <v>569</v>
      </c>
      <c r="X193" s="2" t="s">
        <v>569</v>
      </c>
      <c r="Y193" s="60" t="s">
        <v>868</v>
      </c>
      <c r="Z193" s="60" t="s">
        <v>869</v>
      </c>
    </row>
    <row r="194" spans="1:26" s="3" customFormat="1" x14ac:dyDescent="0.25">
      <c r="A194" s="6" t="s">
        <v>350</v>
      </c>
      <c r="B194" s="45">
        <v>594.72</v>
      </c>
      <c r="C194" s="18">
        <v>726.6</v>
      </c>
      <c r="D194" s="18">
        <v>703.59</v>
      </c>
      <c r="E194" s="18">
        <v>90.8</v>
      </c>
      <c r="F194" s="18">
        <v>59.16</v>
      </c>
      <c r="G194" s="18">
        <v>84.05</v>
      </c>
      <c r="H194" s="18">
        <f t="shared" si="18"/>
        <v>674.97000000000014</v>
      </c>
      <c r="I194" s="42">
        <f t="shared" si="19"/>
        <v>78.00333333333333</v>
      </c>
      <c r="J194" s="45">
        <v>738.27</v>
      </c>
      <c r="K194" s="18">
        <v>682.21</v>
      </c>
      <c r="L194" s="18">
        <v>726.28</v>
      </c>
      <c r="M194" s="18">
        <v>74.75</v>
      </c>
      <c r="N194" s="18">
        <v>63.24</v>
      </c>
      <c r="O194" s="18">
        <v>64.94</v>
      </c>
      <c r="P194" s="18">
        <f t="shared" si="20"/>
        <v>715.5866666666667</v>
      </c>
      <c r="Q194" s="42">
        <f t="shared" si="21"/>
        <v>67.643333333333331</v>
      </c>
      <c r="R194" s="21">
        <f t="shared" si="22"/>
        <v>1.06008649299032</v>
      </c>
      <c r="S194" s="21">
        <f t="shared" si="23"/>
        <v>0.86886629256149528</v>
      </c>
      <c r="T194" s="6">
        <f t="shared" si="24"/>
        <v>0.185035602237381</v>
      </c>
      <c r="U194" s="10">
        <f t="shared" si="25"/>
        <v>8.4181979804996782E-2</v>
      </c>
      <c r="V194" s="10">
        <f t="shared" si="26"/>
        <v>-0.20279391312967951</v>
      </c>
      <c r="W194" s="3" t="s">
        <v>650</v>
      </c>
      <c r="X194" s="2" t="s">
        <v>650</v>
      </c>
      <c r="Y194" s="60" t="s">
        <v>1106</v>
      </c>
      <c r="Z194" s="60" t="s">
        <v>1107</v>
      </c>
    </row>
    <row r="195" spans="1:26" s="3" customFormat="1" x14ac:dyDescent="0.25">
      <c r="A195" s="6" t="s">
        <v>345</v>
      </c>
      <c r="B195" s="45">
        <v>112.11</v>
      </c>
      <c r="C195" s="18">
        <v>110.72</v>
      </c>
      <c r="D195" s="18">
        <v>122.33</v>
      </c>
      <c r="E195" s="18">
        <v>10.78</v>
      </c>
      <c r="F195" s="18">
        <v>11.13</v>
      </c>
      <c r="G195" s="18">
        <v>11.54</v>
      </c>
      <c r="H195" s="18">
        <f t="shared" si="18"/>
        <v>115.05333333333333</v>
      </c>
      <c r="I195" s="42">
        <f t="shared" si="19"/>
        <v>11.15</v>
      </c>
      <c r="J195" s="45">
        <v>175.29</v>
      </c>
      <c r="K195" s="18">
        <v>194.92</v>
      </c>
      <c r="L195" s="18">
        <v>184.6</v>
      </c>
      <c r="M195" s="18">
        <v>5.79</v>
      </c>
      <c r="N195" s="18">
        <v>9.5399999999999991</v>
      </c>
      <c r="O195" s="18">
        <v>13.26</v>
      </c>
      <c r="P195" s="18">
        <f t="shared" si="20"/>
        <v>184.93666666666664</v>
      </c>
      <c r="Q195" s="42">
        <f t="shared" si="21"/>
        <v>9.5299999999999994</v>
      </c>
      <c r="R195" s="21">
        <f t="shared" si="22"/>
        <v>1.6021656709558822</v>
      </c>
      <c r="S195" s="21">
        <f t="shared" si="23"/>
        <v>0.86666666666666659</v>
      </c>
      <c r="T195" s="6">
        <f t="shared" si="24"/>
        <v>0.24818681030197559</v>
      </c>
      <c r="U195" s="10">
        <f t="shared" si="25"/>
        <v>0.68002333645359303</v>
      </c>
      <c r="V195" s="10">
        <f t="shared" si="26"/>
        <v>-0.20645087746742652</v>
      </c>
      <c r="W195" s="3" t="s">
        <v>645</v>
      </c>
      <c r="X195" s="2" t="s">
        <v>645</v>
      </c>
      <c r="Y195" s="60" t="s">
        <v>1149</v>
      </c>
      <c r="Z195" s="60" t="s">
        <v>1150</v>
      </c>
    </row>
    <row r="196" spans="1:26" s="3" customFormat="1" x14ac:dyDescent="0.25">
      <c r="A196" s="6" t="s">
        <v>335</v>
      </c>
      <c r="B196" s="45">
        <v>82.88</v>
      </c>
      <c r="C196" s="18">
        <v>91.43</v>
      </c>
      <c r="D196" s="18">
        <v>91.84</v>
      </c>
      <c r="E196" s="18">
        <v>12.84</v>
      </c>
      <c r="F196" s="18">
        <v>30.97</v>
      </c>
      <c r="G196" s="18">
        <v>21.93</v>
      </c>
      <c r="H196" s="18">
        <f t="shared" si="18"/>
        <v>88.716666666666654</v>
      </c>
      <c r="I196" s="42">
        <f t="shared" si="19"/>
        <v>21.913333333333338</v>
      </c>
      <c r="J196" s="45">
        <v>162.53</v>
      </c>
      <c r="K196" s="18">
        <v>133.94999999999999</v>
      </c>
      <c r="L196" s="18">
        <v>158.09</v>
      </c>
      <c r="M196" s="18">
        <v>21.32</v>
      </c>
      <c r="N196" s="18">
        <v>19.91</v>
      </c>
      <c r="O196" s="18">
        <v>15.28</v>
      </c>
      <c r="P196" s="18">
        <f t="shared" si="20"/>
        <v>151.52333333333334</v>
      </c>
      <c r="Q196" s="42">
        <f t="shared" si="21"/>
        <v>18.83666666666667</v>
      </c>
      <c r="R196" s="21">
        <f t="shared" si="22"/>
        <v>1.7000557310050162</v>
      </c>
      <c r="S196" s="21">
        <f t="shared" si="23"/>
        <v>0.86572592377073021</v>
      </c>
      <c r="T196" s="6">
        <f t="shared" si="24"/>
        <v>0.30420152483053242</v>
      </c>
      <c r="U196" s="10">
        <f t="shared" si="25"/>
        <v>0.76558204137866437</v>
      </c>
      <c r="V196" s="10">
        <f t="shared" si="26"/>
        <v>-0.20801773390818479</v>
      </c>
      <c r="W196" s="3" t="s">
        <v>635</v>
      </c>
      <c r="X196" s="2" t="s">
        <v>1005</v>
      </c>
      <c r="Y196" s="60" t="s">
        <v>1006</v>
      </c>
      <c r="Z196" s="60" t="s">
        <v>1007</v>
      </c>
    </row>
    <row r="197" spans="1:26" s="3" customFormat="1" x14ac:dyDescent="0.25">
      <c r="A197" s="6" t="s">
        <v>360</v>
      </c>
      <c r="B197" s="45">
        <v>27.26</v>
      </c>
      <c r="C197" s="18">
        <v>27.08</v>
      </c>
      <c r="D197" s="18">
        <v>36.26</v>
      </c>
      <c r="E197" s="18">
        <v>9.67</v>
      </c>
      <c r="F197" s="18">
        <v>14.65</v>
      </c>
      <c r="G197" s="18">
        <v>9.23</v>
      </c>
      <c r="H197" s="18">
        <f t="shared" si="18"/>
        <v>30.2</v>
      </c>
      <c r="I197" s="42">
        <f t="shared" si="19"/>
        <v>11.183333333333332</v>
      </c>
      <c r="J197" s="45">
        <v>55.27</v>
      </c>
      <c r="K197" s="18">
        <v>41.99</v>
      </c>
      <c r="L197" s="18">
        <v>51.46</v>
      </c>
      <c r="M197" s="18">
        <v>10.26</v>
      </c>
      <c r="N197" s="18">
        <v>12.03</v>
      </c>
      <c r="O197" s="18">
        <v>6.07</v>
      </c>
      <c r="P197" s="18">
        <f t="shared" si="20"/>
        <v>49.573333333333331</v>
      </c>
      <c r="Q197" s="42">
        <f t="shared" si="21"/>
        <v>9.4533333333333331</v>
      </c>
      <c r="R197" s="21">
        <f t="shared" si="22"/>
        <v>1.620940170940171</v>
      </c>
      <c r="S197" s="21">
        <f t="shared" si="23"/>
        <v>0.85800273597811227</v>
      </c>
      <c r="T197" s="6">
        <f t="shared" si="24"/>
        <v>0.26181836287812571</v>
      </c>
      <c r="U197" s="10">
        <f t="shared" si="25"/>
        <v>0.69683084182347055</v>
      </c>
      <c r="V197" s="10">
        <f t="shared" si="26"/>
        <v>-0.2209458467245913</v>
      </c>
      <c r="W197" s="3" t="s">
        <v>660</v>
      </c>
      <c r="X197" s="2" t="s">
        <v>660</v>
      </c>
      <c r="Y197" s="60" t="s">
        <v>1147</v>
      </c>
      <c r="Z197" s="60" t="s">
        <v>1148</v>
      </c>
    </row>
    <row r="198" spans="1:26" s="3" customFormat="1" x14ac:dyDescent="0.25">
      <c r="A198" s="6" t="s">
        <v>354</v>
      </c>
      <c r="B198" s="45">
        <v>1039.8499999999999</v>
      </c>
      <c r="C198" s="18">
        <v>1077.8499999999999</v>
      </c>
      <c r="D198" s="18">
        <v>1037.8800000000001</v>
      </c>
      <c r="E198" s="18">
        <v>125.66</v>
      </c>
      <c r="F198" s="18">
        <v>134.82</v>
      </c>
      <c r="G198" s="18">
        <v>130.79</v>
      </c>
      <c r="H198" s="18">
        <f t="shared" si="18"/>
        <v>1051.8599999999999</v>
      </c>
      <c r="I198" s="42">
        <f t="shared" si="19"/>
        <v>130.42333333333332</v>
      </c>
      <c r="J198" s="45">
        <v>1278.75</v>
      </c>
      <c r="K198" s="18">
        <v>1417.2</v>
      </c>
      <c r="L198" s="18">
        <v>1400.54</v>
      </c>
      <c r="M198" s="18">
        <v>98.17</v>
      </c>
      <c r="N198" s="18">
        <v>106.79</v>
      </c>
      <c r="O198" s="18">
        <v>129.88999999999999</v>
      </c>
      <c r="P198" s="18">
        <f t="shared" si="20"/>
        <v>1365.4966666666667</v>
      </c>
      <c r="Q198" s="42">
        <f t="shared" si="21"/>
        <v>111.61666666666667</v>
      </c>
      <c r="R198" s="21">
        <f t="shared" si="22"/>
        <v>1.2978901911618514</v>
      </c>
      <c r="S198" s="21">
        <f t="shared" si="23"/>
        <v>0.85690009384432009</v>
      </c>
      <c r="T198" s="6">
        <f t="shared" si="24"/>
        <v>6.4186130092296484E-2</v>
      </c>
      <c r="U198" s="10">
        <f t="shared" si="25"/>
        <v>0.37616832835423553</v>
      </c>
      <c r="V198" s="10">
        <f t="shared" si="26"/>
        <v>-0.22280108485220104</v>
      </c>
      <c r="W198" s="3" t="s">
        <v>654</v>
      </c>
      <c r="X198" s="2" t="s">
        <v>654</v>
      </c>
      <c r="Y198" s="60" t="s">
        <v>1202</v>
      </c>
      <c r="Z198" s="60" t="s">
        <v>1203</v>
      </c>
    </row>
    <row r="199" spans="1:26" s="3" customFormat="1" x14ac:dyDescent="0.25">
      <c r="A199" s="6" t="s">
        <v>336</v>
      </c>
      <c r="B199" s="45">
        <v>713.25</v>
      </c>
      <c r="C199" s="18">
        <v>826.01</v>
      </c>
      <c r="D199" s="18">
        <v>816.21</v>
      </c>
      <c r="E199" s="18">
        <v>313.92</v>
      </c>
      <c r="F199" s="18">
        <v>279.48</v>
      </c>
      <c r="G199" s="18">
        <v>329.1</v>
      </c>
      <c r="H199" s="18">
        <f t="shared" si="18"/>
        <v>785.15666666666675</v>
      </c>
      <c r="I199" s="42">
        <f t="shared" si="19"/>
        <v>307.50000000000006</v>
      </c>
      <c r="J199" s="45">
        <v>912.51</v>
      </c>
      <c r="K199" s="18">
        <v>935.92</v>
      </c>
      <c r="L199" s="18">
        <v>922.35</v>
      </c>
      <c r="M199" s="18">
        <v>231.61</v>
      </c>
      <c r="N199" s="18">
        <v>283.25</v>
      </c>
      <c r="O199" s="18">
        <v>262.47000000000003</v>
      </c>
      <c r="P199" s="18">
        <f t="shared" si="20"/>
        <v>923.59333333333325</v>
      </c>
      <c r="Q199" s="42">
        <f t="shared" si="21"/>
        <v>259.11</v>
      </c>
      <c r="R199" s="21">
        <f t="shared" si="22"/>
        <v>1.1760929755307463</v>
      </c>
      <c r="S199" s="21">
        <f t="shared" si="23"/>
        <v>0.84314424635332241</v>
      </c>
      <c r="T199" s="6">
        <f t="shared" si="24"/>
        <v>4.1218727614330201E-2</v>
      </c>
      <c r="U199" s="10">
        <f t="shared" si="25"/>
        <v>0.2340021163264763</v>
      </c>
      <c r="V199" s="10">
        <f t="shared" si="26"/>
        <v>-0.24614862422265774</v>
      </c>
      <c r="W199" s="3" t="s">
        <v>636</v>
      </c>
      <c r="X199" s="2" t="s">
        <v>636</v>
      </c>
      <c r="Y199" s="60" t="s">
        <v>1139</v>
      </c>
      <c r="Z199" s="60" t="s">
        <v>1140</v>
      </c>
    </row>
    <row r="200" spans="1:26" s="3" customFormat="1" x14ac:dyDescent="0.25">
      <c r="A200" s="6" t="s">
        <v>314</v>
      </c>
      <c r="B200" s="45">
        <v>936.84</v>
      </c>
      <c r="C200" s="18">
        <v>991.9</v>
      </c>
      <c r="D200" s="18">
        <v>985.86</v>
      </c>
      <c r="E200" s="18">
        <v>55.46</v>
      </c>
      <c r="F200" s="18">
        <v>54.15</v>
      </c>
      <c r="G200" s="18">
        <v>62.7</v>
      </c>
      <c r="H200" s="18">
        <f t="shared" si="18"/>
        <v>971.5333333333333</v>
      </c>
      <c r="I200" s="42">
        <f t="shared" si="19"/>
        <v>57.436666666666667</v>
      </c>
      <c r="J200" s="45">
        <v>1157.1500000000001</v>
      </c>
      <c r="K200" s="18">
        <v>1201.3399999999999</v>
      </c>
      <c r="L200" s="18">
        <v>1246.95</v>
      </c>
      <c r="M200" s="18">
        <v>36.85</v>
      </c>
      <c r="N200" s="18">
        <v>48.31</v>
      </c>
      <c r="O200" s="18">
        <v>58.43</v>
      </c>
      <c r="P200" s="18">
        <f t="shared" si="20"/>
        <v>1201.8133333333333</v>
      </c>
      <c r="Q200" s="42">
        <f t="shared" si="21"/>
        <v>47.863333333333337</v>
      </c>
      <c r="R200" s="21">
        <f t="shared" si="22"/>
        <v>1.2367836578009324</v>
      </c>
      <c r="S200" s="21">
        <f t="shared" si="23"/>
        <v>0.83617591694712234</v>
      </c>
      <c r="T200" s="6">
        <f t="shared" si="24"/>
        <v>0.11531433737975474</v>
      </c>
      <c r="U200" s="10">
        <f t="shared" si="25"/>
        <v>0.30659316149917137</v>
      </c>
      <c r="V200" s="10">
        <f t="shared" si="26"/>
        <v>-0.25812160257120131</v>
      </c>
      <c r="W200" s="3" t="s">
        <v>614</v>
      </c>
      <c r="X200" s="2" t="s">
        <v>950</v>
      </c>
      <c r="Y200" s="60" t="s">
        <v>951</v>
      </c>
      <c r="Z200" s="60" t="s">
        <v>952</v>
      </c>
    </row>
    <row r="201" spans="1:26" s="3" customFormat="1" x14ac:dyDescent="0.25">
      <c r="A201" s="6" t="s">
        <v>297</v>
      </c>
      <c r="B201" s="45">
        <v>1247.1199999999999</v>
      </c>
      <c r="C201" s="18">
        <v>1199.42</v>
      </c>
      <c r="D201" s="18">
        <v>1280.81</v>
      </c>
      <c r="E201" s="18">
        <v>94.92</v>
      </c>
      <c r="F201" s="18">
        <v>79</v>
      </c>
      <c r="G201" s="18">
        <v>78.48</v>
      </c>
      <c r="H201" s="18">
        <f t="shared" ref="H201:H264" si="27">AVERAGE(B201,C201,D201)</f>
        <v>1242.45</v>
      </c>
      <c r="I201" s="42">
        <f t="shared" ref="I201:I264" si="28">AVERAGE(E201,F201,G201)</f>
        <v>84.13333333333334</v>
      </c>
      <c r="J201" s="45">
        <v>1344.02</v>
      </c>
      <c r="K201" s="18">
        <v>1443.22</v>
      </c>
      <c r="L201" s="18">
        <v>1488.63</v>
      </c>
      <c r="M201" s="18">
        <v>57.9</v>
      </c>
      <c r="N201" s="18">
        <v>87.51</v>
      </c>
      <c r="O201" s="18">
        <v>64.94</v>
      </c>
      <c r="P201" s="18">
        <f t="shared" ref="P201:P264" si="29">AVERAGE(J201,K201,L201)</f>
        <v>1425.29</v>
      </c>
      <c r="Q201" s="42">
        <f t="shared" ref="Q201:Q264" si="30">AVERAGE(M201,N201,O201)</f>
        <v>70.11666666666666</v>
      </c>
      <c r="R201" s="21">
        <f t="shared" ref="R201:R264" si="31">(P201+1)/(H201+1)</f>
        <v>1.1470425027142224</v>
      </c>
      <c r="S201" s="21">
        <f t="shared" ref="S201:S264" si="32">(Q201+1)/(I201+1)</f>
        <v>0.83535630383711812</v>
      </c>
      <c r="T201" s="6">
        <f t="shared" ref="T201:T264" si="33">_xlfn.T.TEST(E201:G201,M201:O201,1,2)</f>
        <v>0.12515658042309499</v>
      </c>
      <c r="U201" s="10">
        <f t="shared" ref="U201:U264" si="34">LOG(R201,2)</f>
        <v>0.19791885021944544</v>
      </c>
      <c r="V201" s="10">
        <f t="shared" ref="V201:V264" si="35">LOG(S201,2)</f>
        <v>-0.25953641450161263</v>
      </c>
      <c r="W201" s="3" t="s">
        <v>597</v>
      </c>
      <c r="X201" s="2" t="s">
        <v>597</v>
      </c>
      <c r="Y201" s="60" t="s">
        <v>969</v>
      </c>
      <c r="Z201" s="60" t="s">
        <v>970</v>
      </c>
    </row>
    <row r="202" spans="1:26" s="3" customFormat="1" x14ac:dyDescent="0.25">
      <c r="A202" s="6" t="s">
        <v>346</v>
      </c>
      <c r="B202" s="45">
        <v>145</v>
      </c>
      <c r="C202" s="18">
        <v>166.54</v>
      </c>
      <c r="D202" s="18">
        <v>156.09</v>
      </c>
      <c r="E202" s="18">
        <v>1.43</v>
      </c>
      <c r="F202" s="18">
        <v>5.38</v>
      </c>
      <c r="G202" s="18">
        <v>13.66</v>
      </c>
      <c r="H202" s="18">
        <f t="shared" si="27"/>
        <v>155.87666666666667</v>
      </c>
      <c r="I202" s="42">
        <f t="shared" si="28"/>
        <v>6.8233333333333333</v>
      </c>
      <c r="J202" s="45">
        <v>151.34</v>
      </c>
      <c r="K202" s="18">
        <v>230.17</v>
      </c>
      <c r="L202" s="18">
        <v>246.06</v>
      </c>
      <c r="M202" s="18">
        <v>3.16</v>
      </c>
      <c r="N202" s="18">
        <v>7.05</v>
      </c>
      <c r="O202" s="18">
        <v>6.29</v>
      </c>
      <c r="P202" s="18">
        <f t="shared" si="29"/>
        <v>209.18999999999997</v>
      </c>
      <c r="Q202" s="42">
        <f t="shared" si="30"/>
        <v>5.5</v>
      </c>
      <c r="R202" s="21">
        <f t="shared" si="31"/>
        <v>1.3398423389924143</v>
      </c>
      <c r="S202" s="21">
        <f t="shared" si="32"/>
        <v>0.83084789092458455</v>
      </c>
      <c r="T202" s="6">
        <f t="shared" si="33"/>
        <v>0.3724469142044099</v>
      </c>
      <c r="U202" s="10">
        <f t="shared" si="34"/>
        <v>0.4220632468503403</v>
      </c>
      <c r="V202" s="10">
        <f t="shared" si="35"/>
        <v>-0.26734371788619726</v>
      </c>
      <c r="W202" s="3" t="s">
        <v>646</v>
      </c>
      <c r="X202" s="2" t="s">
        <v>646</v>
      </c>
      <c r="Y202" s="60" t="s">
        <v>1068</v>
      </c>
      <c r="Z202" s="60" t="s">
        <v>1069</v>
      </c>
    </row>
    <row r="203" spans="1:26" s="3" customFormat="1" x14ac:dyDescent="0.25">
      <c r="A203" s="6" t="s">
        <v>378</v>
      </c>
      <c r="B203" s="45">
        <v>436.33</v>
      </c>
      <c r="C203" s="18">
        <v>479.86</v>
      </c>
      <c r="D203" s="18">
        <v>470.86</v>
      </c>
      <c r="E203" s="18">
        <v>133.27000000000001</v>
      </c>
      <c r="F203" s="18">
        <v>106.82</v>
      </c>
      <c r="G203" s="18">
        <v>109.44</v>
      </c>
      <c r="H203" s="18">
        <f t="shared" si="27"/>
        <v>462.35000000000008</v>
      </c>
      <c r="I203" s="42">
        <f t="shared" si="28"/>
        <v>116.50999999999999</v>
      </c>
      <c r="J203" s="45">
        <v>603.38</v>
      </c>
      <c r="K203" s="18">
        <v>646.13</v>
      </c>
      <c r="L203" s="18">
        <v>615.39</v>
      </c>
      <c r="M203" s="18">
        <v>98.96</v>
      </c>
      <c r="N203" s="18">
        <v>93.1</v>
      </c>
      <c r="O203" s="18">
        <v>95.5</v>
      </c>
      <c r="P203" s="18">
        <f t="shared" si="29"/>
        <v>621.63333333333333</v>
      </c>
      <c r="Q203" s="42">
        <f t="shared" si="30"/>
        <v>95.853333333333339</v>
      </c>
      <c r="R203" s="21">
        <f t="shared" si="31"/>
        <v>1.3437646127837126</v>
      </c>
      <c r="S203" s="21">
        <f t="shared" si="32"/>
        <v>0.82421354210989151</v>
      </c>
      <c r="T203" s="6">
        <f t="shared" si="33"/>
        <v>3.6923262986954579E-2</v>
      </c>
      <c r="U203" s="10">
        <f t="shared" si="34"/>
        <v>0.42628044339119059</v>
      </c>
      <c r="V203" s="10">
        <f t="shared" si="35"/>
        <v>-0.27890992710214352</v>
      </c>
      <c r="W203" s="3" t="s">
        <v>678</v>
      </c>
      <c r="X203" s="2" t="s">
        <v>678</v>
      </c>
      <c r="Y203" s="60" t="s">
        <v>759</v>
      </c>
      <c r="Z203" s="60" t="s">
        <v>760</v>
      </c>
    </row>
    <row r="204" spans="1:26" s="3" customFormat="1" x14ac:dyDescent="0.25">
      <c r="A204" s="6" t="s">
        <v>280</v>
      </c>
      <c r="B204" s="45">
        <v>448.61</v>
      </c>
      <c r="C204" s="18">
        <v>344.39</v>
      </c>
      <c r="D204" s="18">
        <v>409.21</v>
      </c>
      <c r="E204" s="18">
        <v>79.55</v>
      </c>
      <c r="F204" s="18">
        <v>71.77</v>
      </c>
      <c r="G204" s="18">
        <v>78.09</v>
      </c>
      <c r="H204" s="18">
        <f t="shared" si="27"/>
        <v>400.73666666666668</v>
      </c>
      <c r="I204" s="42">
        <f t="shared" si="28"/>
        <v>76.47</v>
      </c>
      <c r="J204" s="45">
        <v>571.79999999999995</v>
      </c>
      <c r="K204" s="18">
        <v>497.87</v>
      </c>
      <c r="L204" s="18">
        <v>486.62</v>
      </c>
      <c r="M204" s="18">
        <v>66.06</v>
      </c>
      <c r="N204" s="18">
        <v>65.11</v>
      </c>
      <c r="O204" s="18">
        <v>55.95</v>
      </c>
      <c r="P204" s="18">
        <f t="shared" si="29"/>
        <v>518.76333333333332</v>
      </c>
      <c r="Q204" s="42">
        <f t="shared" si="30"/>
        <v>62.373333333333335</v>
      </c>
      <c r="R204" s="21">
        <f t="shared" si="31"/>
        <v>1.2937911235386363</v>
      </c>
      <c r="S204" s="21">
        <f t="shared" si="32"/>
        <v>0.8180370896260919</v>
      </c>
      <c r="T204" s="6">
        <f t="shared" si="33"/>
        <v>1.2288322052006294E-2</v>
      </c>
      <c r="U204" s="10">
        <f t="shared" si="34"/>
        <v>0.37160471983503834</v>
      </c>
      <c r="V204" s="10">
        <f t="shared" si="35"/>
        <v>-0.28976183875387229</v>
      </c>
      <c r="W204" s="3" t="s">
        <v>580</v>
      </c>
      <c r="X204" s="2" t="s">
        <v>580</v>
      </c>
      <c r="Y204" s="60" t="s">
        <v>1115</v>
      </c>
      <c r="Z204" s="60" t="s">
        <v>1116</v>
      </c>
    </row>
    <row r="205" spans="1:26" s="3" customFormat="1" x14ac:dyDescent="0.25">
      <c r="A205" s="6" t="s">
        <v>292</v>
      </c>
      <c r="B205" s="45">
        <v>820.61</v>
      </c>
      <c r="C205" s="18">
        <v>841.96</v>
      </c>
      <c r="D205" s="18">
        <v>850.06</v>
      </c>
      <c r="E205" s="18">
        <v>327.55</v>
      </c>
      <c r="F205" s="18">
        <v>319.16000000000003</v>
      </c>
      <c r="G205" s="18">
        <v>283.13</v>
      </c>
      <c r="H205" s="18">
        <f t="shared" si="27"/>
        <v>837.54333333333341</v>
      </c>
      <c r="I205" s="42">
        <f t="shared" si="28"/>
        <v>309.94666666666666</v>
      </c>
      <c r="J205" s="45">
        <v>1174.26</v>
      </c>
      <c r="K205" s="18">
        <v>1106.47</v>
      </c>
      <c r="L205" s="18">
        <v>1013.69</v>
      </c>
      <c r="M205" s="18">
        <v>255.83</v>
      </c>
      <c r="N205" s="18">
        <v>238.67</v>
      </c>
      <c r="O205" s="18">
        <v>263.58999999999997</v>
      </c>
      <c r="P205" s="18">
        <f t="shared" si="29"/>
        <v>1098.1400000000001</v>
      </c>
      <c r="Q205" s="42">
        <f t="shared" si="30"/>
        <v>252.69666666666663</v>
      </c>
      <c r="R205" s="21">
        <f t="shared" si="31"/>
        <v>1.3107730469107142</v>
      </c>
      <c r="S205" s="21">
        <f t="shared" si="32"/>
        <v>0.81588482483598468</v>
      </c>
      <c r="T205" s="6">
        <f t="shared" si="33"/>
        <v>1.0448830960262289E-2</v>
      </c>
      <c r="U205" s="10">
        <f t="shared" si="34"/>
        <v>0.39041791253096791</v>
      </c>
      <c r="V205" s="10">
        <f t="shared" si="35"/>
        <v>-0.29356258774654825</v>
      </c>
      <c r="W205" s="3" t="s">
        <v>592</v>
      </c>
      <c r="X205" s="2" t="s">
        <v>592</v>
      </c>
      <c r="Y205" s="60" t="s">
        <v>976</v>
      </c>
      <c r="Z205" s="60" t="s">
        <v>977</v>
      </c>
    </row>
    <row r="206" spans="1:26" s="3" customFormat="1" x14ac:dyDescent="0.25">
      <c r="A206" s="6" t="s">
        <v>272</v>
      </c>
      <c r="B206" s="45">
        <v>218.44</v>
      </c>
      <c r="C206" s="18">
        <v>165.89</v>
      </c>
      <c r="D206" s="18">
        <v>199.17</v>
      </c>
      <c r="E206" s="18">
        <v>22.5</v>
      </c>
      <c r="F206" s="18">
        <v>26.71</v>
      </c>
      <c r="G206" s="18">
        <v>21.35</v>
      </c>
      <c r="H206" s="18">
        <f t="shared" si="27"/>
        <v>194.5</v>
      </c>
      <c r="I206" s="42">
        <f t="shared" si="28"/>
        <v>23.52</v>
      </c>
      <c r="J206" s="45">
        <v>256.36</v>
      </c>
      <c r="K206" s="18">
        <v>269.57</v>
      </c>
      <c r="L206" s="18">
        <v>238.76</v>
      </c>
      <c r="M206" s="18">
        <v>23.16</v>
      </c>
      <c r="N206" s="18">
        <v>17</v>
      </c>
      <c r="O206" s="18">
        <v>16.850000000000001</v>
      </c>
      <c r="P206" s="18">
        <f t="shared" si="29"/>
        <v>254.89666666666668</v>
      </c>
      <c r="Q206" s="42">
        <f t="shared" si="30"/>
        <v>19.003333333333334</v>
      </c>
      <c r="R206" s="21">
        <f t="shared" si="31"/>
        <v>1.3089343563512361</v>
      </c>
      <c r="S206" s="21">
        <f t="shared" si="32"/>
        <v>0.81579662860250135</v>
      </c>
      <c r="T206" s="6">
        <f t="shared" si="33"/>
        <v>8.1208449528082566E-2</v>
      </c>
      <c r="U206" s="10">
        <f t="shared" si="34"/>
        <v>0.38839274728986412</v>
      </c>
      <c r="V206" s="10">
        <f t="shared" si="35"/>
        <v>-0.29371854989041801</v>
      </c>
      <c r="W206" s="3" t="s">
        <v>572</v>
      </c>
      <c r="X206" s="2" t="s">
        <v>1011</v>
      </c>
      <c r="Y206" s="60" t="s">
        <v>1012</v>
      </c>
      <c r="Z206" s="60" t="s">
        <v>1013</v>
      </c>
    </row>
    <row r="207" spans="1:26" s="3" customFormat="1" x14ac:dyDescent="0.25">
      <c r="A207" s="6" t="s">
        <v>302</v>
      </c>
      <c r="B207" s="45">
        <v>644.71</v>
      </c>
      <c r="C207" s="18">
        <v>693.13</v>
      </c>
      <c r="D207" s="18">
        <v>743.31</v>
      </c>
      <c r="E207" s="18">
        <v>91.28</v>
      </c>
      <c r="F207" s="18">
        <v>80.3</v>
      </c>
      <c r="G207" s="18">
        <v>129.25</v>
      </c>
      <c r="H207" s="18">
        <f t="shared" si="27"/>
        <v>693.7166666666667</v>
      </c>
      <c r="I207" s="42">
        <f t="shared" si="28"/>
        <v>100.27666666666666</v>
      </c>
      <c r="J207" s="45">
        <v>1060.43</v>
      </c>
      <c r="K207" s="18">
        <v>1110.83</v>
      </c>
      <c r="L207" s="18">
        <v>1046.5</v>
      </c>
      <c r="M207" s="18">
        <v>64.48</v>
      </c>
      <c r="N207" s="18">
        <v>94.97</v>
      </c>
      <c r="O207" s="18">
        <v>84.49</v>
      </c>
      <c r="P207" s="18">
        <f t="shared" si="29"/>
        <v>1072.5866666666668</v>
      </c>
      <c r="Q207" s="42">
        <f t="shared" si="30"/>
        <v>81.313333333333333</v>
      </c>
      <c r="R207" s="21">
        <f t="shared" si="31"/>
        <v>1.5453590192644484</v>
      </c>
      <c r="S207" s="21">
        <f t="shared" si="32"/>
        <v>0.81275713392357574</v>
      </c>
      <c r="T207" s="6">
        <f t="shared" si="33"/>
        <v>0.16750781054169189</v>
      </c>
      <c r="U207" s="10">
        <f t="shared" si="34"/>
        <v>0.62794204534117759</v>
      </c>
      <c r="V207" s="10">
        <f t="shared" si="35"/>
        <v>-0.29910378075303462</v>
      </c>
      <c r="W207" s="3" t="s">
        <v>602</v>
      </c>
      <c r="X207" s="2" t="s">
        <v>1050</v>
      </c>
      <c r="Y207" s="60" t="s">
        <v>1051</v>
      </c>
      <c r="Z207" s="60" t="s">
        <v>1052</v>
      </c>
    </row>
    <row r="208" spans="1:26" s="3" customFormat="1" x14ac:dyDescent="0.25">
      <c r="A208" s="6" t="s">
        <v>419</v>
      </c>
      <c r="B208" s="45">
        <v>72.81</v>
      </c>
      <c r="C208" s="18">
        <v>89.67</v>
      </c>
      <c r="D208" s="18">
        <v>85.69</v>
      </c>
      <c r="E208" s="18">
        <v>10.93</v>
      </c>
      <c r="F208" s="18">
        <v>7.05</v>
      </c>
      <c r="G208" s="18">
        <v>14.04</v>
      </c>
      <c r="H208" s="18">
        <f t="shared" si="27"/>
        <v>82.723333333333343</v>
      </c>
      <c r="I208" s="42">
        <f t="shared" si="28"/>
        <v>10.673333333333332</v>
      </c>
      <c r="J208" s="45">
        <v>131.99</v>
      </c>
      <c r="K208" s="18">
        <v>124.93</v>
      </c>
      <c r="L208" s="18">
        <v>134.16</v>
      </c>
      <c r="M208" s="18">
        <v>9.2100000000000009</v>
      </c>
      <c r="N208" s="18">
        <v>9.1199999999999992</v>
      </c>
      <c r="O208" s="18">
        <v>6.74</v>
      </c>
      <c r="P208" s="18">
        <f t="shared" si="29"/>
        <v>130.36000000000001</v>
      </c>
      <c r="Q208" s="42">
        <f t="shared" si="30"/>
        <v>8.3566666666666674</v>
      </c>
      <c r="R208" s="21">
        <f t="shared" si="31"/>
        <v>1.5689771867659354</v>
      </c>
      <c r="S208" s="21">
        <f t="shared" si="32"/>
        <v>0.80154197601370658</v>
      </c>
      <c r="T208" s="6">
        <f t="shared" si="33"/>
        <v>0.17368172923616898</v>
      </c>
      <c r="U208" s="10">
        <f t="shared" si="34"/>
        <v>0.64982437539146132</v>
      </c>
      <c r="V208" s="10">
        <f t="shared" si="35"/>
        <v>-0.3191500199210332</v>
      </c>
      <c r="W208" s="3" t="s">
        <v>719</v>
      </c>
      <c r="X208" s="2" t="s">
        <v>719</v>
      </c>
      <c r="Y208" s="60" t="s">
        <v>976</v>
      </c>
      <c r="Z208" s="60" t="s">
        <v>1062</v>
      </c>
    </row>
    <row r="209" spans="1:26" s="3" customFormat="1" x14ac:dyDescent="0.25">
      <c r="A209" s="6" t="s">
        <v>347</v>
      </c>
      <c r="B209" s="45">
        <v>206.08</v>
      </c>
      <c r="C209" s="18">
        <v>223.38</v>
      </c>
      <c r="D209" s="18">
        <v>237.45</v>
      </c>
      <c r="E209" s="18">
        <v>37.24</v>
      </c>
      <c r="F209" s="18">
        <v>39.32</v>
      </c>
      <c r="G209" s="18">
        <v>55.39</v>
      </c>
      <c r="H209" s="18">
        <f t="shared" si="27"/>
        <v>222.30333333333337</v>
      </c>
      <c r="I209" s="42">
        <f t="shared" si="28"/>
        <v>43.983333333333327</v>
      </c>
      <c r="J209" s="45">
        <v>314.64999999999998</v>
      </c>
      <c r="K209" s="18">
        <v>295.07</v>
      </c>
      <c r="L209" s="18">
        <v>295.27999999999997</v>
      </c>
      <c r="M209" s="18">
        <v>23.42</v>
      </c>
      <c r="N209" s="18">
        <v>37.32</v>
      </c>
      <c r="O209" s="18">
        <v>43.82</v>
      </c>
      <c r="P209" s="18">
        <f t="shared" si="29"/>
        <v>301.66666666666669</v>
      </c>
      <c r="Q209" s="42">
        <f t="shared" si="30"/>
        <v>34.853333333333332</v>
      </c>
      <c r="R209" s="21">
        <f t="shared" si="31"/>
        <v>1.355405950052992</v>
      </c>
      <c r="S209" s="21">
        <f t="shared" si="32"/>
        <v>0.79703593923675442</v>
      </c>
      <c r="T209" s="6">
        <f t="shared" si="33"/>
        <v>0.16685014119720257</v>
      </c>
      <c r="U209" s="10">
        <f t="shared" si="34"/>
        <v>0.43872500981925699</v>
      </c>
      <c r="V209" s="10">
        <f t="shared" si="35"/>
        <v>-0.32728331648134085</v>
      </c>
      <c r="W209" s="3" t="s">
        <v>647</v>
      </c>
      <c r="X209" s="2" t="s">
        <v>888</v>
      </c>
      <c r="Y209" s="60" t="s">
        <v>889</v>
      </c>
      <c r="Z209" s="60" t="s">
        <v>890</v>
      </c>
    </row>
    <row r="210" spans="1:26" s="3" customFormat="1" x14ac:dyDescent="0.25">
      <c r="A210" s="6" t="s">
        <v>381</v>
      </c>
      <c r="B210" s="45">
        <v>698.04</v>
      </c>
      <c r="C210" s="18">
        <v>653.54</v>
      </c>
      <c r="D210" s="18">
        <v>790.72</v>
      </c>
      <c r="E210" s="18">
        <v>32.799999999999997</v>
      </c>
      <c r="F210" s="18">
        <v>36.159999999999997</v>
      </c>
      <c r="G210" s="18">
        <v>11.54</v>
      </c>
      <c r="H210" s="18">
        <f t="shared" si="27"/>
        <v>714.1</v>
      </c>
      <c r="I210" s="42">
        <f t="shared" si="28"/>
        <v>26.833333333333332</v>
      </c>
      <c r="J210" s="45">
        <v>945.94</v>
      </c>
      <c r="K210" s="18">
        <v>1177.18</v>
      </c>
      <c r="L210" s="18">
        <v>986.17</v>
      </c>
      <c r="M210" s="18">
        <v>21.58</v>
      </c>
      <c r="N210" s="18">
        <v>29.45</v>
      </c>
      <c r="O210" s="18">
        <v>12.13</v>
      </c>
      <c r="P210" s="18">
        <f t="shared" si="29"/>
        <v>1036.43</v>
      </c>
      <c r="Q210" s="42">
        <f t="shared" si="30"/>
        <v>21.053333333333335</v>
      </c>
      <c r="R210" s="21">
        <f t="shared" si="31"/>
        <v>1.4507481471122921</v>
      </c>
      <c r="S210" s="21">
        <f t="shared" si="32"/>
        <v>0.79233532934131745</v>
      </c>
      <c r="T210" s="6">
        <f t="shared" si="33"/>
        <v>0.2817843861612489</v>
      </c>
      <c r="U210" s="10">
        <f t="shared" si="34"/>
        <v>0.53679708629012002</v>
      </c>
      <c r="V210" s="10">
        <f t="shared" si="35"/>
        <v>-0.33581696307750208</v>
      </c>
      <c r="W210" s="3" t="s">
        <v>681</v>
      </c>
      <c r="X210" s="2" t="s">
        <v>681</v>
      </c>
      <c r="Y210" s="60" t="s">
        <v>1215</v>
      </c>
      <c r="Z210" s="60" t="s">
        <v>1216</v>
      </c>
    </row>
    <row r="211" spans="1:26" s="3" customFormat="1" x14ac:dyDescent="0.25">
      <c r="A211" s="6" t="s">
        <v>357</v>
      </c>
      <c r="B211" s="45">
        <v>971.07</v>
      </c>
      <c r="C211" s="18">
        <v>1044.8399999999999</v>
      </c>
      <c r="D211" s="18">
        <v>1021.44</v>
      </c>
      <c r="E211" s="18">
        <v>134.38</v>
      </c>
      <c r="F211" s="18">
        <v>137.61000000000001</v>
      </c>
      <c r="G211" s="18">
        <v>198.5</v>
      </c>
      <c r="H211" s="18">
        <f t="shared" si="27"/>
        <v>1012.4499999999999</v>
      </c>
      <c r="I211" s="42">
        <f t="shared" si="28"/>
        <v>156.83000000000001</v>
      </c>
      <c r="J211" s="45">
        <v>1222.03</v>
      </c>
      <c r="K211" s="18">
        <v>1312.79</v>
      </c>
      <c r="L211" s="18">
        <v>1243.24</v>
      </c>
      <c r="M211" s="18">
        <v>130.55000000000001</v>
      </c>
      <c r="N211" s="18">
        <v>105.75</v>
      </c>
      <c r="O211" s="18">
        <v>130.34</v>
      </c>
      <c r="P211" s="18">
        <f t="shared" si="29"/>
        <v>1259.3533333333332</v>
      </c>
      <c r="Q211" s="42">
        <f t="shared" si="30"/>
        <v>122.21333333333332</v>
      </c>
      <c r="R211" s="21">
        <f t="shared" si="31"/>
        <v>1.2436265561530744</v>
      </c>
      <c r="S211" s="21">
        <f t="shared" si="32"/>
        <v>0.78067118629749299</v>
      </c>
      <c r="T211" s="6">
        <f t="shared" si="33"/>
        <v>9.87462201719842E-2</v>
      </c>
      <c r="U211" s="10">
        <f t="shared" si="34"/>
        <v>0.31455332914227779</v>
      </c>
      <c r="V211" s="10">
        <f t="shared" si="35"/>
        <v>-0.35721307249504486</v>
      </c>
      <c r="W211" s="3" t="s">
        <v>657</v>
      </c>
      <c r="X211" s="2" t="s">
        <v>1181</v>
      </c>
      <c r="Y211" s="60" t="s">
        <v>1182</v>
      </c>
      <c r="Z211" s="60" t="s">
        <v>1183</v>
      </c>
    </row>
    <row r="212" spans="1:26" s="3" customFormat="1" x14ac:dyDescent="0.25">
      <c r="A212" s="6" t="s">
        <v>396</v>
      </c>
      <c r="B212" s="45">
        <v>208.86</v>
      </c>
      <c r="C212" s="18">
        <v>223.56</v>
      </c>
      <c r="D212" s="18">
        <v>307.45999999999998</v>
      </c>
      <c r="E212" s="18">
        <v>50.55</v>
      </c>
      <c r="F212" s="18">
        <v>76.959999999999994</v>
      </c>
      <c r="G212" s="18">
        <v>90.02</v>
      </c>
      <c r="H212" s="18">
        <f t="shared" si="27"/>
        <v>246.62666666666667</v>
      </c>
      <c r="I212" s="42">
        <f t="shared" si="28"/>
        <v>72.509999999999991</v>
      </c>
      <c r="J212" s="45">
        <v>364.66</v>
      </c>
      <c r="K212" s="18">
        <v>408.81</v>
      </c>
      <c r="L212" s="18">
        <v>425.05</v>
      </c>
      <c r="M212" s="18">
        <v>60.54</v>
      </c>
      <c r="N212" s="18">
        <v>42.92</v>
      </c>
      <c r="O212" s="18">
        <v>65.62</v>
      </c>
      <c r="P212" s="18">
        <f t="shared" si="29"/>
        <v>399.50666666666666</v>
      </c>
      <c r="Q212" s="42">
        <f t="shared" si="30"/>
        <v>56.360000000000007</v>
      </c>
      <c r="R212" s="21">
        <f t="shared" si="31"/>
        <v>1.6173810036614258</v>
      </c>
      <c r="S212" s="21">
        <f t="shared" si="32"/>
        <v>0.78030199972792835</v>
      </c>
      <c r="T212" s="6">
        <f t="shared" si="33"/>
        <v>0.14872518111934566</v>
      </c>
      <c r="U212" s="10">
        <f t="shared" si="34"/>
        <v>0.69365957203678208</v>
      </c>
      <c r="V212" s="10">
        <f t="shared" si="35"/>
        <v>-0.35789549759724804</v>
      </c>
      <c r="W212" s="3" t="s">
        <v>696</v>
      </c>
      <c r="X212" s="2" t="s">
        <v>1126</v>
      </c>
      <c r="Y212" s="60" t="s">
        <v>1127</v>
      </c>
      <c r="Z212" s="60" t="s">
        <v>1128</v>
      </c>
    </row>
    <row r="213" spans="1:26" s="3" customFormat="1" x14ac:dyDescent="0.25">
      <c r="A213" s="6" t="s">
        <v>317</v>
      </c>
      <c r="B213" s="45">
        <v>260.99</v>
      </c>
      <c r="C213" s="18">
        <v>290.7</v>
      </c>
      <c r="D213" s="18">
        <v>294.19</v>
      </c>
      <c r="E213" s="18">
        <v>15.37</v>
      </c>
      <c r="F213" s="18">
        <v>24.11</v>
      </c>
      <c r="G213" s="18">
        <v>21.54</v>
      </c>
      <c r="H213" s="18">
        <f t="shared" si="27"/>
        <v>281.96000000000004</v>
      </c>
      <c r="I213" s="42">
        <f t="shared" si="28"/>
        <v>20.34</v>
      </c>
      <c r="J213" s="45">
        <v>373.35</v>
      </c>
      <c r="K213" s="18">
        <v>367.13</v>
      </c>
      <c r="L213" s="18">
        <v>394.49</v>
      </c>
      <c r="M213" s="18">
        <v>11.84</v>
      </c>
      <c r="N213" s="18">
        <v>16.38</v>
      </c>
      <c r="O213" s="18">
        <v>18.43</v>
      </c>
      <c r="P213" s="18">
        <f t="shared" si="29"/>
        <v>378.32333333333332</v>
      </c>
      <c r="Q213" s="42">
        <f t="shared" si="30"/>
        <v>15.549999999999999</v>
      </c>
      <c r="R213" s="21">
        <f t="shared" si="31"/>
        <v>1.3405546131373101</v>
      </c>
      <c r="S213" s="21">
        <f t="shared" si="32"/>
        <v>0.77553889409559496</v>
      </c>
      <c r="T213" s="6">
        <f t="shared" si="33"/>
        <v>0.10686046197853868</v>
      </c>
      <c r="U213" s="10">
        <f t="shared" si="34"/>
        <v>0.42282999477546818</v>
      </c>
      <c r="V213" s="10">
        <f t="shared" si="35"/>
        <v>-0.36672895912984521</v>
      </c>
      <c r="W213" s="3" t="s">
        <v>617</v>
      </c>
      <c r="X213" s="2" t="s">
        <v>1091</v>
      </c>
      <c r="Y213" s="60" t="s">
        <v>1092</v>
      </c>
      <c r="Z213" s="60" t="s">
        <v>1093</v>
      </c>
    </row>
    <row r="214" spans="1:26" s="3" customFormat="1" x14ac:dyDescent="0.25">
      <c r="A214" s="6" t="s">
        <v>436</v>
      </c>
      <c r="B214" s="45">
        <v>1145.8599999999999</v>
      </c>
      <c r="C214" s="18">
        <v>1291.22</v>
      </c>
      <c r="D214" s="18">
        <v>1443.73</v>
      </c>
      <c r="E214" s="18">
        <v>11.88</v>
      </c>
      <c r="F214" s="18">
        <v>3.15</v>
      </c>
      <c r="G214" s="18">
        <v>8.66</v>
      </c>
      <c r="H214" s="18">
        <f t="shared" si="27"/>
        <v>1293.6033333333332</v>
      </c>
      <c r="I214" s="42">
        <f t="shared" si="28"/>
        <v>7.8966666666666674</v>
      </c>
      <c r="J214" s="45">
        <v>1872</v>
      </c>
      <c r="K214" s="18">
        <v>2312.06</v>
      </c>
      <c r="L214" s="18">
        <v>2032.33</v>
      </c>
      <c r="M214" s="18">
        <v>11.58</v>
      </c>
      <c r="N214" s="18">
        <v>2.9</v>
      </c>
      <c r="O214" s="18">
        <v>3.15</v>
      </c>
      <c r="P214" s="18">
        <f t="shared" si="29"/>
        <v>2072.1299999999997</v>
      </c>
      <c r="Q214" s="42">
        <f t="shared" si="30"/>
        <v>5.876666666666666</v>
      </c>
      <c r="R214" s="21">
        <f t="shared" si="31"/>
        <v>1.6013630944871142</v>
      </c>
      <c r="S214" s="21">
        <f t="shared" si="32"/>
        <v>0.77294866991382516</v>
      </c>
      <c r="T214" s="6">
        <f t="shared" si="33"/>
        <v>0.31270266241108524</v>
      </c>
      <c r="U214" s="10">
        <f t="shared" si="34"/>
        <v>0.67930046289731938</v>
      </c>
      <c r="V214" s="10">
        <f t="shared" si="35"/>
        <v>-0.37155548425548218</v>
      </c>
      <c r="W214" s="3" t="s">
        <v>736</v>
      </c>
      <c r="X214" s="2" t="s">
        <v>736</v>
      </c>
      <c r="Y214" s="60" t="s">
        <v>809</v>
      </c>
      <c r="Z214" s="60" t="s">
        <v>1255</v>
      </c>
    </row>
    <row r="215" spans="1:26" s="3" customFormat="1" x14ac:dyDescent="0.25">
      <c r="A215" s="6" t="s">
        <v>385</v>
      </c>
      <c r="B215" s="45">
        <v>561.84</v>
      </c>
      <c r="C215" s="18">
        <v>606.25</v>
      </c>
      <c r="D215" s="18">
        <v>583.86</v>
      </c>
      <c r="E215" s="18">
        <v>354.17</v>
      </c>
      <c r="F215" s="18">
        <v>358.48</v>
      </c>
      <c r="G215" s="18">
        <v>346.22</v>
      </c>
      <c r="H215" s="18">
        <f t="shared" si="27"/>
        <v>583.98333333333346</v>
      </c>
      <c r="I215" s="42">
        <f t="shared" si="28"/>
        <v>352.95666666666671</v>
      </c>
      <c r="J215" s="45">
        <v>773.54</v>
      </c>
      <c r="K215" s="18">
        <v>884.18</v>
      </c>
      <c r="L215" s="18">
        <v>879.76</v>
      </c>
      <c r="M215" s="18">
        <v>276.36</v>
      </c>
      <c r="N215" s="18">
        <v>255.67</v>
      </c>
      <c r="O215" s="18">
        <v>282.47000000000003</v>
      </c>
      <c r="P215" s="18">
        <f t="shared" si="29"/>
        <v>845.82666666666648</v>
      </c>
      <c r="Q215" s="42">
        <f t="shared" si="30"/>
        <v>271.5</v>
      </c>
      <c r="R215" s="21">
        <f t="shared" si="31"/>
        <v>1.4476081939656393</v>
      </c>
      <c r="S215" s="21">
        <f t="shared" si="32"/>
        <v>0.769868251292531</v>
      </c>
      <c r="T215" s="6">
        <f t="shared" si="33"/>
        <v>3.9018405397844521E-4</v>
      </c>
      <c r="U215" s="10">
        <f t="shared" si="34"/>
        <v>0.53367117900168592</v>
      </c>
      <c r="V215" s="10">
        <f t="shared" si="35"/>
        <v>-0.37731651852104114</v>
      </c>
      <c r="W215" s="3" t="s">
        <v>685</v>
      </c>
      <c r="X215" s="2" t="s">
        <v>685</v>
      </c>
      <c r="Y215" s="60" t="s">
        <v>1186</v>
      </c>
      <c r="Z215" s="60" t="s">
        <v>1187</v>
      </c>
    </row>
    <row r="216" spans="1:26" s="3" customFormat="1" x14ac:dyDescent="0.25">
      <c r="A216" s="6" t="s">
        <v>386</v>
      </c>
      <c r="B216" s="45">
        <v>390.54</v>
      </c>
      <c r="C216" s="18">
        <v>349.86</v>
      </c>
      <c r="D216" s="18">
        <v>397.48</v>
      </c>
      <c r="E216" s="18">
        <v>66.56</v>
      </c>
      <c r="F216" s="18">
        <v>52.11</v>
      </c>
      <c r="G216" s="18">
        <v>69.05</v>
      </c>
      <c r="H216" s="18">
        <f t="shared" si="27"/>
        <v>379.29333333333335</v>
      </c>
      <c r="I216" s="42">
        <f t="shared" si="28"/>
        <v>62.573333333333331</v>
      </c>
      <c r="J216" s="45">
        <v>441.78</v>
      </c>
      <c r="K216" s="18">
        <v>475.37</v>
      </c>
      <c r="L216" s="18">
        <v>480.67</v>
      </c>
      <c r="M216" s="18">
        <v>48.17</v>
      </c>
      <c r="N216" s="18">
        <v>51.22</v>
      </c>
      <c r="O216" s="18">
        <v>43.37</v>
      </c>
      <c r="P216" s="18">
        <f t="shared" si="29"/>
        <v>465.94</v>
      </c>
      <c r="Q216" s="42">
        <f t="shared" si="30"/>
        <v>47.586666666666666</v>
      </c>
      <c r="R216" s="21">
        <f t="shared" si="31"/>
        <v>1.2278416660823224</v>
      </c>
      <c r="S216" s="21">
        <f t="shared" si="32"/>
        <v>0.76426174496644295</v>
      </c>
      <c r="T216" s="6">
        <f t="shared" si="33"/>
        <v>2.987870620699342E-2</v>
      </c>
      <c r="U216" s="10">
        <f t="shared" si="34"/>
        <v>0.29612453278836987</v>
      </c>
      <c r="V216" s="10">
        <f t="shared" si="35"/>
        <v>-0.38786127666011083</v>
      </c>
      <c r="W216" s="3" t="s">
        <v>686</v>
      </c>
      <c r="X216" s="2" t="s">
        <v>686</v>
      </c>
      <c r="Y216" s="60" t="s">
        <v>1001</v>
      </c>
      <c r="Z216" s="60" t="s">
        <v>1002</v>
      </c>
    </row>
    <row r="217" spans="1:26" s="3" customFormat="1" x14ac:dyDescent="0.25">
      <c r="A217" s="6" t="s">
        <v>382</v>
      </c>
      <c r="B217" s="45">
        <v>210.28</v>
      </c>
      <c r="C217" s="18">
        <v>196.3</v>
      </c>
      <c r="D217" s="18">
        <v>220.81</v>
      </c>
      <c r="E217" s="18">
        <v>43.74</v>
      </c>
      <c r="F217" s="18">
        <v>67.69</v>
      </c>
      <c r="G217" s="18">
        <v>29.62</v>
      </c>
      <c r="H217" s="18">
        <f t="shared" si="27"/>
        <v>209.13000000000002</v>
      </c>
      <c r="I217" s="42">
        <f t="shared" si="28"/>
        <v>47.016666666666673</v>
      </c>
      <c r="J217" s="45">
        <v>194.9</v>
      </c>
      <c r="K217" s="18">
        <v>209.23</v>
      </c>
      <c r="L217" s="18">
        <v>223.26</v>
      </c>
      <c r="M217" s="18">
        <v>28.43</v>
      </c>
      <c r="N217" s="18">
        <v>40.229999999999997</v>
      </c>
      <c r="O217" s="18">
        <v>37.979999999999997</v>
      </c>
      <c r="P217" s="18">
        <f t="shared" si="29"/>
        <v>209.13</v>
      </c>
      <c r="Q217" s="42">
        <f t="shared" si="30"/>
        <v>35.54666666666666</v>
      </c>
      <c r="R217" s="21">
        <f t="shared" si="31"/>
        <v>0.99999999999999989</v>
      </c>
      <c r="S217" s="21">
        <f t="shared" si="32"/>
        <v>0.76112460951058636</v>
      </c>
      <c r="T217" s="6">
        <f t="shared" si="33"/>
        <v>0.19094102285359382</v>
      </c>
      <c r="U217" s="10">
        <f t="shared" si="34"/>
        <v>-1.6017132519074588E-16</v>
      </c>
      <c r="V217" s="10">
        <f t="shared" si="35"/>
        <v>-0.39379542722145805</v>
      </c>
      <c r="W217" s="3" t="s">
        <v>682</v>
      </c>
      <c r="X217" s="2" t="s">
        <v>1088</v>
      </c>
      <c r="Y217" s="60" t="s">
        <v>1089</v>
      </c>
      <c r="Z217" s="60" t="s">
        <v>1090</v>
      </c>
    </row>
    <row r="218" spans="1:26" s="3" customFormat="1" x14ac:dyDescent="0.25">
      <c r="A218" s="6" t="s">
        <v>257</v>
      </c>
      <c r="B218" s="45">
        <v>241.74</v>
      </c>
      <c r="C218" s="18">
        <v>296.45</v>
      </c>
      <c r="D218" s="18">
        <v>286.69</v>
      </c>
      <c r="E218" s="18">
        <v>18.54</v>
      </c>
      <c r="F218" s="18">
        <v>17.62</v>
      </c>
      <c r="G218" s="18">
        <v>5.58</v>
      </c>
      <c r="H218" s="18">
        <f t="shared" si="27"/>
        <v>274.96000000000004</v>
      </c>
      <c r="I218" s="42">
        <f t="shared" si="28"/>
        <v>13.913333333333332</v>
      </c>
      <c r="J218" s="45">
        <v>287.54000000000002</v>
      </c>
      <c r="K218" s="18">
        <v>248.52</v>
      </c>
      <c r="L218" s="18">
        <v>237.3</v>
      </c>
      <c r="M218" s="18">
        <v>13.69</v>
      </c>
      <c r="N218" s="18">
        <v>8.2899999999999991</v>
      </c>
      <c r="O218" s="18">
        <v>8.99</v>
      </c>
      <c r="P218" s="18">
        <f t="shared" si="29"/>
        <v>257.78666666666669</v>
      </c>
      <c r="Q218" s="42">
        <f t="shared" si="30"/>
        <v>10.323333333333332</v>
      </c>
      <c r="R218" s="21">
        <f t="shared" si="31"/>
        <v>0.93776875875730781</v>
      </c>
      <c r="S218" s="21">
        <f t="shared" si="32"/>
        <v>0.75927581582476533</v>
      </c>
      <c r="T218" s="6">
        <f t="shared" si="33"/>
        <v>0.23512510007921686</v>
      </c>
      <c r="U218" s="10">
        <f t="shared" si="34"/>
        <v>-9.2695877607965826E-2</v>
      </c>
      <c r="V218" s="10">
        <f t="shared" si="35"/>
        <v>-0.397304038179918</v>
      </c>
      <c r="W218" s="3" t="s">
        <v>557</v>
      </c>
      <c r="X218" s="2" t="s">
        <v>1094</v>
      </c>
      <c r="Y218" s="60" t="s">
        <v>1095</v>
      </c>
      <c r="Z218" s="60" t="s">
        <v>1096</v>
      </c>
    </row>
    <row r="219" spans="1:26" s="3" customFormat="1" x14ac:dyDescent="0.25">
      <c r="A219" s="6" t="s">
        <v>343</v>
      </c>
      <c r="B219" s="45">
        <v>1254.01</v>
      </c>
      <c r="C219" s="18">
        <v>1197.93</v>
      </c>
      <c r="D219" s="18">
        <v>1211.57</v>
      </c>
      <c r="E219" s="18">
        <v>113.94</v>
      </c>
      <c r="F219" s="18">
        <v>73.62</v>
      </c>
      <c r="G219" s="18">
        <v>134.26</v>
      </c>
      <c r="H219" s="18">
        <f t="shared" si="27"/>
        <v>1221.17</v>
      </c>
      <c r="I219" s="42">
        <f t="shared" si="28"/>
        <v>107.27333333333333</v>
      </c>
      <c r="J219" s="45">
        <v>1770.8</v>
      </c>
      <c r="K219" s="18">
        <v>1555.2</v>
      </c>
      <c r="L219" s="18">
        <v>1528.41</v>
      </c>
      <c r="M219" s="18">
        <v>78.7</v>
      </c>
      <c r="N219" s="18">
        <v>81.7</v>
      </c>
      <c r="O219" s="18">
        <v>82.7</v>
      </c>
      <c r="P219" s="18">
        <f t="shared" si="29"/>
        <v>1618.1366666666665</v>
      </c>
      <c r="Q219" s="42">
        <f t="shared" si="30"/>
        <v>81.033333333333346</v>
      </c>
      <c r="R219" s="21">
        <f t="shared" si="31"/>
        <v>1.324804787113631</v>
      </c>
      <c r="S219" s="21">
        <f t="shared" si="32"/>
        <v>0.75765039098577691</v>
      </c>
      <c r="T219" s="6">
        <f t="shared" si="33"/>
        <v>0.1078577083583571</v>
      </c>
      <c r="U219" s="10">
        <f t="shared" si="34"/>
        <v>0.40577979106326489</v>
      </c>
      <c r="V219" s="10">
        <f t="shared" si="35"/>
        <v>-0.40039580789356544</v>
      </c>
      <c r="W219" s="3" t="s">
        <v>643</v>
      </c>
      <c r="X219" s="2" t="s">
        <v>876</v>
      </c>
      <c r="Y219" s="60" t="s">
        <v>877</v>
      </c>
      <c r="Z219" s="60" t="s">
        <v>878</v>
      </c>
    </row>
    <row r="220" spans="1:26" s="3" customFormat="1" x14ac:dyDescent="0.25">
      <c r="A220" s="6" t="s">
        <v>433</v>
      </c>
      <c r="B220" s="45">
        <v>360.74</v>
      </c>
      <c r="C220" s="18">
        <v>300.8</v>
      </c>
      <c r="D220" s="18">
        <v>286.5</v>
      </c>
      <c r="E220" s="18">
        <v>78.760000000000005</v>
      </c>
      <c r="F220" s="18">
        <v>79.56</v>
      </c>
      <c r="G220" s="18">
        <v>144.83000000000001</v>
      </c>
      <c r="H220" s="18">
        <f t="shared" si="27"/>
        <v>316.01333333333332</v>
      </c>
      <c r="I220" s="42">
        <f t="shared" si="28"/>
        <v>101.05</v>
      </c>
      <c r="J220" s="45">
        <v>354.13</v>
      </c>
      <c r="K220" s="18">
        <v>354.48</v>
      </c>
      <c r="L220" s="18">
        <v>326.39999999999998</v>
      </c>
      <c r="M220" s="18">
        <v>66.06</v>
      </c>
      <c r="N220" s="18">
        <v>74.03</v>
      </c>
      <c r="O220" s="18">
        <v>83.82</v>
      </c>
      <c r="P220" s="18">
        <f t="shared" si="29"/>
        <v>345.00333333333333</v>
      </c>
      <c r="Q220" s="42">
        <f t="shared" si="30"/>
        <v>74.63666666666667</v>
      </c>
      <c r="R220" s="21">
        <f t="shared" si="31"/>
        <v>1.0914472577388965</v>
      </c>
      <c r="S220" s="21">
        <f t="shared" si="32"/>
        <v>0.74117262779683168</v>
      </c>
      <c r="T220" s="6">
        <f t="shared" si="33"/>
        <v>0.15263992012996233</v>
      </c>
      <c r="U220" s="10">
        <f t="shared" si="34"/>
        <v>0.12624241632321501</v>
      </c>
      <c r="V220" s="10">
        <f t="shared" si="35"/>
        <v>-0.43211849262493163</v>
      </c>
      <c r="W220" s="3" t="s">
        <v>733</v>
      </c>
      <c r="X220" s="2" t="s">
        <v>733</v>
      </c>
      <c r="Y220" s="60" t="s">
        <v>1218</v>
      </c>
      <c r="Z220" s="60" t="s">
        <v>1219</v>
      </c>
    </row>
    <row r="221" spans="1:26" s="3" customFormat="1" x14ac:dyDescent="0.25">
      <c r="A221" s="6" t="s">
        <v>374</v>
      </c>
      <c r="B221" s="45">
        <v>240.15</v>
      </c>
      <c r="C221" s="18">
        <v>237.84</v>
      </c>
      <c r="D221" s="18">
        <v>277.26</v>
      </c>
      <c r="E221" s="18">
        <v>4.75</v>
      </c>
      <c r="F221" s="18">
        <v>5.75</v>
      </c>
      <c r="G221" s="18">
        <v>16.16</v>
      </c>
      <c r="H221" s="18">
        <f t="shared" si="27"/>
        <v>251.75</v>
      </c>
      <c r="I221" s="42">
        <f t="shared" si="28"/>
        <v>8.8866666666666667</v>
      </c>
      <c r="J221" s="45">
        <v>272.67</v>
      </c>
      <c r="K221" s="18">
        <v>251.94</v>
      </c>
      <c r="L221" s="18">
        <v>292.02</v>
      </c>
      <c r="M221" s="18">
        <v>6.32</v>
      </c>
      <c r="N221" s="18">
        <v>4.9800000000000004</v>
      </c>
      <c r="O221" s="18">
        <v>7.64</v>
      </c>
      <c r="P221" s="18">
        <f t="shared" si="29"/>
        <v>272.20999999999998</v>
      </c>
      <c r="Q221" s="42">
        <f t="shared" si="30"/>
        <v>6.3133333333333335</v>
      </c>
      <c r="R221" s="21">
        <f t="shared" si="31"/>
        <v>1.0809495548961423</v>
      </c>
      <c r="S221" s="21">
        <f t="shared" si="32"/>
        <v>0.73971679028995285</v>
      </c>
      <c r="T221" s="6">
        <f t="shared" si="33"/>
        <v>0.26399554246235835</v>
      </c>
      <c r="U221" s="10">
        <f t="shared" si="34"/>
        <v>0.11229919781881618</v>
      </c>
      <c r="V221" s="10">
        <f t="shared" si="35"/>
        <v>-0.43495507205143752</v>
      </c>
      <c r="W221" s="3" t="s">
        <v>674</v>
      </c>
      <c r="X221" s="2" t="s">
        <v>1109</v>
      </c>
      <c r="Y221" s="60" t="s">
        <v>1110</v>
      </c>
      <c r="Z221" s="60" t="s">
        <v>1111</v>
      </c>
    </row>
    <row r="222" spans="1:26" s="3" customFormat="1" x14ac:dyDescent="0.25">
      <c r="A222" s="6" t="s">
        <v>316</v>
      </c>
      <c r="B222" s="45">
        <v>154.11000000000001</v>
      </c>
      <c r="C222" s="18">
        <v>128.06</v>
      </c>
      <c r="D222" s="18">
        <v>140.6</v>
      </c>
      <c r="E222" s="18">
        <v>42.47</v>
      </c>
      <c r="F222" s="18">
        <v>34.49</v>
      </c>
      <c r="G222" s="18">
        <v>36.74</v>
      </c>
      <c r="H222" s="18">
        <f t="shared" si="27"/>
        <v>140.92333333333332</v>
      </c>
      <c r="I222" s="42">
        <f t="shared" si="28"/>
        <v>37.900000000000006</v>
      </c>
      <c r="J222" s="45">
        <v>128.84</v>
      </c>
      <c r="K222" s="18">
        <v>118.51</v>
      </c>
      <c r="L222" s="18">
        <v>138.99</v>
      </c>
      <c r="M222" s="18">
        <v>33.43</v>
      </c>
      <c r="N222" s="18">
        <v>21.77</v>
      </c>
      <c r="O222" s="18">
        <v>27.42</v>
      </c>
      <c r="P222" s="18">
        <f t="shared" si="29"/>
        <v>128.78</v>
      </c>
      <c r="Q222" s="42">
        <f t="shared" si="30"/>
        <v>27.540000000000003</v>
      </c>
      <c r="R222" s="21">
        <f t="shared" si="31"/>
        <v>0.91443737229020372</v>
      </c>
      <c r="S222" s="21">
        <f t="shared" si="32"/>
        <v>0.73367609254498711</v>
      </c>
      <c r="T222" s="6">
        <f t="shared" si="33"/>
        <v>3.2873327800875651E-2</v>
      </c>
      <c r="U222" s="10">
        <f t="shared" si="34"/>
        <v>-0.12904372839100689</v>
      </c>
      <c r="V222" s="10">
        <f t="shared" si="35"/>
        <v>-0.44678482039779088</v>
      </c>
      <c r="W222" s="3" t="s">
        <v>616</v>
      </c>
      <c r="X222" s="2" t="s">
        <v>616</v>
      </c>
      <c r="Y222" s="60" t="s">
        <v>994</v>
      </c>
      <c r="Z222" s="60" t="s">
        <v>995</v>
      </c>
    </row>
    <row r="223" spans="1:26" s="3" customFormat="1" x14ac:dyDescent="0.25">
      <c r="A223" s="6" t="s">
        <v>356</v>
      </c>
      <c r="B223" s="45">
        <v>471.27</v>
      </c>
      <c r="C223" s="18">
        <v>444.35</v>
      </c>
      <c r="D223" s="18">
        <v>403.25</v>
      </c>
      <c r="E223" s="18">
        <v>108.23</v>
      </c>
      <c r="F223" s="18">
        <v>97.73</v>
      </c>
      <c r="G223" s="18">
        <v>99.06</v>
      </c>
      <c r="H223" s="18">
        <f t="shared" si="27"/>
        <v>439.62333333333328</v>
      </c>
      <c r="I223" s="42">
        <f t="shared" si="28"/>
        <v>101.67333333333333</v>
      </c>
      <c r="J223" s="45">
        <v>523.76</v>
      </c>
      <c r="K223" s="18">
        <v>581.02</v>
      </c>
      <c r="L223" s="18">
        <v>574.37</v>
      </c>
      <c r="M223" s="18">
        <v>53.69</v>
      </c>
      <c r="N223" s="18">
        <v>71.33</v>
      </c>
      <c r="O223" s="18">
        <v>88.09</v>
      </c>
      <c r="P223" s="18">
        <f t="shared" si="29"/>
        <v>559.7166666666667</v>
      </c>
      <c r="Q223" s="42">
        <f t="shared" si="30"/>
        <v>71.036666666666676</v>
      </c>
      <c r="R223" s="21">
        <f t="shared" si="31"/>
        <v>1.2725532767972647</v>
      </c>
      <c r="S223" s="21">
        <f t="shared" si="32"/>
        <v>0.70161028504642564</v>
      </c>
      <c r="T223" s="6">
        <f t="shared" si="33"/>
        <v>2.1463466936799656E-2</v>
      </c>
      <c r="U223" s="10">
        <f t="shared" si="34"/>
        <v>0.34772605752865426</v>
      </c>
      <c r="V223" s="10">
        <f t="shared" si="35"/>
        <v>-0.51125819819263674</v>
      </c>
      <c r="W223" s="3" t="s">
        <v>656</v>
      </c>
      <c r="X223" s="2" t="s">
        <v>939</v>
      </c>
      <c r="Y223" s="60" t="s">
        <v>940</v>
      </c>
      <c r="Z223" s="60" t="s">
        <v>941</v>
      </c>
    </row>
    <row r="224" spans="1:26" s="3" customFormat="1" x14ac:dyDescent="0.25">
      <c r="A224" s="6" t="s">
        <v>361</v>
      </c>
      <c r="B224" s="45">
        <v>274.06</v>
      </c>
      <c r="C224" s="18">
        <v>326.77</v>
      </c>
      <c r="D224" s="18">
        <v>322.56</v>
      </c>
      <c r="E224" s="18">
        <v>61.33</v>
      </c>
      <c r="F224" s="18">
        <v>105.89</v>
      </c>
      <c r="G224" s="18">
        <v>110.4</v>
      </c>
      <c r="H224" s="18">
        <f t="shared" si="27"/>
        <v>307.79666666666662</v>
      </c>
      <c r="I224" s="42">
        <f t="shared" si="28"/>
        <v>92.54</v>
      </c>
      <c r="J224" s="45">
        <v>297.02</v>
      </c>
      <c r="K224" s="18">
        <v>366.61</v>
      </c>
      <c r="L224" s="18">
        <v>368.98</v>
      </c>
      <c r="M224" s="18">
        <v>63.96</v>
      </c>
      <c r="N224" s="18">
        <v>60.13</v>
      </c>
      <c r="O224" s="18">
        <v>64.040000000000006</v>
      </c>
      <c r="P224" s="18">
        <f t="shared" si="29"/>
        <v>344.20333333333338</v>
      </c>
      <c r="Q224" s="42">
        <f t="shared" si="30"/>
        <v>62.71</v>
      </c>
      <c r="R224" s="21">
        <f t="shared" si="31"/>
        <v>1.1178985092671556</v>
      </c>
      <c r="S224" s="21">
        <f t="shared" si="32"/>
        <v>0.68109899508231764</v>
      </c>
      <c r="T224" s="6">
        <f t="shared" si="33"/>
        <v>6.5231048338176292E-2</v>
      </c>
      <c r="U224" s="10">
        <f t="shared" si="34"/>
        <v>0.1607892160672397</v>
      </c>
      <c r="V224" s="10">
        <f t="shared" si="35"/>
        <v>-0.55406359131273997</v>
      </c>
      <c r="W224" s="3" t="s">
        <v>661</v>
      </c>
      <c r="X224" s="2" t="s">
        <v>1063</v>
      </c>
      <c r="Y224" s="60" t="s">
        <v>1064</v>
      </c>
      <c r="Z224" s="60" t="s">
        <v>1065</v>
      </c>
    </row>
    <row r="225" spans="1:26" s="3" customFormat="1" x14ac:dyDescent="0.25">
      <c r="A225" s="6" t="s">
        <v>271</v>
      </c>
      <c r="B225" s="45">
        <v>201.33</v>
      </c>
      <c r="C225" s="18">
        <v>233.21</v>
      </c>
      <c r="D225" s="18">
        <v>261.2</v>
      </c>
      <c r="E225" s="18">
        <v>134.54</v>
      </c>
      <c r="F225" s="18">
        <v>147.25</v>
      </c>
      <c r="G225" s="18">
        <v>172.15</v>
      </c>
      <c r="H225" s="18">
        <f t="shared" si="27"/>
        <v>231.91333333333333</v>
      </c>
      <c r="I225" s="42">
        <f t="shared" si="28"/>
        <v>151.3133333333333</v>
      </c>
      <c r="J225" s="45">
        <v>189.63</v>
      </c>
      <c r="K225" s="18">
        <v>150.13</v>
      </c>
      <c r="L225" s="18">
        <v>205.28</v>
      </c>
      <c r="M225" s="18">
        <v>95.01</v>
      </c>
      <c r="N225" s="18">
        <v>99.74</v>
      </c>
      <c r="O225" s="18">
        <v>113.26</v>
      </c>
      <c r="P225" s="18">
        <f t="shared" si="29"/>
        <v>181.67999999999998</v>
      </c>
      <c r="Q225" s="42">
        <f t="shared" si="30"/>
        <v>102.67</v>
      </c>
      <c r="R225" s="21">
        <f t="shared" si="31"/>
        <v>0.78432607264504672</v>
      </c>
      <c r="S225" s="21">
        <f t="shared" si="32"/>
        <v>0.68063640740578646</v>
      </c>
      <c r="T225" s="6">
        <f t="shared" si="33"/>
        <v>8.4321247656161512E-3</v>
      </c>
      <c r="U225" s="10">
        <f t="shared" si="34"/>
        <v>-0.35047453545958612</v>
      </c>
      <c r="V225" s="10">
        <f t="shared" si="35"/>
        <v>-0.55504377141433658</v>
      </c>
      <c r="W225" s="3" t="s">
        <v>571</v>
      </c>
      <c r="X225" s="2" t="s">
        <v>571</v>
      </c>
      <c r="Y225" s="60" t="s">
        <v>115</v>
      </c>
      <c r="Z225" s="60" t="s">
        <v>956</v>
      </c>
    </row>
    <row r="226" spans="1:26" s="3" customFormat="1" x14ac:dyDescent="0.25">
      <c r="A226" s="6" t="s">
        <v>394</v>
      </c>
      <c r="B226" s="45">
        <v>810.07</v>
      </c>
      <c r="C226" s="18">
        <v>814.23</v>
      </c>
      <c r="D226" s="18">
        <v>753.89</v>
      </c>
      <c r="E226" s="18">
        <v>36.450000000000003</v>
      </c>
      <c r="F226" s="18">
        <v>27.63</v>
      </c>
      <c r="G226" s="18">
        <v>19.04</v>
      </c>
      <c r="H226" s="18">
        <f t="shared" si="27"/>
        <v>792.73</v>
      </c>
      <c r="I226" s="42">
        <f t="shared" si="28"/>
        <v>27.706666666666667</v>
      </c>
      <c r="J226" s="45">
        <v>975.02</v>
      </c>
      <c r="K226" s="18">
        <v>1057.22</v>
      </c>
      <c r="L226" s="18">
        <v>1051.78</v>
      </c>
      <c r="M226" s="18">
        <v>17.899999999999999</v>
      </c>
      <c r="N226" s="18">
        <v>20.53</v>
      </c>
      <c r="O226" s="18">
        <v>16.850000000000001</v>
      </c>
      <c r="P226" s="18">
        <f t="shared" si="29"/>
        <v>1028.0066666666667</v>
      </c>
      <c r="Q226" s="42">
        <f t="shared" si="30"/>
        <v>18.426666666666666</v>
      </c>
      <c r="R226" s="21">
        <f t="shared" si="31"/>
        <v>1.2964190173820653</v>
      </c>
      <c r="S226" s="21">
        <f t="shared" si="32"/>
        <v>0.67673014398513698</v>
      </c>
      <c r="T226" s="6">
        <f t="shared" si="33"/>
        <v>7.2769153535396439E-2</v>
      </c>
      <c r="U226" s="10">
        <f t="shared" si="34"/>
        <v>0.37453208905253316</v>
      </c>
      <c r="V226" s="10">
        <f t="shared" si="35"/>
        <v>-0.56334744210272125</v>
      </c>
      <c r="W226" s="3" t="s">
        <v>694</v>
      </c>
      <c r="X226" s="2" t="s">
        <v>694</v>
      </c>
      <c r="Y226" s="60" t="s">
        <v>801</v>
      </c>
      <c r="Z226" s="60" t="s">
        <v>1108</v>
      </c>
    </row>
    <row r="227" spans="1:26" s="3" customFormat="1" x14ac:dyDescent="0.25">
      <c r="A227" s="6" t="s">
        <v>348</v>
      </c>
      <c r="B227" s="45">
        <v>786.86</v>
      </c>
      <c r="C227" s="18">
        <v>762.12</v>
      </c>
      <c r="D227" s="18">
        <v>840.83</v>
      </c>
      <c r="E227" s="18">
        <v>82.08</v>
      </c>
      <c r="F227" s="18">
        <v>57.12</v>
      </c>
      <c r="G227" s="18">
        <v>87.71</v>
      </c>
      <c r="H227" s="18">
        <f t="shared" si="27"/>
        <v>796.60333333333335</v>
      </c>
      <c r="I227" s="42">
        <f t="shared" si="28"/>
        <v>75.636666666666656</v>
      </c>
      <c r="J227" s="45">
        <v>2111.5100000000002</v>
      </c>
      <c r="K227" s="18">
        <v>2204.44</v>
      </c>
      <c r="L227" s="18">
        <v>2253.4499999999998</v>
      </c>
      <c r="M227" s="18">
        <v>49.22</v>
      </c>
      <c r="N227" s="18">
        <v>53.29</v>
      </c>
      <c r="O227" s="18">
        <v>49.44</v>
      </c>
      <c r="P227" s="18">
        <f t="shared" si="29"/>
        <v>2189.8000000000002</v>
      </c>
      <c r="Q227" s="42">
        <f t="shared" si="30"/>
        <v>50.65</v>
      </c>
      <c r="R227" s="21">
        <f t="shared" si="31"/>
        <v>2.7467287415214749</v>
      </c>
      <c r="S227" s="21">
        <f t="shared" si="32"/>
        <v>0.67395937540776829</v>
      </c>
      <c r="T227" s="6">
        <f t="shared" si="33"/>
        <v>2.9023198439105464E-2</v>
      </c>
      <c r="U227" s="10">
        <f t="shared" si="34"/>
        <v>1.4577144413256515</v>
      </c>
      <c r="V227" s="10">
        <f t="shared" si="35"/>
        <v>-0.56926646292253502</v>
      </c>
      <c r="W227" s="3" t="s">
        <v>648</v>
      </c>
      <c r="X227" s="2" t="s">
        <v>1162</v>
      </c>
      <c r="Y227" s="60" t="s">
        <v>1163</v>
      </c>
      <c r="Z227" s="60" t="s">
        <v>1164</v>
      </c>
    </row>
    <row r="228" spans="1:26" s="3" customFormat="1" x14ac:dyDescent="0.25">
      <c r="A228" s="6" t="s">
        <v>406</v>
      </c>
      <c r="B228" s="45">
        <v>771.72</v>
      </c>
      <c r="C228" s="18">
        <v>770.56</v>
      </c>
      <c r="D228" s="18">
        <v>631.66</v>
      </c>
      <c r="E228" s="18">
        <v>108.55</v>
      </c>
      <c r="F228" s="18">
        <v>82.53</v>
      </c>
      <c r="G228" s="18">
        <v>101.36</v>
      </c>
      <c r="H228" s="18">
        <f t="shared" si="27"/>
        <v>724.64666666666665</v>
      </c>
      <c r="I228" s="42">
        <f t="shared" si="28"/>
        <v>97.48</v>
      </c>
      <c r="J228" s="45">
        <v>661.81</v>
      </c>
      <c r="K228" s="18">
        <v>803.62</v>
      </c>
      <c r="L228" s="18">
        <v>849.99</v>
      </c>
      <c r="M228" s="18">
        <v>73.7</v>
      </c>
      <c r="N228" s="18">
        <v>46.86</v>
      </c>
      <c r="O228" s="18">
        <v>72.13</v>
      </c>
      <c r="P228" s="18">
        <f t="shared" si="29"/>
        <v>771.80666666666673</v>
      </c>
      <c r="Q228" s="42">
        <f t="shared" si="30"/>
        <v>64.23</v>
      </c>
      <c r="R228" s="21">
        <f t="shared" si="31"/>
        <v>1.0649903074958429</v>
      </c>
      <c r="S228" s="21">
        <f t="shared" si="32"/>
        <v>0.66236799350121855</v>
      </c>
      <c r="T228" s="6">
        <f t="shared" si="33"/>
        <v>2.3126009630110095E-2</v>
      </c>
      <c r="U228" s="10">
        <f t="shared" si="34"/>
        <v>9.0840300506219301E-2</v>
      </c>
      <c r="V228" s="10">
        <f t="shared" si="35"/>
        <v>-0.59429513330115635</v>
      </c>
      <c r="W228" s="3" t="s">
        <v>706</v>
      </c>
      <c r="X228" s="2" t="s">
        <v>825</v>
      </c>
      <c r="Y228" s="60" t="s">
        <v>826</v>
      </c>
      <c r="Z228" s="60" t="s">
        <v>827</v>
      </c>
    </row>
    <row r="229" spans="1:26" s="3" customFormat="1" x14ac:dyDescent="0.25">
      <c r="A229" s="6" t="s">
        <v>307</v>
      </c>
      <c r="B229" s="45">
        <v>100.23</v>
      </c>
      <c r="C229" s="18">
        <v>94.77</v>
      </c>
      <c r="D229" s="18">
        <v>100.31</v>
      </c>
      <c r="E229" s="18">
        <v>7.29</v>
      </c>
      <c r="F229" s="18">
        <v>8.9</v>
      </c>
      <c r="G229" s="18">
        <v>14.43</v>
      </c>
      <c r="H229" s="18">
        <f t="shared" si="27"/>
        <v>98.436666666666667</v>
      </c>
      <c r="I229" s="42">
        <f t="shared" si="28"/>
        <v>10.206666666666667</v>
      </c>
      <c r="J229" s="45">
        <v>130.55000000000001</v>
      </c>
      <c r="K229" s="18">
        <v>165.06</v>
      </c>
      <c r="L229" s="18">
        <v>173.48</v>
      </c>
      <c r="M229" s="18">
        <v>0.26</v>
      </c>
      <c r="N229" s="18">
        <v>7.05</v>
      </c>
      <c r="O229" s="18">
        <v>11.46</v>
      </c>
      <c r="P229" s="18">
        <f t="shared" si="29"/>
        <v>156.36333333333334</v>
      </c>
      <c r="Q229" s="42">
        <f t="shared" si="30"/>
        <v>6.2566666666666668</v>
      </c>
      <c r="R229" s="21">
        <f t="shared" si="31"/>
        <v>1.5825483557373203</v>
      </c>
      <c r="S229" s="21">
        <f t="shared" si="32"/>
        <v>0.64753123140987512</v>
      </c>
      <c r="T229" s="6">
        <f t="shared" si="33"/>
        <v>0.18474967335353706</v>
      </c>
      <c r="U229" s="10">
        <f t="shared" si="34"/>
        <v>0.66224958276047308</v>
      </c>
      <c r="V229" s="10">
        <f t="shared" si="35"/>
        <v>-0.6269783170479607</v>
      </c>
      <c r="W229" s="3" t="s">
        <v>607</v>
      </c>
      <c r="X229" s="2" t="s">
        <v>1059</v>
      </c>
      <c r="Y229" s="60" t="s">
        <v>1060</v>
      </c>
      <c r="Z229" s="60" t="s">
        <v>1061</v>
      </c>
    </row>
    <row r="230" spans="1:26" s="3" customFormat="1" x14ac:dyDescent="0.25">
      <c r="A230" s="6" t="s">
        <v>355</v>
      </c>
      <c r="B230" s="45">
        <v>250.77</v>
      </c>
      <c r="C230" s="18">
        <v>299.23</v>
      </c>
      <c r="D230" s="18">
        <v>316.20999999999998</v>
      </c>
      <c r="E230" s="18">
        <v>23.29</v>
      </c>
      <c r="F230" s="18">
        <v>38.020000000000003</v>
      </c>
      <c r="G230" s="18">
        <v>51.36</v>
      </c>
      <c r="H230" s="18">
        <f t="shared" si="27"/>
        <v>288.73666666666668</v>
      </c>
      <c r="I230" s="42">
        <f t="shared" si="28"/>
        <v>37.556666666666665</v>
      </c>
      <c r="J230" s="45">
        <v>320.18</v>
      </c>
      <c r="K230" s="18">
        <v>394.09</v>
      </c>
      <c r="L230" s="18">
        <v>391.23</v>
      </c>
      <c r="M230" s="18">
        <v>24.48</v>
      </c>
      <c r="N230" s="18">
        <v>20.74</v>
      </c>
      <c r="O230" s="18">
        <v>26.52</v>
      </c>
      <c r="P230" s="18">
        <f t="shared" si="29"/>
        <v>368.5</v>
      </c>
      <c r="Q230" s="42">
        <f t="shared" si="30"/>
        <v>23.91333333333333</v>
      </c>
      <c r="R230" s="21">
        <f t="shared" si="31"/>
        <v>1.275295958399006</v>
      </c>
      <c r="S230" s="21">
        <f t="shared" si="32"/>
        <v>0.64614852597907835</v>
      </c>
      <c r="T230" s="6">
        <f t="shared" si="33"/>
        <v>8.7399764395884816E-2</v>
      </c>
      <c r="U230" s="10">
        <f t="shared" si="34"/>
        <v>0.35083209270474913</v>
      </c>
      <c r="V230" s="10">
        <f t="shared" si="35"/>
        <v>-0.63006226887797767</v>
      </c>
      <c r="W230" s="3" t="s">
        <v>655</v>
      </c>
      <c r="X230" s="2" t="s">
        <v>1151</v>
      </c>
      <c r="Y230" s="60" t="s">
        <v>1152</v>
      </c>
      <c r="Z230" s="60" t="s">
        <v>1153</v>
      </c>
    </row>
    <row r="231" spans="1:26" s="3" customFormat="1" x14ac:dyDescent="0.25">
      <c r="A231" s="6" t="s">
        <v>340</v>
      </c>
      <c r="B231" s="45">
        <v>750.81</v>
      </c>
      <c r="C231" s="18">
        <v>790.12</v>
      </c>
      <c r="D231" s="18">
        <v>804.67</v>
      </c>
      <c r="E231" s="18">
        <v>180.97</v>
      </c>
      <c r="F231" s="18">
        <v>181.19</v>
      </c>
      <c r="G231" s="18">
        <v>180.8</v>
      </c>
      <c r="H231" s="18">
        <f t="shared" si="27"/>
        <v>781.86666666666667</v>
      </c>
      <c r="I231" s="42">
        <f t="shared" si="28"/>
        <v>180.98666666666668</v>
      </c>
      <c r="J231" s="45">
        <v>1206.24</v>
      </c>
      <c r="K231" s="18">
        <v>1115.7</v>
      </c>
      <c r="L231" s="18">
        <v>1089.0899999999999</v>
      </c>
      <c r="M231" s="18">
        <v>131.34</v>
      </c>
      <c r="N231" s="18">
        <v>91.86</v>
      </c>
      <c r="O231" s="18">
        <v>125.62</v>
      </c>
      <c r="P231" s="18">
        <f t="shared" si="29"/>
        <v>1137.01</v>
      </c>
      <c r="Q231" s="42">
        <f t="shared" si="30"/>
        <v>116.27333333333333</v>
      </c>
      <c r="R231" s="21">
        <f t="shared" si="31"/>
        <v>1.4536447245167334</v>
      </c>
      <c r="S231" s="21">
        <f t="shared" si="32"/>
        <v>0.64440618360319424</v>
      </c>
      <c r="T231" s="6">
        <f t="shared" si="33"/>
        <v>3.1413098385121635E-3</v>
      </c>
      <c r="U231" s="10">
        <f t="shared" si="34"/>
        <v>0.53967471299360958</v>
      </c>
      <c r="V231" s="10">
        <f t="shared" si="35"/>
        <v>-0.63395775694024148</v>
      </c>
      <c r="W231" s="3" t="s">
        <v>640</v>
      </c>
      <c r="X231" s="2" t="s">
        <v>761</v>
      </c>
      <c r="Y231" s="60" t="s">
        <v>762</v>
      </c>
      <c r="Z231" s="60" t="s">
        <v>763</v>
      </c>
    </row>
    <row r="232" spans="1:26" s="3" customFormat="1" x14ac:dyDescent="0.25">
      <c r="A232" s="6" t="s">
        <v>398</v>
      </c>
      <c r="B232" s="45">
        <v>579.03</v>
      </c>
      <c r="C232" s="18">
        <v>489.97</v>
      </c>
      <c r="D232" s="18">
        <v>521.35</v>
      </c>
      <c r="E232" s="18">
        <v>38.35</v>
      </c>
      <c r="F232" s="18">
        <v>43.21</v>
      </c>
      <c r="G232" s="18">
        <v>35.97</v>
      </c>
      <c r="H232" s="18">
        <f t="shared" si="27"/>
        <v>530.11666666666667</v>
      </c>
      <c r="I232" s="42">
        <f t="shared" si="28"/>
        <v>39.176666666666669</v>
      </c>
      <c r="J232" s="45">
        <v>531.53</v>
      </c>
      <c r="K232" s="18">
        <v>500.15</v>
      </c>
      <c r="L232" s="18">
        <v>487.52</v>
      </c>
      <c r="M232" s="18">
        <v>20.27</v>
      </c>
      <c r="N232" s="18">
        <v>28.62</v>
      </c>
      <c r="O232" s="18">
        <v>25.17</v>
      </c>
      <c r="P232" s="18">
        <f t="shared" si="29"/>
        <v>506.39999999999992</v>
      </c>
      <c r="Q232" s="42">
        <f t="shared" si="30"/>
        <v>24.686666666666667</v>
      </c>
      <c r="R232" s="21">
        <f t="shared" si="31"/>
        <v>0.95534565538017369</v>
      </c>
      <c r="S232" s="21">
        <f t="shared" si="32"/>
        <v>0.63934290218202938</v>
      </c>
      <c r="T232" s="6">
        <f t="shared" si="33"/>
        <v>5.4465542934219709E-3</v>
      </c>
      <c r="U232" s="10">
        <f t="shared" si="34"/>
        <v>-6.5905283122605476E-2</v>
      </c>
      <c r="V232" s="10">
        <f t="shared" si="35"/>
        <v>-0.6453381878303055</v>
      </c>
      <c r="W232" s="3" t="s">
        <v>698</v>
      </c>
      <c r="X232" s="2" t="s">
        <v>698</v>
      </c>
      <c r="Y232" s="60" t="s">
        <v>769</v>
      </c>
      <c r="Z232" s="60" t="s">
        <v>770</v>
      </c>
    </row>
    <row r="233" spans="1:26" s="3" customFormat="1" x14ac:dyDescent="0.25">
      <c r="A233" s="6" t="s">
        <v>133</v>
      </c>
      <c r="B233" s="45">
        <v>88.66</v>
      </c>
      <c r="C233" s="18">
        <v>109.32</v>
      </c>
      <c r="D233" s="18">
        <v>96.56</v>
      </c>
      <c r="E233" s="18">
        <v>31.53</v>
      </c>
      <c r="F233" s="18">
        <v>47.11</v>
      </c>
      <c r="G233" s="18">
        <v>57.13</v>
      </c>
      <c r="H233" s="18">
        <f t="shared" si="27"/>
        <v>98.179999999999993</v>
      </c>
      <c r="I233" s="42">
        <f t="shared" si="28"/>
        <v>45.256666666666668</v>
      </c>
      <c r="J233" s="45">
        <v>74.489999999999995</v>
      </c>
      <c r="K233" s="18">
        <v>87.51</v>
      </c>
      <c r="L233" s="18">
        <v>88.76</v>
      </c>
      <c r="M233" s="18">
        <v>26.06</v>
      </c>
      <c r="N233" s="18">
        <v>25.3</v>
      </c>
      <c r="O233" s="18">
        <v>31.68</v>
      </c>
      <c r="P233" s="18">
        <f t="shared" si="29"/>
        <v>83.586666666666659</v>
      </c>
      <c r="Q233" s="42">
        <f t="shared" si="30"/>
        <v>27.679999999999996</v>
      </c>
      <c r="R233" s="21">
        <f t="shared" si="31"/>
        <v>0.85286011964777841</v>
      </c>
      <c r="S233" s="21">
        <f t="shared" si="32"/>
        <v>0.62001873603804847</v>
      </c>
      <c r="T233" s="6">
        <f t="shared" si="33"/>
        <v>4.2474462442893511E-2</v>
      </c>
      <c r="U233" s="10">
        <f t="shared" si="34"/>
        <v>-0.22961895503064778</v>
      </c>
      <c r="V233" s="10">
        <f t="shared" si="35"/>
        <v>-0.68961628264467956</v>
      </c>
      <c r="W233" s="3" t="s">
        <v>134</v>
      </c>
      <c r="X233" s="2" t="s">
        <v>134</v>
      </c>
      <c r="Y233" s="60" t="s">
        <v>135</v>
      </c>
      <c r="Z233" s="60" t="s">
        <v>136</v>
      </c>
    </row>
    <row r="234" spans="1:26" s="3" customFormat="1" x14ac:dyDescent="0.25">
      <c r="A234" s="6" t="s">
        <v>377</v>
      </c>
      <c r="B234" s="45">
        <v>1001.18</v>
      </c>
      <c r="C234" s="18">
        <v>1055.8800000000001</v>
      </c>
      <c r="D234" s="18">
        <v>1050.77</v>
      </c>
      <c r="E234" s="18">
        <v>209.17</v>
      </c>
      <c r="F234" s="18">
        <v>186.38</v>
      </c>
      <c r="G234" s="18">
        <v>187.92</v>
      </c>
      <c r="H234" s="18">
        <f t="shared" si="27"/>
        <v>1035.9433333333334</v>
      </c>
      <c r="I234" s="42">
        <f t="shared" si="28"/>
        <v>194.48999999999998</v>
      </c>
      <c r="J234" s="45">
        <v>1299.81</v>
      </c>
      <c r="K234" s="18">
        <v>1294.03</v>
      </c>
      <c r="L234" s="18">
        <v>1223.92</v>
      </c>
      <c r="M234" s="18">
        <v>99.23</v>
      </c>
      <c r="N234" s="18">
        <v>107.41</v>
      </c>
      <c r="O234" s="18">
        <v>152.36000000000001</v>
      </c>
      <c r="P234" s="18">
        <f t="shared" si="29"/>
        <v>1272.5866666666668</v>
      </c>
      <c r="Q234" s="42">
        <f t="shared" si="30"/>
        <v>119.66666666666667</v>
      </c>
      <c r="R234" s="21">
        <f t="shared" si="31"/>
        <v>1.2282124063352868</v>
      </c>
      <c r="S234" s="21">
        <f t="shared" si="32"/>
        <v>0.61725237437550096</v>
      </c>
      <c r="T234" s="6">
        <f t="shared" si="33"/>
        <v>7.1963945851335528E-3</v>
      </c>
      <c r="U234" s="10">
        <f t="shared" si="34"/>
        <v>0.29656008112134752</v>
      </c>
      <c r="V234" s="10">
        <f t="shared" si="35"/>
        <v>-0.69606761391513838</v>
      </c>
      <c r="W234" s="3" t="s">
        <v>677</v>
      </c>
      <c r="X234" s="2" t="s">
        <v>1188</v>
      </c>
      <c r="Y234" s="60" t="s">
        <v>1189</v>
      </c>
      <c r="Z234" s="60" t="s">
        <v>1190</v>
      </c>
    </row>
    <row r="235" spans="1:26" s="3" customFormat="1" x14ac:dyDescent="0.25">
      <c r="A235" s="6" t="s">
        <v>315</v>
      </c>
      <c r="B235" s="45">
        <v>448.38</v>
      </c>
      <c r="C235" s="18">
        <v>453.8</v>
      </c>
      <c r="D235" s="18">
        <v>449.7</v>
      </c>
      <c r="E235" s="18">
        <v>42.47</v>
      </c>
      <c r="F235" s="18">
        <v>36.909999999999997</v>
      </c>
      <c r="G235" s="18">
        <v>8.66</v>
      </c>
      <c r="H235" s="18">
        <f t="shared" si="27"/>
        <v>450.62666666666672</v>
      </c>
      <c r="I235" s="42">
        <f t="shared" si="28"/>
        <v>29.346666666666664</v>
      </c>
      <c r="J235" s="45">
        <v>775.25</v>
      </c>
      <c r="K235" s="18">
        <v>841.78</v>
      </c>
      <c r="L235" s="18">
        <v>840.55</v>
      </c>
      <c r="M235" s="18">
        <v>2.11</v>
      </c>
      <c r="N235" s="18">
        <v>30.07</v>
      </c>
      <c r="O235" s="18">
        <v>20.9</v>
      </c>
      <c r="P235" s="18">
        <f t="shared" si="29"/>
        <v>819.19333333333327</v>
      </c>
      <c r="Q235" s="42">
        <f t="shared" si="30"/>
        <v>17.693333333333332</v>
      </c>
      <c r="R235" s="21">
        <f t="shared" si="31"/>
        <v>1.8160870335380253</v>
      </c>
      <c r="S235" s="21">
        <f t="shared" si="32"/>
        <v>0.6159929701230229</v>
      </c>
      <c r="T235" s="6">
        <f t="shared" si="33"/>
        <v>0.21542849693317281</v>
      </c>
      <c r="U235" s="10">
        <f t="shared" si="34"/>
        <v>0.86083334351260332</v>
      </c>
      <c r="V235" s="10">
        <f t="shared" si="35"/>
        <v>-0.69901420829595862</v>
      </c>
      <c r="W235" s="3" t="s">
        <v>615</v>
      </c>
      <c r="X235" s="2" t="s">
        <v>615</v>
      </c>
      <c r="Y235" s="60" t="s">
        <v>155</v>
      </c>
      <c r="Z235" s="60" t="s">
        <v>1141</v>
      </c>
    </row>
    <row r="236" spans="1:26" s="3" customFormat="1" x14ac:dyDescent="0.25">
      <c r="A236" s="6" t="s">
        <v>351</v>
      </c>
      <c r="B236" s="45">
        <v>1358.12</v>
      </c>
      <c r="C236" s="18">
        <v>1374.02</v>
      </c>
      <c r="D236" s="18">
        <v>1370.06</v>
      </c>
      <c r="E236" s="18">
        <v>132.16</v>
      </c>
      <c r="F236" s="18">
        <v>142.06</v>
      </c>
      <c r="G236" s="18">
        <v>143.68</v>
      </c>
      <c r="H236" s="18">
        <f t="shared" si="27"/>
        <v>1367.3999999999999</v>
      </c>
      <c r="I236" s="42">
        <f t="shared" si="28"/>
        <v>139.30000000000001</v>
      </c>
      <c r="J236" s="45">
        <v>1626.04</v>
      </c>
      <c r="K236" s="18">
        <v>1450.48</v>
      </c>
      <c r="L236" s="18">
        <v>1498.97</v>
      </c>
      <c r="M236" s="18">
        <v>90.01</v>
      </c>
      <c r="N236" s="18">
        <v>76.52</v>
      </c>
      <c r="O236" s="18">
        <v>88.54</v>
      </c>
      <c r="P236" s="18">
        <f t="shared" si="29"/>
        <v>1525.1633333333332</v>
      </c>
      <c r="Q236" s="42">
        <f t="shared" si="30"/>
        <v>85.023333333333326</v>
      </c>
      <c r="R236" s="21">
        <f t="shared" si="31"/>
        <v>1.1152903634414888</v>
      </c>
      <c r="S236" s="21">
        <f t="shared" si="32"/>
        <v>0.61313851271085762</v>
      </c>
      <c r="T236" s="6">
        <f t="shared" si="33"/>
        <v>3.1438874613051867E-4</v>
      </c>
      <c r="U236" s="10">
        <f t="shared" si="34"/>
        <v>0.15741936159108216</v>
      </c>
      <c r="V236" s="10">
        <f t="shared" si="35"/>
        <v>-0.70571506823459129</v>
      </c>
      <c r="W236" s="3" t="s">
        <v>651</v>
      </c>
      <c r="X236" s="2" t="s">
        <v>986</v>
      </c>
      <c r="Y236" s="60" t="s">
        <v>987</v>
      </c>
      <c r="Z236" s="60" t="s">
        <v>988</v>
      </c>
    </row>
    <row r="237" spans="1:26" s="3" customFormat="1" x14ac:dyDescent="0.25">
      <c r="A237" s="6" t="s">
        <v>363</v>
      </c>
      <c r="B237" s="45">
        <v>804.29</v>
      </c>
      <c r="C237" s="18">
        <v>862.54</v>
      </c>
      <c r="D237" s="18">
        <v>934.98</v>
      </c>
      <c r="E237" s="18">
        <v>242.29</v>
      </c>
      <c r="F237" s="18">
        <v>339.56</v>
      </c>
      <c r="G237" s="18">
        <v>292.36</v>
      </c>
      <c r="H237" s="18">
        <f t="shared" si="27"/>
        <v>867.27</v>
      </c>
      <c r="I237" s="42">
        <f t="shared" si="28"/>
        <v>291.40333333333336</v>
      </c>
      <c r="J237" s="45">
        <v>981.47</v>
      </c>
      <c r="K237" s="18">
        <v>1159.45</v>
      </c>
      <c r="L237" s="18">
        <v>1056.17</v>
      </c>
      <c r="M237" s="18">
        <v>175.82</v>
      </c>
      <c r="N237" s="18">
        <v>147.85</v>
      </c>
      <c r="O237" s="18">
        <v>210.33</v>
      </c>
      <c r="P237" s="18">
        <f t="shared" si="29"/>
        <v>1065.6966666666667</v>
      </c>
      <c r="Q237" s="42">
        <f t="shared" si="30"/>
        <v>178</v>
      </c>
      <c r="R237" s="21">
        <f t="shared" si="31"/>
        <v>1.2285310636860272</v>
      </c>
      <c r="S237" s="21">
        <f t="shared" si="32"/>
        <v>0.61216812393839548</v>
      </c>
      <c r="T237" s="6">
        <f t="shared" si="33"/>
        <v>1.3690521825812535E-2</v>
      </c>
      <c r="U237" s="10">
        <f t="shared" si="34"/>
        <v>0.29693433703194122</v>
      </c>
      <c r="V237" s="10">
        <f t="shared" si="35"/>
        <v>-0.70800017029896811</v>
      </c>
      <c r="W237" s="3" t="s">
        <v>663</v>
      </c>
      <c r="X237" s="2" t="s">
        <v>663</v>
      </c>
      <c r="Y237" s="60" t="s">
        <v>1055</v>
      </c>
      <c r="Z237" s="60" t="s">
        <v>1056</v>
      </c>
    </row>
    <row r="238" spans="1:26" s="3" customFormat="1" x14ac:dyDescent="0.25">
      <c r="A238" s="6" t="s">
        <v>368</v>
      </c>
      <c r="B238" s="45">
        <v>98.25</v>
      </c>
      <c r="C238" s="18">
        <v>97.55</v>
      </c>
      <c r="D238" s="18">
        <v>139.26</v>
      </c>
      <c r="E238" s="18">
        <v>6.18</v>
      </c>
      <c r="F238" s="18">
        <v>5.19</v>
      </c>
      <c r="G238" s="18">
        <v>8.08</v>
      </c>
      <c r="H238" s="18">
        <f t="shared" si="27"/>
        <v>111.68666666666667</v>
      </c>
      <c r="I238" s="42">
        <f t="shared" si="28"/>
        <v>6.4833333333333343</v>
      </c>
      <c r="J238" s="45">
        <v>183.98</v>
      </c>
      <c r="K238" s="18">
        <v>195.75</v>
      </c>
      <c r="L238" s="18">
        <v>179.32</v>
      </c>
      <c r="M238" s="18">
        <v>2.63</v>
      </c>
      <c r="N238" s="18">
        <v>5.6</v>
      </c>
      <c r="O238" s="18">
        <v>2.02</v>
      </c>
      <c r="P238" s="18">
        <f t="shared" si="29"/>
        <v>186.35</v>
      </c>
      <c r="Q238" s="42">
        <f t="shared" si="30"/>
        <v>3.4166666666666665</v>
      </c>
      <c r="R238" s="21">
        <f t="shared" si="31"/>
        <v>1.662574690883275</v>
      </c>
      <c r="S238" s="21">
        <f t="shared" si="32"/>
        <v>0.59020044543429828</v>
      </c>
      <c r="T238" s="6">
        <f t="shared" si="33"/>
        <v>4.628798769627282E-2</v>
      </c>
      <c r="U238" s="10">
        <f t="shared" si="34"/>
        <v>0.73341915489737652</v>
      </c>
      <c r="V238" s="10">
        <f t="shared" si="35"/>
        <v>-0.76072308529058574</v>
      </c>
      <c r="W238" s="3" t="s">
        <v>668</v>
      </c>
      <c r="X238" s="2" t="s">
        <v>668</v>
      </c>
      <c r="Y238" s="60" t="s">
        <v>1066</v>
      </c>
      <c r="Z238" s="60" t="s">
        <v>1067</v>
      </c>
    </row>
    <row r="239" spans="1:26" s="3" customFormat="1" x14ac:dyDescent="0.25">
      <c r="A239" s="6" t="s">
        <v>450</v>
      </c>
      <c r="B239" s="45">
        <v>1774.57</v>
      </c>
      <c r="C239" s="18">
        <v>1004.41</v>
      </c>
      <c r="D239" s="18">
        <v>805.15</v>
      </c>
      <c r="E239" s="18">
        <v>98.88</v>
      </c>
      <c r="F239" s="18">
        <v>128.88999999999999</v>
      </c>
      <c r="G239" s="18">
        <v>82.13</v>
      </c>
      <c r="H239" s="18">
        <f t="shared" si="27"/>
        <v>1194.71</v>
      </c>
      <c r="I239" s="42">
        <f t="shared" si="28"/>
        <v>103.3</v>
      </c>
      <c r="J239" s="45">
        <v>2060.84</v>
      </c>
      <c r="K239" s="18">
        <v>1019.38</v>
      </c>
      <c r="L239" s="18">
        <v>826.06</v>
      </c>
      <c r="M239" s="18">
        <v>64.22</v>
      </c>
      <c r="N239" s="18">
        <v>55.99</v>
      </c>
      <c r="O239" s="18">
        <v>57.75</v>
      </c>
      <c r="P239" s="18">
        <f t="shared" si="29"/>
        <v>1302.0933333333335</v>
      </c>
      <c r="Q239" s="42">
        <f t="shared" si="30"/>
        <v>59.32</v>
      </c>
      <c r="R239" s="21">
        <f t="shared" si="31"/>
        <v>1.0898071717501179</v>
      </c>
      <c r="S239" s="21">
        <f t="shared" si="32"/>
        <v>0.57833173537871529</v>
      </c>
      <c r="T239" s="6">
        <f t="shared" si="33"/>
        <v>1.7045192060863218E-2</v>
      </c>
      <c r="U239" s="10">
        <f t="shared" si="34"/>
        <v>0.12407289007578871</v>
      </c>
      <c r="V239" s="10">
        <f t="shared" si="35"/>
        <v>-0.79003082413846371</v>
      </c>
      <c r="W239" s="3" t="s">
        <v>750</v>
      </c>
      <c r="X239" s="2" t="s">
        <v>1268</v>
      </c>
      <c r="Y239" s="60" t="s">
        <v>1269</v>
      </c>
      <c r="Z239" s="60" t="s">
        <v>1270</v>
      </c>
    </row>
    <row r="240" spans="1:26" s="3" customFormat="1" x14ac:dyDescent="0.25">
      <c r="A240" s="6" t="s">
        <v>414</v>
      </c>
      <c r="B240" s="45">
        <v>19.02</v>
      </c>
      <c r="C240" s="18">
        <v>18.27</v>
      </c>
      <c r="D240" s="18">
        <v>17.309999999999999</v>
      </c>
      <c r="E240" s="18">
        <v>1.43</v>
      </c>
      <c r="F240" s="18">
        <v>9.4600000000000009</v>
      </c>
      <c r="G240" s="18">
        <v>2.12</v>
      </c>
      <c r="H240" s="18">
        <f t="shared" si="27"/>
        <v>18.2</v>
      </c>
      <c r="I240" s="42">
        <f t="shared" si="28"/>
        <v>4.3366666666666669</v>
      </c>
      <c r="J240" s="45">
        <v>12.5</v>
      </c>
      <c r="K240" s="18">
        <v>20.53</v>
      </c>
      <c r="L240" s="18">
        <v>21.35</v>
      </c>
      <c r="M240" s="18">
        <v>4.74</v>
      </c>
      <c r="N240" s="18">
        <v>0</v>
      </c>
      <c r="O240" s="18">
        <v>1.35</v>
      </c>
      <c r="P240" s="18">
        <f t="shared" si="29"/>
        <v>18.126666666666669</v>
      </c>
      <c r="Q240" s="42">
        <f t="shared" si="30"/>
        <v>2.0299999999999998</v>
      </c>
      <c r="R240" s="21">
        <f t="shared" si="31"/>
        <v>0.99618055555555574</v>
      </c>
      <c r="S240" s="21">
        <f t="shared" si="32"/>
        <v>0.56777014366021228</v>
      </c>
      <c r="T240" s="6">
        <f t="shared" si="33"/>
        <v>0.23763633252674415</v>
      </c>
      <c r="U240" s="10">
        <f t="shared" si="34"/>
        <v>-5.5208435610100502E-3</v>
      </c>
      <c r="V240" s="10">
        <f t="shared" si="35"/>
        <v>-0.81662110832215007</v>
      </c>
      <c r="W240" s="3" t="s">
        <v>714</v>
      </c>
      <c r="X240" s="2" t="s">
        <v>1097</v>
      </c>
      <c r="Y240" s="60" t="s">
        <v>1098</v>
      </c>
      <c r="Z240" s="60" t="s">
        <v>1099</v>
      </c>
    </row>
    <row r="241" spans="1:26" s="3" customFormat="1" x14ac:dyDescent="0.25">
      <c r="A241" s="6" t="s">
        <v>410</v>
      </c>
      <c r="B241" s="45">
        <v>650.97</v>
      </c>
      <c r="C241" s="18">
        <v>733.84</v>
      </c>
      <c r="D241" s="18">
        <v>680.32</v>
      </c>
      <c r="E241" s="18">
        <v>93.81</v>
      </c>
      <c r="F241" s="18">
        <v>89.76</v>
      </c>
      <c r="G241" s="18">
        <v>132.52000000000001</v>
      </c>
      <c r="H241" s="18">
        <f t="shared" si="27"/>
        <v>688.37666666666667</v>
      </c>
      <c r="I241" s="42">
        <f t="shared" si="28"/>
        <v>105.36333333333334</v>
      </c>
      <c r="J241" s="45">
        <v>908.56</v>
      </c>
      <c r="K241" s="18">
        <v>994.91</v>
      </c>
      <c r="L241" s="18">
        <v>1044.5899999999999</v>
      </c>
      <c r="M241" s="18">
        <v>56.32</v>
      </c>
      <c r="N241" s="18">
        <v>72.37</v>
      </c>
      <c r="O241" s="18">
        <v>47.64</v>
      </c>
      <c r="P241" s="18">
        <f t="shared" si="29"/>
        <v>982.6866666666665</v>
      </c>
      <c r="Q241" s="42">
        <f t="shared" si="30"/>
        <v>58.776666666666664</v>
      </c>
      <c r="R241" s="21">
        <f t="shared" si="31"/>
        <v>1.4269219052960884</v>
      </c>
      <c r="S241" s="21">
        <f t="shared" si="32"/>
        <v>0.56200445015512857</v>
      </c>
      <c r="T241" s="6">
        <f t="shared" si="33"/>
        <v>1.9611939538936141E-2</v>
      </c>
      <c r="U241" s="10">
        <f t="shared" si="34"/>
        <v>0.51290637901473046</v>
      </c>
      <c r="V241" s="10">
        <f t="shared" si="35"/>
        <v>-0.83134654061319602</v>
      </c>
      <c r="W241" s="3" t="s">
        <v>710</v>
      </c>
      <c r="X241" s="2" t="s">
        <v>710</v>
      </c>
      <c r="Y241" s="60" t="s">
        <v>976</v>
      </c>
      <c r="Z241" s="60" t="s">
        <v>1120</v>
      </c>
    </row>
    <row r="242" spans="1:26" s="3" customFormat="1" x14ac:dyDescent="0.25">
      <c r="A242" s="6" t="s">
        <v>373</v>
      </c>
      <c r="B242" s="45">
        <v>2722.26</v>
      </c>
      <c r="C242" s="18">
        <v>2693.52</v>
      </c>
      <c r="D242" s="18">
        <v>2654.05</v>
      </c>
      <c r="E242" s="18">
        <v>713.09</v>
      </c>
      <c r="F242" s="18">
        <v>690.44</v>
      </c>
      <c r="G242" s="18">
        <v>663.01</v>
      </c>
      <c r="H242" s="18">
        <f t="shared" si="27"/>
        <v>2689.9433333333336</v>
      </c>
      <c r="I242" s="42">
        <f t="shared" si="28"/>
        <v>688.84666666666669</v>
      </c>
      <c r="J242" s="45">
        <v>3406.84</v>
      </c>
      <c r="K242" s="18">
        <v>3074.73</v>
      </c>
      <c r="L242" s="18">
        <v>2944.12</v>
      </c>
      <c r="M242" s="18">
        <v>405.06</v>
      </c>
      <c r="N242" s="18">
        <v>359.15</v>
      </c>
      <c r="O242" s="18">
        <v>383.59</v>
      </c>
      <c r="P242" s="18">
        <f t="shared" si="29"/>
        <v>3141.8966666666661</v>
      </c>
      <c r="Q242" s="42">
        <f t="shared" si="30"/>
        <v>382.59999999999997</v>
      </c>
      <c r="R242" s="21">
        <f t="shared" si="31"/>
        <v>1.1679534933845996</v>
      </c>
      <c r="S242" s="21">
        <f t="shared" si="32"/>
        <v>0.55606559911864462</v>
      </c>
      <c r="T242" s="6">
        <f t="shared" si="33"/>
        <v>4.9332193545246732E-5</v>
      </c>
      <c r="U242" s="10">
        <f t="shared" si="34"/>
        <v>0.2239828288418938</v>
      </c>
      <c r="V242" s="10">
        <f t="shared" si="35"/>
        <v>-0.84667300700940984</v>
      </c>
      <c r="W242" s="3" t="s">
        <v>673</v>
      </c>
      <c r="X242" s="2" t="s">
        <v>1042</v>
      </c>
      <c r="Y242" s="60" t="s">
        <v>1043</v>
      </c>
      <c r="Z242" s="60" t="s">
        <v>1044</v>
      </c>
    </row>
    <row r="243" spans="1:26" s="3" customFormat="1" x14ac:dyDescent="0.25">
      <c r="A243" s="6" t="s">
        <v>298</v>
      </c>
      <c r="B243" s="45">
        <v>1809.27</v>
      </c>
      <c r="C243" s="18">
        <v>1784.61</v>
      </c>
      <c r="D243" s="18">
        <v>1618.76</v>
      </c>
      <c r="E243" s="18">
        <v>72.260000000000005</v>
      </c>
      <c r="F243" s="18">
        <v>56.56</v>
      </c>
      <c r="G243" s="18">
        <v>75.400000000000006</v>
      </c>
      <c r="H243" s="18">
        <f t="shared" si="27"/>
        <v>1737.5466666666669</v>
      </c>
      <c r="I243" s="42">
        <f t="shared" si="28"/>
        <v>68.073333333333338</v>
      </c>
      <c r="J243" s="45">
        <v>1716.05</v>
      </c>
      <c r="K243" s="18">
        <v>1490.09</v>
      </c>
      <c r="L243" s="18">
        <v>1553.91</v>
      </c>
      <c r="M243" s="18">
        <v>45.01</v>
      </c>
      <c r="N243" s="18">
        <v>34.42</v>
      </c>
      <c r="O243" s="18">
        <v>31.91</v>
      </c>
      <c r="P243" s="18">
        <f t="shared" si="29"/>
        <v>1586.6833333333334</v>
      </c>
      <c r="Q243" s="42">
        <f t="shared" si="30"/>
        <v>37.113333333333337</v>
      </c>
      <c r="R243" s="21">
        <f t="shared" si="31"/>
        <v>0.91322445567562172</v>
      </c>
      <c r="S243" s="21">
        <f t="shared" si="32"/>
        <v>0.55178071614709001</v>
      </c>
      <c r="T243" s="6">
        <f t="shared" si="33"/>
        <v>5.9601475014533318E-3</v>
      </c>
      <c r="U243" s="10">
        <f t="shared" si="34"/>
        <v>-0.13095860018510813</v>
      </c>
      <c r="V243" s="10">
        <f t="shared" si="35"/>
        <v>-0.85783305719781044</v>
      </c>
      <c r="W243" s="3" t="s">
        <v>598</v>
      </c>
      <c r="X243" s="2" t="s">
        <v>598</v>
      </c>
      <c r="Y243" s="60" t="s">
        <v>851</v>
      </c>
      <c r="Z243" s="60" t="s">
        <v>852</v>
      </c>
    </row>
    <row r="244" spans="1:26" s="3" customFormat="1" x14ac:dyDescent="0.25">
      <c r="A244" s="6" t="s">
        <v>380</v>
      </c>
      <c r="B244" s="45">
        <v>843.9</v>
      </c>
      <c r="C244" s="18">
        <v>825.36</v>
      </c>
      <c r="D244" s="18">
        <v>895.93</v>
      </c>
      <c r="E244" s="18">
        <v>19.97</v>
      </c>
      <c r="F244" s="18">
        <v>25.78</v>
      </c>
      <c r="G244" s="18">
        <v>25.77</v>
      </c>
      <c r="H244" s="18">
        <f t="shared" si="27"/>
        <v>855.06333333333339</v>
      </c>
      <c r="I244" s="42">
        <f t="shared" si="28"/>
        <v>23.84</v>
      </c>
      <c r="J244" s="45">
        <v>1225.98</v>
      </c>
      <c r="K244" s="18">
        <v>1334.98</v>
      </c>
      <c r="L244" s="18">
        <v>1386.5</v>
      </c>
      <c r="M244" s="18">
        <v>13.69</v>
      </c>
      <c r="N244" s="18">
        <v>12.03</v>
      </c>
      <c r="O244" s="18">
        <v>12.36</v>
      </c>
      <c r="P244" s="18">
        <f t="shared" si="29"/>
        <v>1315.82</v>
      </c>
      <c r="Q244" s="42">
        <f t="shared" si="30"/>
        <v>12.693333333333333</v>
      </c>
      <c r="R244" s="21">
        <f t="shared" si="31"/>
        <v>1.5382273118421921</v>
      </c>
      <c r="S244" s="21">
        <f t="shared" si="32"/>
        <v>0.55126140633387011</v>
      </c>
      <c r="T244" s="6">
        <f t="shared" si="33"/>
        <v>2.5414583437416661E-3</v>
      </c>
      <c r="U244" s="10">
        <f t="shared" si="34"/>
        <v>0.62126871359587088</v>
      </c>
      <c r="V244" s="10">
        <f t="shared" si="35"/>
        <v>-0.85919149262344252</v>
      </c>
      <c r="W244" s="3" t="s">
        <v>680</v>
      </c>
      <c r="X244" s="2" t="s">
        <v>1191</v>
      </c>
      <c r="Y244" s="60" t="s">
        <v>1192</v>
      </c>
      <c r="Z244" s="60" t="s">
        <v>1193</v>
      </c>
    </row>
    <row r="245" spans="1:26" s="3" customFormat="1" x14ac:dyDescent="0.25">
      <c r="A245" s="6" t="s">
        <v>283</v>
      </c>
      <c r="B245" s="45">
        <v>373.74</v>
      </c>
      <c r="C245" s="18">
        <v>252.77</v>
      </c>
      <c r="D245" s="18">
        <v>271.49</v>
      </c>
      <c r="E245" s="18">
        <v>74</v>
      </c>
      <c r="F245" s="18">
        <v>67.69</v>
      </c>
      <c r="G245" s="18">
        <v>51.55</v>
      </c>
      <c r="H245" s="18">
        <f t="shared" si="27"/>
        <v>299.33333333333331</v>
      </c>
      <c r="I245" s="42">
        <f t="shared" si="28"/>
        <v>64.413333333333341</v>
      </c>
      <c r="J245" s="45">
        <v>324</v>
      </c>
      <c r="K245" s="18">
        <v>280.35000000000002</v>
      </c>
      <c r="L245" s="18">
        <v>327.3</v>
      </c>
      <c r="M245" s="18">
        <v>41.59</v>
      </c>
      <c r="N245" s="18">
        <v>32.97</v>
      </c>
      <c r="O245" s="18">
        <v>30.11</v>
      </c>
      <c r="P245" s="18">
        <f t="shared" si="29"/>
        <v>310.55</v>
      </c>
      <c r="Q245" s="42">
        <f t="shared" si="30"/>
        <v>34.89</v>
      </c>
      <c r="R245" s="21">
        <f t="shared" si="31"/>
        <v>1.0373473917869036</v>
      </c>
      <c r="S245" s="21">
        <f t="shared" si="32"/>
        <v>0.54866490012229918</v>
      </c>
      <c r="T245" s="6">
        <f t="shared" si="33"/>
        <v>8.5900854796787419E-3</v>
      </c>
      <c r="U245" s="10">
        <f t="shared" si="34"/>
        <v>5.2899111586059297E-2</v>
      </c>
      <c r="V245" s="10">
        <f t="shared" si="35"/>
        <v>-0.86600281002036839</v>
      </c>
      <c r="W245" s="3" t="s">
        <v>583</v>
      </c>
      <c r="X245" s="2" t="s">
        <v>984</v>
      </c>
      <c r="Y245" s="60" t="s">
        <v>967</v>
      </c>
      <c r="Z245" s="60" t="s">
        <v>985</v>
      </c>
    </row>
    <row r="246" spans="1:26" s="3" customFormat="1" x14ac:dyDescent="0.25">
      <c r="A246" s="6" t="s">
        <v>387</v>
      </c>
      <c r="B246" s="45">
        <v>327.86</v>
      </c>
      <c r="C246" s="18">
        <v>344.39</v>
      </c>
      <c r="D246" s="18">
        <v>348.62</v>
      </c>
      <c r="E246" s="18">
        <v>8.08</v>
      </c>
      <c r="F246" s="18">
        <v>25.59</v>
      </c>
      <c r="G246" s="18">
        <v>13.08</v>
      </c>
      <c r="H246" s="18">
        <f t="shared" si="27"/>
        <v>340.29</v>
      </c>
      <c r="I246" s="42">
        <f t="shared" si="28"/>
        <v>15.583333333333334</v>
      </c>
      <c r="J246" s="45">
        <v>499.29</v>
      </c>
      <c r="K246" s="18">
        <v>560.17999999999995</v>
      </c>
      <c r="L246" s="18">
        <v>577.97</v>
      </c>
      <c r="M246" s="18">
        <v>2.63</v>
      </c>
      <c r="N246" s="18">
        <v>9.9499999999999993</v>
      </c>
      <c r="O246" s="18">
        <v>11.01</v>
      </c>
      <c r="P246" s="18">
        <f t="shared" si="29"/>
        <v>545.81333333333339</v>
      </c>
      <c r="Q246" s="42">
        <f t="shared" si="30"/>
        <v>7.8633333333333324</v>
      </c>
      <c r="R246" s="21">
        <f t="shared" si="31"/>
        <v>1.6021955912371688</v>
      </c>
      <c r="S246" s="21">
        <f t="shared" si="32"/>
        <v>0.53447236180904512</v>
      </c>
      <c r="T246" s="6">
        <f t="shared" si="33"/>
        <v>0.12822050127339354</v>
      </c>
      <c r="U246" s="10">
        <f t="shared" si="34"/>
        <v>0.68005027838548104</v>
      </c>
      <c r="V246" s="10">
        <f t="shared" si="35"/>
        <v>-0.90381274846070625</v>
      </c>
      <c r="W246" s="3" t="s">
        <v>687</v>
      </c>
      <c r="X246" s="2" t="s">
        <v>687</v>
      </c>
      <c r="Y246" s="60" t="s">
        <v>1213</v>
      </c>
      <c r="Z246" s="60" t="s">
        <v>1214</v>
      </c>
    </row>
    <row r="247" spans="1:26" s="3" customFormat="1" x14ac:dyDescent="0.25">
      <c r="A247" s="6" t="s">
        <v>405</v>
      </c>
      <c r="B247" s="45">
        <v>6206.43</v>
      </c>
      <c r="C247" s="18">
        <v>7403.56</v>
      </c>
      <c r="D247" s="18">
        <v>7634.01</v>
      </c>
      <c r="E247" s="18">
        <v>1426.82</v>
      </c>
      <c r="F247" s="18">
        <v>1249.4000000000001</v>
      </c>
      <c r="G247" s="18">
        <v>1398.53</v>
      </c>
      <c r="H247" s="18">
        <f t="shared" si="27"/>
        <v>7081.333333333333</v>
      </c>
      <c r="I247" s="42">
        <f t="shared" si="28"/>
        <v>1358.25</v>
      </c>
      <c r="J247" s="45">
        <v>8704.1</v>
      </c>
      <c r="K247" s="18">
        <v>13249.76</v>
      </c>
      <c r="L247" s="18">
        <v>14702.73</v>
      </c>
      <c r="M247" s="18">
        <v>760.91</v>
      </c>
      <c r="N247" s="18">
        <v>613.78</v>
      </c>
      <c r="O247" s="18">
        <v>788.75</v>
      </c>
      <c r="P247" s="18">
        <f t="shared" si="29"/>
        <v>12218.863333333333</v>
      </c>
      <c r="Q247" s="42">
        <f t="shared" si="30"/>
        <v>721.14666666666665</v>
      </c>
      <c r="R247" s="21">
        <f t="shared" si="31"/>
        <v>1.7254007624605827</v>
      </c>
      <c r="S247" s="21">
        <f t="shared" si="32"/>
        <v>0.53128318312795042</v>
      </c>
      <c r="T247" s="6">
        <f t="shared" si="33"/>
        <v>5.9092503192938574E-4</v>
      </c>
      <c r="U247" s="10">
        <f t="shared" si="34"/>
        <v>0.78693149862236988</v>
      </c>
      <c r="V247" s="10">
        <f t="shared" si="35"/>
        <v>-0.91244704742907135</v>
      </c>
      <c r="W247" s="3" t="s">
        <v>705</v>
      </c>
      <c r="X247" s="2" t="s">
        <v>1112</v>
      </c>
      <c r="Y247" s="60" t="s">
        <v>1113</v>
      </c>
      <c r="Z247" s="60" t="s">
        <v>1114</v>
      </c>
    </row>
    <row r="248" spans="1:26" s="3" customFormat="1" x14ac:dyDescent="0.25">
      <c r="A248" s="6" t="s">
        <v>376</v>
      </c>
      <c r="B248" s="45">
        <v>425.79</v>
      </c>
      <c r="C248" s="18">
        <v>417.27</v>
      </c>
      <c r="D248" s="18">
        <v>404.88</v>
      </c>
      <c r="E248" s="18">
        <v>101.73</v>
      </c>
      <c r="F248" s="18">
        <v>96.81</v>
      </c>
      <c r="G248" s="18">
        <v>75.400000000000006</v>
      </c>
      <c r="H248" s="18">
        <f t="shared" si="27"/>
        <v>415.98</v>
      </c>
      <c r="I248" s="42">
        <f t="shared" si="28"/>
        <v>91.313333333333347</v>
      </c>
      <c r="J248" s="45">
        <v>689.71</v>
      </c>
      <c r="K248" s="18">
        <v>655.36</v>
      </c>
      <c r="L248" s="18">
        <v>693.7</v>
      </c>
      <c r="M248" s="18">
        <v>39.479999999999997</v>
      </c>
      <c r="N248" s="18">
        <v>40.64</v>
      </c>
      <c r="O248" s="18">
        <v>62.47</v>
      </c>
      <c r="P248" s="18">
        <f t="shared" si="29"/>
        <v>679.59</v>
      </c>
      <c r="Q248" s="42">
        <f t="shared" si="30"/>
        <v>47.53</v>
      </c>
      <c r="R248" s="21">
        <f t="shared" si="31"/>
        <v>1.6321885941771788</v>
      </c>
      <c r="S248" s="21">
        <f t="shared" si="32"/>
        <v>0.5257095399725572</v>
      </c>
      <c r="T248" s="6">
        <f t="shared" si="33"/>
        <v>8.2253705724090239E-3</v>
      </c>
      <c r="U248" s="10">
        <f t="shared" si="34"/>
        <v>0.70680776574343995</v>
      </c>
      <c r="V248" s="10">
        <f t="shared" si="35"/>
        <v>-0.92766217936844708</v>
      </c>
      <c r="W248" s="3" t="s">
        <v>676</v>
      </c>
      <c r="X248" s="2" t="s">
        <v>676</v>
      </c>
      <c r="Y248" s="60" t="s">
        <v>858</v>
      </c>
      <c r="Z248" s="60" t="s">
        <v>859</v>
      </c>
    </row>
    <row r="249" spans="1:26" s="3" customFormat="1" x14ac:dyDescent="0.25">
      <c r="A249" s="6" t="s">
        <v>434</v>
      </c>
      <c r="B249" s="45">
        <v>401.31</v>
      </c>
      <c r="C249" s="18">
        <v>247.67</v>
      </c>
      <c r="D249" s="18">
        <v>303.70999999999998</v>
      </c>
      <c r="E249" s="18">
        <v>3.8</v>
      </c>
      <c r="F249" s="18">
        <v>6.31</v>
      </c>
      <c r="G249" s="18">
        <v>7.12</v>
      </c>
      <c r="H249" s="18">
        <f t="shared" si="27"/>
        <v>317.56333333333333</v>
      </c>
      <c r="I249" s="42">
        <f t="shared" si="28"/>
        <v>5.7433333333333332</v>
      </c>
      <c r="J249" s="45">
        <v>435.46</v>
      </c>
      <c r="K249" s="18">
        <v>631.72</v>
      </c>
      <c r="L249" s="18">
        <v>288.42</v>
      </c>
      <c r="M249" s="18">
        <v>2.37</v>
      </c>
      <c r="N249" s="18">
        <v>1.66</v>
      </c>
      <c r="O249" s="18">
        <v>3.6</v>
      </c>
      <c r="P249" s="18">
        <f t="shared" si="29"/>
        <v>451.86666666666673</v>
      </c>
      <c r="Q249" s="42">
        <f t="shared" si="30"/>
        <v>2.5433333333333334</v>
      </c>
      <c r="R249" s="21">
        <f t="shared" si="31"/>
        <v>1.4215906831713214</v>
      </c>
      <c r="S249" s="21">
        <f t="shared" si="32"/>
        <v>0.52545724172021757</v>
      </c>
      <c r="T249" s="6">
        <f t="shared" si="33"/>
        <v>2.4774937740977866E-2</v>
      </c>
      <c r="U249" s="10">
        <f t="shared" si="34"/>
        <v>0.5075061313676803</v>
      </c>
      <c r="V249" s="10">
        <f t="shared" si="35"/>
        <v>-0.92835472302717803</v>
      </c>
      <c r="W249" s="3" t="s">
        <v>734</v>
      </c>
      <c r="X249" s="2" t="s">
        <v>734</v>
      </c>
      <c r="Y249" s="60" t="s">
        <v>1256</v>
      </c>
      <c r="Z249" s="60" t="s">
        <v>1257</v>
      </c>
    </row>
    <row r="250" spans="1:26" s="3" customFormat="1" x14ac:dyDescent="0.25">
      <c r="A250" s="6" t="s">
        <v>369</v>
      </c>
      <c r="B250" s="45">
        <v>138.74</v>
      </c>
      <c r="C250" s="18">
        <v>141.04</v>
      </c>
      <c r="D250" s="18">
        <v>190.52</v>
      </c>
      <c r="E250" s="18">
        <v>48.97</v>
      </c>
      <c r="F250" s="18">
        <v>51.74</v>
      </c>
      <c r="G250" s="18">
        <v>70.209999999999994</v>
      </c>
      <c r="H250" s="18">
        <f t="shared" si="27"/>
        <v>156.76666666666665</v>
      </c>
      <c r="I250" s="42">
        <f t="shared" si="28"/>
        <v>56.973333333333336</v>
      </c>
      <c r="J250" s="45">
        <v>166.87</v>
      </c>
      <c r="K250" s="18">
        <v>223.95</v>
      </c>
      <c r="L250" s="18">
        <v>214.38</v>
      </c>
      <c r="M250" s="18">
        <v>21.58</v>
      </c>
      <c r="N250" s="18">
        <v>25.92</v>
      </c>
      <c r="O250" s="18">
        <v>37.08</v>
      </c>
      <c r="P250" s="18">
        <f t="shared" si="29"/>
        <v>201.73333333333335</v>
      </c>
      <c r="Q250" s="42">
        <f t="shared" si="30"/>
        <v>28.193333333333332</v>
      </c>
      <c r="R250" s="21">
        <f t="shared" si="31"/>
        <v>1.2850200718360449</v>
      </c>
      <c r="S250" s="21">
        <f t="shared" si="32"/>
        <v>0.50356485740570367</v>
      </c>
      <c r="T250" s="6">
        <f t="shared" si="33"/>
        <v>1.1908080959358405E-2</v>
      </c>
      <c r="U250" s="10">
        <f t="shared" si="34"/>
        <v>0.36179089429243438</v>
      </c>
      <c r="V250" s="10">
        <f t="shared" si="35"/>
        <v>-0.98975049057465847</v>
      </c>
      <c r="W250" s="3" t="s">
        <v>669</v>
      </c>
      <c r="X250" s="2" t="s">
        <v>669</v>
      </c>
      <c r="Y250" s="60" t="s">
        <v>1047</v>
      </c>
      <c r="Z250" s="60" t="s">
        <v>1048</v>
      </c>
    </row>
    <row r="251" spans="1:26" s="3" customFormat="1" x14ac:dyDescent="0.25">
      <c r="A251" s="6" t="s">
        <v>273</v>
      </c>
      <c r="B251" s="45">
        <v>199.82</v>
      </c>
      <c r="C251" s="18">
        <v>150.12</v>
      </c>
      <c r="D251" s="18">
        <v>138.01</v>
      </c>
      <c r="E251" s="18">
        <v>30.58</v>
      </c>
      <c r="F251" s="18">
        <v>19.84</v>
      </c>
      <c r="G251" s="18">
        <v>39.619999999999997</v>
      </c>
      <c r="H251" s="18">
        <f t="shared" si="27"/>
        <v>162.65</v>
      </c>
      <c r="I251" s="42">
        <f t="shared" si="28"/>
        <v>30.013333333333332</v>
      </c>
      <c r="J251" s="45">
        <v>227.4</v>
      </c>
      <c r="K251" s="18">
        <v>201.04</v>
      </c>
      <c r="L251" s="18">
        <v>234.49</v>
      </c>
      <c r="M251" s="18">
        <v>9.2100000000000009</v>
      </c>
      <c r="N251" s="18">
        <v>17.829999999999998</v>
      </c>
      <c r="O251" s="18">
        <v>15.95</v>
      </c>
      <c r="P251" s="18">
        <f t="shared" si="29"/>
        <v>220.97666666666669</v>
      </c>
      <c r="Q251" s="42">
        <f t="shared" si="30"/>
        <v>14.329999999999998</v>
      </c>
      <c r="R251" s="21">
        <f t="shared" si="31"/>
        <v>1.3564110398207558</v>
      </c>
      <c r="S251" s="21">
        <f t="shared" si="32"/>
        <v>0.4943035253654342</v>
      </c>
      <c r="T251" s="6">
        <f t="shared" si="33"/>
        <v>3.35846804262699E-2</v>
      </c>
      <c r="U251" s="10">
        <f t="shared" si="34"/>
        <v>0.43979443160945342</v>
      </c>
      <c r="V251" s="10">
        <f t="shared" si="35"/>
        <v>-1.0165308990932846</v>
      </c>
      <c r="W251" s="3" t="s">
        <v>573</v>
      </c>
      <c r="X251" s="2" t="s">
        <v>573</v>
      </c>
      <c r="Y251" s="60" t="s">
        <v>801</v>
      </c>
      <c r="Z251" s="60" t="s">
        <v>1157</v>
      </c>
    </row>
    <row r="252" spans="1:26" s="3" customFormat="1" x14ac:dyDescent="0.25">
      <c r="A252" s="6" t="s">
        <v>277</v>
      </c>
      <c r="B252" s="45">
        <v>1081.3599999999999</v>
      </c>
      <c r="C252" s="18">
        <v>903.16</v>
      </c>
      <c r="D252" s="18">
        <v>811.69</v>
      </c>
      <c r="E252" s="18">
        <v>99.67</v>
      </c>
      <c r="F252" s="18">
        <v>74.180000000000007</v>
      </c>
      <c r="G252" s="18">
        <v>70.59</v>
      </c>
      <c r="H252" s="18">
        <f t="shared" si="27"/>
        <v>932.07</v>
      </c>
      <c r="I252" s="42">
        <f t="shared" si="28"/>
        <v>81.48</v>
      </c>
      <c r="J252" s="45">
        <v>974.89</v>
      </c>
      <c r="K252" s="18">
        <v>1069.6600000000001</v>
      </c>
      <c r="L252" s="18">
        <v>1119.2</v>
      </c>
      <c r="M252" s="18">
        <v>27.37</v>
      </c>
      <c r="N252" s="18">
        <v>38.36</v>
      </c>
      <c r="O252" s="18">
        <v>49.89</v>
      </c>
      <c r="P252" s="18">
        <f t="shared" si="29"/>
        <v>1054.5833333333333</v>
      </c>
      <c r="Q252" s="42">
        <f t="shared" si="30"/>
        <v>38.54</v>
      </c>
      <c r="R252" s="21">
        <f t="shared" si="31"/>
        <v>1.1313013314470868</v>
      </c>
      <c r="S252" s="21">
        <f t="shared" si="32"/>
        <v>0.47938894277400579</v>
      </c>
      <c r="T252" s="6">
        <f t="shared" si="33"/>
        <v>9.3535372024673678E-3</v>
      </c>
      <c r="U252" s="10">
        <f t="shared" si="34"/>
        <v>0.17798325424581923</v>
      </c>
      <c r="V252" s="10">
        <f t="shared" si="35"/>
        <v>-1.0607314616389005</v>
      </c>
      <c r="W252" s="3" t="s">
        <v>577</v>
      </c>
      <c r="X252" s="2" t="s">
        <v>577</v>
      </c>
      <c r="Y252" s="60" t="s">
        <v>1142</v>
      </c>
      <c r="Z252" s="60" t="s">
        <v>1143</v>
      </c>
    </row>
    <row r="253" spans="1:26" s="3" customFormat="1" x14ac:dyDescent="0.25">
      <c r="A253" s="6" t="s">
        <v>401</v>
      </c>
      <c r="B253" s="45">
        <v>48.41</v>
      </c>
      <c r="C253" s="18">
        <v>49.79</v>
      </c>
      <c r="D253" s="18">
        <v>52.32</v>
      </c>
      <c r="E253" s="18">
        <v>15.37</v>
      </c>
      <c r="F253" s="18">
        <v>19.100000000000001</v>
      </c>
      <c r="G253" s="18">
        <v>13.85</v>
      </c>
      <c r="H253" s="18">
        <f t="shared" si="27"/>
        <v>50.173333333333325</v>
      </c>
      <c r="I253" s="42">
        <f t="shared" si="28"/>
        <v>16.106666666666666</v>
      </c>
      <c r="J253" s="45">
        <v>87.51</v>
      </c>
      <c r="K253" s="18">
        <v>66.56</v>
      </c>
      <c r="L253" s="18">
        <v>68.31</v>
      </c>
      <c r="M253" s="18">
        <v>5.53</v>
      </c>
      <c r="N253" s="18">
        <v>2.7</v>
      </c>
      <c r="O253" s="18">
        <v>13.26</v>
      </c>
      <c r="P253" s="18">
        <f t="shared" si="29"/>
        <v>74.126666666666665</v>
      </c>
      <c r="Q253" s="42">
        <f t="shared" si="30"/>
        <v>7.163333333333334</v>
      </c>
      <c r="R253" s="21">
        <f t="shared" si="31"/>
        <v>1.4680823345492446</v>
      </c>
      <c r="S253" s="21">
        <f t="shared" si="32"/>
        <v>0.47720187061574443</v>
      </c>
      <c r="T253" s="6">
        <f t="shared" si="33"/>
        <v>3.1972584347941084E-2</v>
      </c>
      <c r="U253" s="10">
        <f t="shared" si="34"/>
        <v>0.55393288120220996</v>
      </c>
      <c r="V253" s="10">
        <f t="shared" si="35"/>
        <v>-1.0673283965257041</v>
      </c>
      <c r="W253" s="3" t="s">
        <v>701</v>
      </c>
      <c r="X253" s="2" t="s">
        <v>1172</v>
      </c>
      <c r="Y253" s="60" t="s">
        <v>1173</v>
      </c>
      <c r="Z253" s="60" t="s">
        <v>1174</v>
      </c>
    </row>
    <row r="254" spans="1:26" s="3" customFormat="1" x14ac:dyDescent="0.25">
      <c r="A254" s="6" t="s">
        <v>421</v>
      </c>
      <c r="B254" s="45">
        <v>1217.01</v>
      </c>
      <c r="C254" s="18">
        <v>1230.8499999999999</v>
      </c>
      <c r="D254" s="18">
        <v>1257.92</v>
      </c>
      <c r="E254" s="18">
        <v>237.06</v>
      </c>
      <c r="F254" s="18">
        <v>283.37</v>
      </c>
      <c r="G254" s="18">
        <v>279.08999999999997</v>
      </c>
      <c r="H254" s="18">
        <f t="shared" si="27"/>
        <v>1235.26</v>
      </c>
      <c r="I254" s="42">
        <f t="shared" si="28"/>
        <v>266.50666666666666</v>
      </c>
      <c r="J254" s="45">
        <v>2057.8200000000002</v>
      </c>
      <c r="K254" s="18">
        <v>1797.08</v>
      </c>
      <c r="L254" s="18">
        <v>1833.23</v>
      </c>
      <c r="M254" s="18">
        <v>110.02</v>
      </c>
      <c r="N254" s="18">
        <v>88.75</v>
      </c>
      <c r="O254" s="18">
        <v>164.94</v>
      </c>
      <c r="P254" s="18">
        <f t="shared" si="29"/>
        <v>1896.0433333333333</v>
      </c>
      <c r="Q254" s="42">
        <f t="shared" si="30"/>
        <v>121.23666666666666</v>
      </c>
      <c r="R254" s="21">
        <f t="shared" si="31"/>
        <v>1.5345019116798515</v>
      </c>
      <c r="S254" s="21">
        <f t="shared" si="32"/>
        <v>0.45694811344265562</v>
      </c>
      <c r="T254" s="6">
        <f t="shared" si="33"/>
        <v>2.915647568801511E-3</v>
      </c>
      <c r="U254" s="10">
        <f t="shared" si="34"/>
        <v>0.6177704431125266</v>
      </c>
      <c r="V254" s="10">
        <f t="shared" si="35"/>
        <v>-1.1298977386385762</v>
      </c>
      <c r="W254" s="3" t="s">
        <v>721</v>
      </c>
      <c r="X254" s="2" t="s">
        <v>721</v>
      </c>
      <c r="Y254" s="60" t="s">
        <v>786</v>
      </c>
      <c r="Z254" s="60" t="s">
        <v>787</v>
      </c>
    </row>
    <row r="255" spans="1:26" s="3" customFormat="1" x14ac:dyDescent="0.25">
      <c r="A255" s="6" t="s">
        <v>403</v>
      </c>
      <c r="B255" s="45">
        <v>305.04000000000002</v>
      </c>
      <c r="C255" s="18">
        <v>348.56</v>
      </c>
      <c r="D255" s="18">
        <v>396.42</v>
      </c>
      <c r="E255" s="18">
        <v>19.02</v>
      </c>
      <c r="F255" s="18">
        <v>20.399999999999999</v>
      </c>
      <c r="G255" s="18">
        <v>32.89</v>
      </c>
      <c r="H255" s="18">
        <f t="shared" si="27"/>
        <v>350.00666666666666</v>
      </c>
      <c r="I255" s="42">
        <f t="shared" si="28"/>
        <v>24.103333333333335</v>
      </c>
      <c r="J255" s="45">
        <v>436.38</v>
      </c>
      <c r="K255" s="18">
        <v>494.55</v>
      </c>
      <c r="L255" s="18">
        <v>424.04</v>
      </c>
      <c r="M255" s="18">
        <v>13.95</v>
      </c>
      <c r="N255" s="18">
        <v>9.75</v>
      </c>
      <c r="O255" s="18">
        <v>7.64</v>
      </c>
      <c r="P255" s="18">
        <f t="shared" si="29"/>
        <v>451.65666666666669</v>
      </c>
      <c r="Q255" s="42">
        <f t="shared" si="30"/>
        <v>10.446666666666667</v>
      </c>
      <c r="R255" s="21">
        <f t="shared" si="31"/>
        <v>1.2895956392091319</v>
      </c>
      <c r="S255" s="21">
        <f t="shared" si="32"/>
        <v>0.45598194130925507</v>
      </c>
      <c r="T255" s="6">
        <f t="shared" si="33"/>
        <v>2.310761038390061E-2</v>
      </c>
      <c r="U255" s="10">
        <f t="shared" si="34"/>
        <v>0.36691877048751553</v>
      </c>
      <c r="V255" s="10">
        <f t="shared" si="35"/>
        <v>-1.1329514058032237</v>
      </c>
      <c r="W255" s="3" t="s">
        <v>703</v>
      </c>
      <c r="X255" s="2" t="s">
        <v>1196</v>
      </c>
      <c r="Y255" s="60" t="s">
        <v>1197</v>
      </c>
      <c r="Z255" s="60" t="s">
        <v>1198</v>
      </c>
    </row>
    <row r="256" spans="1:26" s="3" customFormat="1" x14ac:dyDescent="0.25">
      <c r="A256" s="6" t="s">
        <v>313</v>
      </c>
      <c r="B256" s="45">
        <v>363.2</v>
      </c>
      <c r="C256" s="18">
        <v>285.5</v>
      </c>
      <c r="D256" s="18">
        <v>237.45</v>
      </c>
      <c r="E256" s="18">
        <v>40.880000000000003</v>
      </c>
      <c r="F256" s="18">
        <v>32.64</v>
      </c>
      <c r="G256" s="18">
        <v>33.659999999999997</v>
      </c>
      <c r="H256" s="18">
        <f t="shared" si="27"/>
        <v>295.38333333333338</v>
      </c>
      <c r="I256" s="42">
        <f t="shared" si="28"/>
        <v>35.726666666666667</v>
      </c>
      <c r="J256" s="45">
        <v>447.17</v>
      </c>
      <c r="K256" s="18">
        <v>461.06</v>
      </c>
      <c r="L256" s="18">
        <v>376.4</v>
      </c>
      <c r="M256" s="18">
        <v>14.21</v>
      </c>
      <c r="N256" s="18">
        <v>15.97</v>
      </c>
      <c r="O256" s="18">
        <v>16.850000000000001</v>
      </c>
      <c r="P256" s="18">
        <f t="shared" si="29"/>
        <v>428.21000000000004</v>
      </c>
      <c r="Q256" s="42">
        <f t="shared" si="30"/>
        <v>15.676666666666668</v>
      </c>
      <c r="R256" s="21">
        <f t="shared" si="31"/>
        <v>1.448158353483664</v>
      </c>
      <c r="S256" s="21">
        <f t="shared" si="32"/>
        <v>0.45407514975494651</v>
      </c>
      <c r="T256" s="6">
        <f t="shared" si="33"/>
        <v>8.864258560288519E-4</v>
      </c>
      <c r="U256" s="10">
        <f t="shared" si="34"/>
        <v>0.5342193671272798</v>
      </c>
      <c r="V256" s="10">
        <f t="shared" si="35"/>
        <v>-1.1389970105723877</v>
      </c>
      <c r="W256" s="3" t="s">
        <v>613</v>
      </c>
      <c r="X256" s="2" t="s">
        <v>932</v>
      </c>
      <c r="Y256" s="60" t="s">
        <v>933</v>
      </c>
      <c r="Z256" s="60" t="s">
        <v>934</v>
      </c>
    </row>
    <row r="257" spans="1:26" s="3" customFormat="1" x14ac:dyDescent="0.25">
      <c r="A257" s="6" t="s">
        <v>417</v>
      </c>
      <c r="B257" s="45">
        <v>107.68</v>
      </c>
      <c r="C257" s="18">
        <v>124.35</v>
      </c>
      <c r="D257" s="18">
        <v>119.25</v>
      </c>
      <c r="E257" s="18">
        <v>54.19</v>
      </c>
      <c r="F257" s="18">
        <v>35.42</v>
      </c>
      <c r="G257" s="18">
        <v>33.08</v>
      </c>
      <c r="H257" s="18">
        <f t="shared" si="27"/>
        <v>117.09333333333332</v>
      </c>
      <c r="I257" s="42">
        <f t="shared" si="28"/>
        <v>40.896666666666668</v>
      </c>
      <c r="J257" s="45">
        <v>150.41999999999999</v>
      </c>
      <c r="K257" s="18">
        <v>133.44</v>
      </c>
      <c r="L257" s="18">
        <v>159.55000000000001</v>
      </c>
      <c r="M257" s="18">
        <v>9.48</v>
      </c>
      <c r="N257" s="18">
        <v>13.89</v>
      </c>
      <c r="O257" s="18">
        <v>27.42</v>
      </c>
      <c r="P257" s="18">
        <f t="shared" si="29"/>
        <v>147.80333333333334</v>
      </c>
      <c r="Q257" s="42">
        <f t="shared" si="30"/>
        <v>16.930000000000003</v>
      </c>
      <c r="R257" s="21">
        <f t="shared" si="31"/>
        <v>1.2600485491701481</v>
      </c>
      <c r="S257" s="21">
        <f t="shared" si="32"/>
        <v>0.427957673641499</v>
      </c>
      <c r="T257" s="6">
        <f t="shared" si="33"/>
        <v>2.4643456007119265E-2</v>
      </c>
      <c r="U257" s="10">
        <f t="shared" si="34"/>
        <v>0.33347932126301411</v>
      </c>
      <c r="V257" s="10">
        <f t="shared" si="35"/>
        <v>-1.2244599782775776</v>
      </c>
      <c r="W257" s="3" t="s">
        <v>717</v>
      </c>
      <c r="X257" s="2" t="s">
        <v>717</v>
      </c>
      <c r="Y257" s="60" t="s">
        <v>809</v>
      </c>
      <c r="Z257" s="60" t="s">
        <v>810</v>
      </c>
    </row>
    <row r="258" spans="1:26" s="3" customFormat="1" x14ac:dyDescent="0.25">
      <c r="A258" s="6" t="s">
        <v>418</v>
      </c>
      <c r="B258" s="45">
        <v>1215.1099999999999</v>
      </c>
      <c r="C258" s="18">
        <v>1387.37</v>
      </c>
      <c r="D258" s="18">
        <v>1347.08</v>
      </c>
      <c r="E258" s="18">
        <v>155.44999999999999</v>
      </c>
      <c r="F258" s="18">
        <v>177.29</v>
      </c>
      <c r="G258" s="18">
        <v>188.11</v>
      </c>
      <c r="H258" s="18">
        <f t="shared" si="27"/>
        <v>1316.5199999999998</v>
      </c>
      <c r="I258" s="42">
        <f t="shared" si="28"/>
        <v>173.61666666666667</v>
      </c>
      <c r="J258" s="45">
        <v>1350.73</v>
      </c>
      <c r="K258" s="18">
        <v>1368.57</v>
      </c>
      <c r="L258" s="18">
        <v>1448.07</v>
      </c>
      <c r="M258" s="18">
        <v>48.95</v>
      </c>
      <c r="N258" s="18">
        <v>75.06</v>
      </c>
      <c r="O258" s="18">
        <v>89.44</v>
      </c>
      <c r="P258" s="18">
        <f t="shared" si="29"/>
        <v>1389.1233333333332</v>
      </c>
      <c r="Q258" s="42">
        <f t="shared" si="30"/>
        <v>71.149999999999991</v>
      </c>
      <c r="R258" s="21">
        <f t="shared" si="31"/>
        <v>1.0551060578460543</v>
      </c>
      <c r="S258" s="21">
        <f t="shared" si="32"/>
        <v>0.41319079889281274</v>
      </c>
      <c r="T258" s="6">
        <f t="shared" si="33"/>
        <v>1.2788207437354497E-3</v>
      </c>
      <c r="U258" s="10">
        <f t="shared" si="34"/>
        <v>7.7388023992323918E-2</v>
      </c>
      <c r="V258" s="10">
        <f t="shared" si="35"/>
        <v>-1.2751199668690669</v>
      </c>
      <c r="W258" s="3" t="s">
        <v>718</v>
      </c>
      <c r="X258" s="2" t="s">
        <v>1154</v>
      </c>
      <c r="Y258" s="60" t="s">
        <v>1155</v>
      </c>
      <c r="Z258" s="60" t="s">
        <v>1156</v>
      </c>
    </row>
    <row r="259" spans="1:26" s="3" customFormat="1" x14ac:dyDescent="0.25">
      <c r="A259" s="6" t="s">
        <v>416</v>
      </c>
      <c r="B259" s="45">
        <v>557.72</v>
      </c>
      <c r="C259" s="18">
        <v>587.33000000000004</v>
      </c>
      <c r="D259" s="18">
        <v>667.24</v>
      </c>
      <c r="E259" s="18">
        <v>35.97</v>
      </c>
      <c r="F259" s="18">
        <v>40.43</v>
      </c>
      <c r="G259" s="18">
        <v>34.619999999999997</v>
      </c>
      <c r="H259" s="18">
        <f t="shared" si="27"/>
        <v>604.09666666666669</v>
      </c>
      <c r="I259" s="42">
        <f t="shared" si="28"/>
        <v>37.006666666666668</v>
      </c>
      <c r="J259" s="45">
        <v>1217.69</v>
      </c>
      <c r="K259" s="18">
        <v>1663.85</v>
      </c>
      <c r="L259" s="18">
        <v>1238.97</v>
      </c>
      <c r="M259" s="18">
        <v>20</v>
      </c>
      <c r="N259" s="18">
        <v>13.48</v>
      </c>
      <c r="O259" s="18">
        <v>9.66</v>
      </c>
      <c r="P259" s="18">
        <f t="shared" si="29"/>
        <v>1373.5033333333333</v>
      </c>
      <c r="Q259" s="42">
        <f t="shared" si="30"/>
        <v>14.38</v>
      </c>
      <c r="R259" s="21">
        <f t="shared" si="31"/>
        <v>2.2715433897614155</v>
      </c>
      <c r="S259" s="21">
        <f t="shared" si="32"/>
        <v>0.40466584809682515</v>
      </c>
      <c r="T259" s="6">
        <f t="shared" si="33"/>
        <v>1.4619197489724744E-3</v>
      </c>
      <c r="U259" s="57">
        <f t="shared" si="34"/>
        <v>1.1836728632180136</v>
      </c>
      <c r="V259" s="57">
        <f t="shared" si="35"/>
        <v>-1.3051969974500786</v>
      </c>
      <c r="W259" s="3" t="s">
        <v>716</v>
      </c>
      <c r="X259" s="2" t="s">
        <v>848</v>
      </c>
      <c r="Y259" s="61" t="s">
        <v>849</v>
      </c>
      <c r="Z259" s="61" t="s">
        <v>850</v>
      </c>
    </row>
    <row r="260" spans="1:26" s="3" customFormat="1" x14ac:dyDescent="0.25">
      <c r="A260" s="6" t="s">
        <v>429</v>
      </c>
      <c r="B260" s="45">
        <v>262.73</v>
      </c>
      <c r="C260" s="18">
        <v>299.69</v>
      </c>
      <c r="D260" s="18">
        <v>277.26</v>
      </c>
      <c r="E260" s="18">
        <v>41.68</v>
      </c>
      <c r="F260" s="18">
        <v>49.7</v>
      </c>
      <c r="G260" s="18">
        <v>65.59</v>
      </c>
      <c r="H260" s="18">
        <f t="shared" si="27"/>
        <v>279.89333333333337</v>
      </c>
      <c r="I260" s="42">
        <f t="shared" si="28"/>
        <v>52.323333333333331</v>
      </c>
      <c r="J260" s="45">
        <v>246.88</v>
      </c>
      <c r="K260" s="18">
        <v>258.47000000000003</v>
      </c>
      <c r="L260" s="18">
        <v>264.27</v>
      </c>
      <c r="M260" s="18">
        <v>8.9499999999999993</v>
      </c>
      <c r="N260" s="18">
        <v>29.86</v>
      </c>
      <c r="O260" s="18">
        <v>21.8</v>
      </c>
      <c r="P260" s="18">
        <f t="shared" si="29"/>
        <v>256.54000000000002</v>
      </c>
      <c r="Q260" s="42">
        <f t="shared" si="30"/>
        <v>20.203333333333333</v>
      </c>
      <c r="R260" s="21">
        <f t="shared" si="31"/>
        <v>0.91686049271372283</v>
      </c>
      <c r="S260" s="21">
        <f t="shared" si="32"/>
        <v>0.3976370569481778</v>
      </c>
      <c r="T260" s="6">
        <f t="shared" si="33"/>
        <v>1.2969329613230742E-2</v>
      </c>
      <c r="U260" s="57">
        <f t="shared" si="34"/>
        <v>-0.12522586137391847</v>
      </c>
      <c r="V260" s="57">
        <f t="shared" si="35"/>
        <v>-1.3304758827956247</v>
      </c>
      <c r="W260" s="3" t="s">
        <v>729</v>
      </c>
      <c r="X260" s="2" t="s">
        <v>1248</v>
      </c>
      <c r="Y260" s="61" t="s">
        <v>1249</v>
      </c>
      <c r="Z260" s="61" t="s">
        <v>1250</v>
      </c>
    </row>
    <row r="261" spans="1:26" s="3" customFormat="1" x14ac:dyDescent="0.25">
      <c r="A261" s="6" t="s">
        <v>404</v>
      </c>
      <c r="B261" s="45">
        <v>4216.03</v>
      </c>
      <c r="C261" s="18">
        <v>4408.22</v>
      </c>
      <c r="D261" s="18">
        <v>4202.8</v>
      </c>
      <c r="E261" s="18">
        <v>364.31</v>
      </c>
      <c r="F261" s="18">
        <v>393.16</v>
      </c>
      <c r="G261" s="18">
        <v>425.27</v>
      </c>
      <c r="H261" s="18">
        <f t="shared" si="27"/>
        <v>4275.6833333333334</v>
      </c>
      <c r="I261" s="42">
        <f t="shared" si="28"/>
        <v>394.24666666666667</v>
      </c>
      <c r="J261" s="45">
        <v>6159.11</v>
      </c>
      <c r="K261" s="18">
        <v>5770.3</v>
      </c>
      <c r="L261" s="18">
        <v>5140.2700000000004</v>
      </c>
      <c r="M261" s="18">
        <v>148.71</v>
      </c>
      <c r="N261" s="18">
        <v>147.02000000000001</v>
      </c>
      <c r="O261" s="18">
        <v>165.62</v>
      </c>
      <c r="P261" s="18">
        <f t="shared" si="29"/>
        <v>5689.8933333333334</v>
      </c>
      <c r="Q261" s="42">
        <f t="shared" si="30"/>
        <v>153.78333333333333</v>
      </c>
      <c r="R261" s="21">
        <f t="shared" si="31"/>
        <v>1.3306791477819651</v>
      </c>
      <c r="S261" s="21">
        <f t="shared" si="32"/>
        <v>0.39161198913758494</v>
      </c>
      <c r="T261" s="6">
        <f t="shared" si="33"/>
        <v>1.0281767238975228E-4</v>
      </c>
      <c r="U261" s="57">
        <f t="shared" si="34"/>
        <v>0.41216275178670747</v>
      </c>
      <c r="V261" s="57">
        <f t="shared" si="35"/>
        <v>-1.3525031613947631</v>
      </c>
      <c r="W261" s="3" t="s">
        <v>704</v>
      </c>
      <c r="X261" s="2" t="s">
        <v>1175</v>
      </c>
      <c r="Y261" s="61" t="s">
        <v>1176</v>
      </c>
      <c r="Z261" s="61" t="s">
        <v>1177</v>
      </c>
    </row>
    <row r="262" spans="1:26" s="3" customFormat="1" x14ac:dyDescent="0.25">
      <c r="A262" s="6" t="s">
        <v>389</v>
      </c>
      <c r="B262" s="45">
        <v>4382.18</v>
      </c>
      <c r="C262" s="18">
        <v>5180.63</v>
      </c>
      <c r="D262" s="18">
        <v>4639.99</v>
      </c>
      <c r="E262" s="18">
        <v>422.31</v>
      </c>
      <c r="F262" s="18">
        <v>498.5</v>
      </c>
      <c r="G262" s="18">
        <v>397.77</v>
      </c>
      <c r="H262" s="18">
        <f t="shared" si="27"/>
        <v>4734.2666666666673</v>
      </c>
      <c r="I262" s="42">
        <f t="shared" si="28"/>
        <v>439.52666666666664</v>
      </c>
      <c r="J262" s="45">
        <v>6353.74</v>
      </c>
      <c r="K262" s="18">
        <v>6436.13</v>
      </c>
      <c r="L262" s="18">
        <v>6469.58</v>
      </c>
      <c r="M262" s="18">
        <v>178.45</v>
      </c>
      <c r="N262" s="18">
        <v>137.69</v>
      </c>
      <c r="O262" s="18">
        <v>183.37</v>
      </c>
      <c r="P262" s="18">
        <f t="shared" si="29"/>
        <v>6419.8166666666657</v>
      </c>
      <c r="Q262" s="42">
        <f t="shared" si="30"/>
        <v>166.50333333333333</v>
      </c>
      <c r="R262" s="21">
        <f t="shared" si="31"/>
        <v>1.3559567219023212</v>
      </c>
      <c r="S262" s="21">
        <f t="shared" si="32"/>
        <v>0.38023426504638391</v>
      </c>
      <c r="T262" s="6">
        <f t="shared" si="33"/>
        <v>6.2408249198223835E-4</v>
      </c>
      <c r="U262" s="57">
        <f t="shared" si="34"/>
        <v>0.43931113268274302</v>
      </c>
      <c r="V262" s="57">
        <f t="shared" si="35"/>
        <v>-1.3950395476851198</v>
      </c>
      <c r="W262" s="3" t="s">
        <v>689</v>
      </c>
      <c r="X262" s="2" t="s">
        <v>1137</v>
      </c>
      <c r="Y262" s="61" t="s">
        <v>59</v>
      </c>
      <c r="Z262" s="61" t="s">
        <v>1138</v>
      </c>
    </row>
    <row r="263" spans="1:26" s="3" customFormat="1" x14ac:dyDescent="0.25">
      <c r="A263" s="6" t="s">
        <v>427</v>
      </c>
      <c r="B263" s="45">
        <v>1114.48</v>
      </c>
      <c r="C263" s="18">
        <v>1181.24</v>
      </c>
      <c r="D263" s="18">
        <v>1168.8699999999999</v>
      </c>
      <c r="E263" s="18">
        <v>186.2</v>
      </c>
      <c r="F263" s="18">
        <v>183.04</v>
      </c>
      <c r="G263" s="18">
        <v>166.57</v>
      </c>
      <c r="H263" s="18">
        <f t="shared" si="27"/>
        <v>1154.8633333333335</v>
      </c>
      <c r="I263" s="42">
        <f t="shared" si="28"/>
        <v>178.60333333333332</v>
      </c>
      <c r="J263" s="45">
        <v>1393.24</v>
      </c>
      <c r="K263" s="18">
        <v>1580.29</v>
      </c>
      <c r="L263" s="18">
        <v>1544.81</v>
      </c>
      <c r="M263" s="18">
        <v>53.43</v>
      </c>
      <c r="N263" s="18">
        <v>79</v>
      </c>
      <c r="O263" s="18">
        <v>51.68</v>
      </c>
      <c r="P263" s="18">
        <f t="shared" si="29"/>
        <v>1506.1133333333335</v>
      </c>
      <c r="Q263" s="42">
        <f t="shared" si="30"/>
        <v>61.370000000000005</v>
      </c>
      <c r="R263" s="21">
        <f t="shared" si="31"/>
        <v>1.3038854074443633</v>
      </c>
      <c r="S263" s="21">
        <f t="shared" si="32"/>
        <v>0.34726526976114036</v>
      </c>
      <c r="T263" s="6">
        <f t="shared" si="33"/>
        <v>1.9879542821450233E-4</v>
      </c>
      <c r="U263" s="57">
        <f t="shared" si="34"/>
        <v>0.38281708323752495</v>
      </c>
      <c r="V263" s="57">
        <f t="shared" si="35"/>
        <v>-1.5258899618777322</v>
      </c>
      <c r="W263" s="3" t="s">
        <v>727</v>
      </c>
      <c r="X263" s="2" t="s">
        <v>1231</v>
      </c>
      <c r="Y263" s="61" t="s">
        <v>1232</v>
      </c>
      <c r="Z263" s="61" t="s">
        <v>1233</v>
      </c>
    </row>
    <row r="264" spans="1:26" s="3" customFormat="1" x14ac:dyDescent="0.25">
      <c r="A264" s="6" t="s">
        <v>425</v>
      </c>
      <c r="B264" s="45">
        <v>459.55</v>
      </c>
      <c r="C264" s="18">
        <v>534.94000000000005</v>
      </c>
      <c r="D264" s="18">
        <v>565.01</v>
      </c>
      <c r="E264" s="18">
        <v>205.69</v>
      </c>
      <c r="F264" s="18">
        <v>241.46</v>
      </c>
      <c r="G264" s="18">
        <v>226.58</v>
      </c>
      <c r="H264" s="18">
        <f t="shared" si="27"/>
        <v>519.83333333333337</v>
      </c>
      <c r="I264" s="42">
        <f t="shared" si="28"/>
        <v>224.57666666666668</v>
      </c>
      <c r="J264" s="45">
        <v>713.53</v>
      </c>
      <c r="K264" s="18">
        <v>790.66</v>
      </c>
      <c r="L264" s="18">
        <v>780.1</v>
      </c>
      <c r="M264" s="18">
        <v>64.22</v>
      </c>
      <c r="N264" s="18">
        <v>83.15</v>
      </c>
      <c r="O264" s="18">
        <v>62.25</v>
      </c>
      <c r="P264" s="18">
        <f t="shared" si="29"/>
        <v>761.43</v>
      </c>
      <c r="Q264" s="42">
        <f t="shared" si="30"/>
        <v>69.873333333333335</v>
      </c>
      <c r="R264" s="21">
        <f t="shared" si="31"/>
        <v>1.4638655999999999</v>
      </c>
      <c r="S264" s="21">
        <f t="shared" si="32"/>
        <v>0.31418734207143173</v>
      </c>
      <c r="T264" s="6">
        <f t="shared" si="33"/>
        <v>1.1607695844918892E-4</v>
      </c>
      <c r="U264" s="57">
        <f t="shared" si="34"/>
        <v>0.54978310340727909</v>
      </c>
      <c r="V264" s="57">
        <f t="shared" si="35"/>
        <v>-1.6703030361477649</v>
      </c>
      <c r="W264" s="3" t="s">
        <v>725</v>
      </c>
      <c r="X264" s="2" t="s">
        <v>1223</v>
      </c>
      <c r="Y264" s="61" t="s">
        <v>1224</v>
      </c>
      <c r="Z264" s="61" t="s">
        <v>1225</v>
      </c>
    </row>
    <row r="265" spans="1:26" s="3" customFormat="1" x14ac:dyDescent="0.25">
      <c r="A265" s="6" t="s">
        <v>412</v>
      </c>
      <c r="B265" s="45">
        <v>417.71</v>
      </c>
      <c r="C265" s="18">
        <v>406.7</v>
      </c>
      <c r="D265" s="18">
        <v>404.31</v>
      </c>
      <c r="E265" s="18">
        <v>52.13</v>
      </c>
      <c r="F265" s="18">
        <v>50.26</v>
      </c>
      <c r="G265" s="18">
        <v>38.85</v>
      </c>
      <c r="H265" s="18">
        <f t="shared" ref="H265:H272" si="36">AVERAGE(B265,C265,D265)</f>
        <v>409.57333333333332</v>
      </c>
      <c r="I265" s="42">
        <f t="shared" ref="I265:I272" si="37">AVERAGE(E265,F265,G265)</f>
        <v>47.080000000000005</v>
      </c>
      <c r="J265" s="45">
        <v>581.27</v>
      </c>
      <c r="K265" s="18">
        <v>450.18</v>
      </c>
      <c r="L265" s="18">
        <v>466.74</v>
      </c>
      <c r="M265" s="18">
        <v>18.690000000000001</v>
      </c>
      <c r="N265" s="18">
        <v>9.1199999999999992</v>
      </c>
      <c r="O265" s="18">
        <v>13.48</v>
      </c>
      <c r="P265" s="18">
        <f t="shared" ref="P265:P272" si="38">AVERAGE(J265,K265,L265)</f>
        <v>499.3966666666667</v>
      </c>
      <c r="Q265" s="42">
        <f t="shared" ref="Q265:Q272" si="39">AVERAGE(M265,N265,O265)</f>
        <v>13.763333333333335</v>
      </c>
      <c r="R265" s="21">
        <f t="shared" ref="R265:R272" si="40">(P265+1)/(H265+1)</f>
        <v>1.2187753710258826</v>
      </c>
      <c r="S265" s="21">
        <f t="shared" ref="S265:S272" si="41">(Q265+1)/(I265+1)</f>
        <v>0.30705768164170827</v>
      </c>
      <c r="T265" s="6">
        <f t="shared" ref="T265:T272" si="42">_xlfn.T.TEST(E265:G265,M265:O265,1,2)</f>
        <v>1.3055976948375355E-3</v>
      </c>
      <c r="U265" s="57">
        <f t="shared" ref="U265:U272" si="43">LOG(R265,2)</f>
        <v>0.2854322514958853</v>
      </c>
      <c r="V265" s="57">
        <f t="shared" ref="V265:V272" si="44">LOG(S265,2)</f>
        <v>-1.7034183995470253</v>
      </c>
      <c r="W265" s="3" t="s">
        <v>712</v>
      </c>
      <c r="X265" s="2" t="s">
        <v>712</v>
      </c>
      <c r="Y265" s="61" t="s">
        <v>918</v>
      </c>
      <c r="Z265" s="61" t="s">
        <v>919</v>
      </c>
    </row>
    <row r="266" spans="1:26" s="3" customFormat="1" x14ac:dyDescent="0.25">
      <c r="A266" s="6" t="s">
        <v>388</v>
      </c>
      <c r="B266" s="45">
        <v>1589.16</v>
      </c>
      <c r="C266" s="18">
        <v>1730.18</v>
      </c>
      <c r="D266" s="18">
        <v>1811.78</v>
      </c>
      <c r="E266" s="18">
        <v>126.93</v>
      </c>
      <c r="F266" s="18">
        <v>148.55000000000001</v>
      </c>
      <c r="G266" s="18">
        <v>174.07</v>
      </c>
      <c r="H266" s="18">
        <f t="shared" si="36"/>
        <v>1710.3733333333332</v>
      </c>
      <c r="I266" s="42">
        <f t="shared" si="37"/>
        <v>149.85</v>
      </c>
      <c r="J266" s="45">
        <v>1495.49</v>
      </c>
      <c r="K266" s="18">
        <v>1398.85</v>
      </c>
      <c r="L266" s="18">
        <v>1454.7</v>
      </c>
      <c r="M266" s="18">
        <v>44.48</v>
      </c>
      <c r="N266" s="18">
        <v>35.25</v>
      </c>
      <c r="O266" s="18">
        <v>30.11</v>
      </c>
      <c r="P266" s="18">
        <f t="shared" si="38"/>
        <v>1449.68</v>
      </c>
      <c r="Q266" s="42">
        <f t="shared" si="39"/>
        <v>36.61333333333333</v>
      </c>
      <c r="R266" s="21">
        <f t="shared" si="40"/>
        <v>0.84767009730976306</v>
      </c>
      <c r="S266" s="21">
        <f t="shared" si="41"/>
        <v>0.24934261407579272</v>
      </c>
      <c r="T266" s="6">
        <f t="shared" si="42"/>
        <v>6.8043857288496332E-4</v>
      </c>
      <c r="U266" s="57">
        <f t="shared" si="43"/>
        <v>-0.23842519988649108</v>
      </c>
      <c r="V266" s="57">
        <f t="shared" si="44"/>
        <v>-2.0037986261696497</v>
      </c>
      <c r="W266" s="3" t="s">
        <v>688</v>
      </c>
      <c r="X266" s="2" t="s">
        <v>688</v>
      </c>
      <c r="Y266" s="61" t="s">
        <v>885</v>
      </c>
      <c r="Z266" s="61" t="s">
        <v>886</v>
      </c>
    </row>
    <row r="267" spans="1:26" s="3" customFormat="1" x14ac:dyDescent="0.25">
      <c r="A267" s="6" t="s">
        <v>409</v>
      </c>
      <c r="B267" s="45">
        <v>632.99</v>
      </c>
      <c r="C267" s="18">
        <v>621.45000000000005</v>
      </c>
      <c r="D267" s="18">
        <v>619.73</v>
      </c>
      <c r="E267" s="18">
        <v>149.75</v>
      </c>
      <c r="F267" s="18">
        <v>132.78</v>
      </c>
      <c r="G267" s="18">
        <v>166.57</v>
      </c>
      <c r="H267" s="18">
        <f t="shared" si="36"/>
        <v>624.72333333333336</v>
      </c>
      <c r="I267" s="42">
        <f t="shared" si="37"/>
        <v>149.69999999999999</v>
      </c>
      <c r="J267" s="45">
        <v>924.35</v>
      </c>
      <c r="K267" s="18">
        <v>960.49</v>
      </c>
      <c r="L267" s="18">
        <v>914.37</v>
      </c>
      <c r="M267" s="18">
        <v>43.16</v>
      </c>
      <c r="N267" s="18">
        <v>23.64</v>
      </c>
      <c r="O267" s="18">
        <v>35.950000000000003</v>
      </c>
      <c r="P267" s="18">
        <f t="shared" si="38"/>
        <v>933.07</v>
      </c>
      <c r="Q267" s="42">
        <f t="shared" si="39"/>
        <v>34.25</v>
      </c>
      <c r="R267" s="21">
        <f t="shared" si="40"/>
        <v>1.4927843509112122</v>
      </c>
      <c r="S267" s="21">
        <f t="shared" si="41"/>
        <v>0.23390842733908429</v>
      </c>
      <c r="T267" s="6">
        <f t="shared" si="42"/>
        <v>2.5833007536620045E-4</v>
      </c>
      <c r="U267" s="57">
        <f t="shared" si="43"/>
        <v>0.57800576738676368</v>
      </c>
      <c r="V267" s="57">
        <f t="shared" si="44"/>
        <v>-2.0959842543116678</v>
      </c>
      <c r="W267" s="3" t="s">
        <v>709</v>
      </c>
      <c r="X267" s="2" t="s">
        <v>814</v>
      </c>
      <c r="Y267" s="61" t="s">
        <v>815</v>
      </c>
      <c r="Z267" s="61" t="s">
        <v>816</v>
      </c>
    </row>
    <row r="268" spans="1:26" s="3" customFormat="1" x14ac:dyDescent="0.25">
      <c r="A268" s="6" t="s">
        <v>424</v>
      </c>
      <c r="B268" s="45">
        <v>3404.93</v>
      </c>
      <c r="C268" s="18">
        <v>3727.23</v>
      </c>
      <c r="D268" s="18">
        <v>3538.25</v>
      </c>
      <c r="E268" s="18">
        <v>1358.52</v>
      </c>
      <c r="F268" s="18">
        <v>1427.99</v>
      </c>
      <c r="G268" s="18">
        <v>1263.5</v>
      </c>
      <c r="H268" s="18">
        <f t="shared" si="36"/>
        <v>3556.8033333333333</v>
      </c>
      <c r="I268" s="42">
        <f t="shared" si="37"/>
        <v>1350.0033333333333</v>
      </c>
      <c r="J268" s="45">
        <v>3537.91</v>
      </c>
      <c r="K268" s="18">
        <v>3300.13</v>
      </c>
      <c r="L268" s="18">
        <v>3277.15</v>
      </c>
      <c r="M268" s="18">
        <v>310.31</v>
      </c>
      <c r="N268" s="18">
        <v>306.06</v>
      </c>
      <c r="O268" s="18">
        <v>290.11</v>
      </c>
      <c r="P268" s="18">
        <f t="shared" si="38"/>
        <v>3371.73</v>
      </c>
      <c r="Q268" s="42">
        <f t="shared" si="39"/>
        <v>302.16000000000003</v>
      </c>
      <c r="R268" s="21">
        <f t="shared" si="40"/>
        <v>0.94798101075476349</v>
      </c>
      <c r="S268" s="21">
        <f t="shared" si="41"/>
        <v>0.22439618949866891</v>
      </c>
      <c r="T268" s="6">
        <f t="shared" si="42"/>
        <v>1.3102343177884265E-5</v>
      </c>
      <c r="U268" s="57">
        <f t="shared" si="43"/>
        <v>-7.7069934460363893E-2</v>
      </c>
      <c r="V268" s="57">
        <f t="shared" si="44"/>
        <v>-2.1558799173276859</v>
      </c>
      <c r="W268" s="3" t="s">
        <v>724</v>
      </c>
      <c r="X268" s="2" t="s">
        <v>1245</v>
      </c>
      <c r="Y268" s="61" t="s">
        <v>1246</v>
      </c>
      <c r="Z268" s="61" t="s">
        <v>1247</v>
      </c>
    </row>
    <row r="269" spans="1:26" s="3" customFormat="1" x14ac:dyDescent="0.25">
      <c r="A269" s="6" t="s">
        <v>422</v>
      </c>
      <c r="B269" s="45">
        <v>10461.36</v>
      </c>
      <c r="C269" s="18">
        <v>10093.1</v>
      </c>
      <c r="D269" s="18">
        <v>9924.33</v>
      </c>
      <c r="E269" s="18">
        <v>2580.44</v>
      </c>
      <c r="F269" s="18">
        <v>2539.2199999999998</v>
      </c>
      <c r="G269" s="18">
        <v>2447.7600000000002</v>
      </c>
      <c r="H269" s="18">
        <f t="shared" si="36"/>
        <v>10159.596666666666</v>
      </c>
      <c r="I269" s="42">
        <f t="shared" si="37"/>
        <v>2522.4733333333334</v>
      </c>
      <c r="J269" s="45">
        <v>12159.77</v>
      </c>
      <c r="K269" s="18">
        <v>12597.09</v>
      </c>
      <c r="L269" s="18">
        <v>12226.69</v>
      </c>
      <c r="M269" s="18">
        <v>509.82</v>
      </c>
      <c r="N269" s="18">
        <v>457.02</v>
      </c>
      <c r="O269" s="18">
        <v>519.32000000000005</v>
      </c>
      <c r="P269" s="18">
        <f t="shared" si="38"/>
        <v>12327.85</v>
      </c>
      <c r="Q269" s="42">
        <f t="shared" si="39"/>
        <v>495.3866666666666</v>
      </c>
      <c r="R269" s="21">
        <f t="shared" si="40"/>
        <v>1.2133982289097853</v>
      </c>
      <c r="S269" s="21">
        <f t="shared" si="41"/>
        <v>0.19670771238583853</v>
      </c>
      <c r="T269" s="6">
        <f t="shared" si="42"/>
        <v>6.4796049036343761E-7</v>
      </c>
      <c r="U269" s="57">
        <f t="shared" si="43"/>
        <v>0.27905311071048672</v>
      </c>
      <c r="V269" s="57">
        <f t="shared" si="44"/>
        <v>-2.3458745719293979</v>
      </c>
      <c r="W269" s="3" t="s">
        <v>722</v>
      </c>
      <c r="X269" s="2" t="s">
        <v>1236</v>
      </c>
      <c r="Y269" s="61" t="s">
        <v>1237</v>
      </c>
      <c r="Z269" s="61" t="s">
        <v>1238</v>
      </c>
    </row>
    <row r="270" spans="1:26" s="3" customFormat="1" x14ac:dyDescent="0.25">
      <c r="A270" s="6" t="s">
        <v>430</v>
      </c>
      <c r="B270" s="45">
        <v>297.04000000000002</v>
      </c>
      <c r="C270" s="18">
        <v>286.8</v>
      </c>
      <c r="D270" s="18">
        <v>298.42</v>
      </c>
      <c r="E270" s="18">
        <v>41.83</v>
      </c>
      <c r="F270" s="18">
        <v>41.73</v>
      </c>
      <c r="G270" s="18">
        <v>57.7</v>
      </c>
      <c r="H270" s="18">
        <f t="shared" si="36"/>
        <v>294.08666666666664</v>
      </c>
      <c r="I270" s="42">
        <f t="shared" si="37"/>
        <v>47.086666666666666</v>
      </c>
      <c r="J270" s="45">
        <v>263.86</v>
      </c>
      <c r="K270" s="18">
        <v>210.99</v>
      </c>
      <c r="L270" s="18">
        <v>216.63</v>
      </c>
      <c r="M270" s="18">
        <v>5</v>
      </c>
      <c r="N270" s="18">
        <v>10.99</v>
      </c>
      <c r="O270" s="18">
        <v>2.7</v>
      </c>
      <c r="P270" s="18">
        <f t="shared" si="38"/>
        <v>230.49333333333334</v>
      </c>
      <c r="Q270" s="42">
        <f t="shared" si="39"/>
        <v>6.23</v>
      </c>
      <c r="R270" s="21">
        <f t="shared" si="40"/>
        <v>0.7844926914126924</v>
      </c>
      <c r="S270" s="21">
        <f t="shared" si="41"/>
        <v>0.15035352835158741</v>
      </c>
      <c r="T270" s="6">
        <f t="shared" si="42"/>
        <v>1.1081572251019887E-3</v>
      </c>
      <c r="U270" s="57">
        <f t="shared" si="43"/>
        <v>-0.35016808824437873</v>
      </c>
      <c r="V270" s="57">
        <f t="shared" si="44"/>
        <v>-2.7335693708024524</v>
      </c>
      <c r="W270" s="3" t="s">
        <v>730</v>
      </c>
      <c r="X270" s="2" t="s">
        <v>1239</v>
      </c>
      <c r="Y270" s="61" t="s">
        <v>1240</v>
      </c>
      <c r="Z270" s="61" t="s">
        <v>1241</v>
      </c>
    </row>
    <row r="271" spans="1:26" s="3" customFormat="1" x14ac:dyDescent="0.25">
      <c r="A271" s="6" t="s">
        <v>423</v>
      </c>
      <c r="B271" s="45">
        <v>11891.9</v>
      </c>
      <c r="C271" s="18">
        <v>12505.1</v>
      </c>
      <c r="D271" s="18">
        <v>11696.49</v>
      </c>
      <c r="E271" s="18">
        <v>870.13</v>
      </c>
      <c r="F271" s="18">
        <v>914.1</v>
      </c>
      <c r="G271" s="18">
        <v>837.46</v>
      </c>
      <c r="H271" s="18">
        <f t="shared" si="36"/>
        <v>12031.163333333332</v>
      </c>
      <c r="I271" s="42">
        <f t="shared" si="37"/>
        <v>873.89666666666665</v>
      </c>
      <c r="J271" s="45">
        <v>12801.18</v>
      </c>
      <c r="K271" s="18">
        <v>13839.59</v>
      </c>
      <c r="L271" s="18">
        <v>14269.02</v>
      </c>
      <c r="M271" s="18">
        <v>127.39</v>
      </c>
      <c r="N271" s="18">
        <v>66.150000000000006</v>
      </c>
      <c r="O271" s="18">
        <v>71.680000000000007</v>
      </c>
      <c r="P271" s="18">
        <f t="shared" si="38"/>
        <v>13636.596666666666</v>
      </c>
      <c r="Q271" s="42">
        <f t="shared" si="39"/>
        <v>88.40666666666668</v>
      </c>
      <c r="R271" s="21">
        <f t="shared" si="40"/>
        <v>1.1334284857059511</v>
      </c>
      <c r="S271" s="21">
        <f t="shared" si="41"/>
        <v>0.10219111590321145</v>
      </c>
      <c r="T271" s="6">
        <f t="shared" si="42"/>
        <v>5.9836793899942791E-6</v>
      </c>
      <c r="U271" s="57">
        <f t="shared" si="43"/>
        <v>0.18069336631275515</v>
      </c>
      <c r="V271" s="57">
        <f t="shared" si="44"/>
        <v>-3.2906583154366356</v>
      </c>
      <c r="W271" s="3" t="s">
        <v>723</v>
      </c>
      <c r="X271" s="2" t="s">
        <v>1242</v>
      </c>
      <c r="Y271" s="61" t="s">
        <v>1243</v>
      </c>
      <c r="Z271" s="61" t="s">
        <v>1244</v>
      </c>
    </row>
    <row r="272" spans="1:26" s="3" customFormat="1" x14ac:dyDescent="0.25">
      <c r="A272" s="6" t="s">
        <v>426</v>
      </c>
      <c r="B272" s="45">
        <v>358.45</v>
      </c>
      <c r="C272" s="18">
        <v>313.51</v>
      </c>
      <c r="D272" s="18">
        <v>424.02</v>
      </c>
      <c r="E272" s="18">
        <v>82.24</v>
      </c>
      <c r="F272" s="18">
        <v>82.53</v>
      </c>
      <c r="G272" s="18">
        <v>63.86</v>
      </c>
      <c r="H272" s="18">
        <f t="shared" si="36"/>
        <v>365.32666666666665</v>
      </c>
      <c r="I272" s="42">
        <f t="shared" si="37"/>
        <v>76.209999999999994</v>
      </c>
      <c r="J272" s="45">
        <v>908.56</v>
      </c>
      <c r="K272" s="18">
        <v>965.98</v>
      </c>
      <c r="L272" s="18">
        <v>828.75</v>
      </c>
      <c r="M272" s="18">
        <v>3.68</v>
      </c>
      <c r="N272" s="18">
        <v>2.9</v>
      </c>
      <c r="O272" s="18">
        <v>0.67</v>
      </c>
      <c r="P272" s="18">
        <f t="shared" si="38"/>
        <v>901.09666666666669</v>
      </c>
      <c r="Q272" s="42">
        <f t="shared" si="39"/>
        <v>2.4166666666666665</v>
      </c>
      <c r="R272" s="21">
        <f t="shared" si="40"/>
        <v>2.4625470891190013</v>
      </c>
      <c r="S272" s="21">
        <f t="shared" si="41"/>
        <v>4.4251608168199286E-2</v>
      </c>
      <c r="T272" s="6">
        <f t="shared" si="42"/>
        <v>1.4644002220801037E-4</v>
      </c>
      <c r="U272" s="57">
        <f t="shared" si="43"/>
        <v>1.3001513122193391</v>
      </c>
      <c r="V272" s="57">
        <f t="shared" si="44"/>
        <v>-4.4981263039773349</v>
      </c>
      <c r="W272" s="3" t="s">
        <v>726</v>
      </c>
      <c r="X272" s="2" t="s">
        <v>726</v>
      </c>
      <c r="Y272" s="61" t="s">
        <v>1226</v>
      </c>
      <c r="Z272" s="61" t="s">
        <v>1227</v>
      </c>
    </row>
    <row r="273" spans="1:26" s="3" customFormat="1" x14ac:dyDescent="0.25">
      <c r="A273" s="6" t="s">
        <v>437</v>
      </c>
      <c r="B273" s="45">
        <v>78.040000000000006</v>
      </c>
      <c r="C273" s="18">
        <v>59.99</v>
      </c>
      <c r="D273" s="18">
        <v>84.82</v>
      </c>
      <c r="E273" s="18">
        <v>3.49</v>
      </c>
      <c r="F273" s="18">
        <v>20.21</v>
      </c>
      <c r="G273" s="18">
        <v>10.58</v>
      </c>
      <c r="H273" s="18">
        <f t="shared" ref="H273:H274" si="45">AVERAGE(B273,C273,D273)</f>
        <v>74.283333333333331</v>
      </c>
      <c r="I273" s="42">
        <f t="shared" ref="I273:I274" si="46">AVERAGE(E273,F273,G273)</f>
        <v>11.426666666666668</v>
      </c>
      <c r="J273" s="45">
        <v>65.67</v>
      </c>
      <c r="K273" s="18">
        <v>61.27</v>
      </c>
      <c r="L273" s="18">
        <v>63.93</v>
      </c>
      <c r="M273" s="18">
        <v>4.74</v>
      </c>
      <c r="N273" s="18">
        <v>2.2799999999999998</v>
      </c>
      <c r="O273" s="18">
        <v>1.57</v>
      </c>
      <c r="P273" s="18">
        <f t="shared" ref="P273:P274" si="47">AVERAGE(J273,K273,L273)</f>
        <v>63.623333333333335</v>
      </c>
      <c r="Q273" s="42">
        <f t="shared" ref="Q273:Q274" si="48">AVERAGE(M273,N273,O273)</f>
        <v>2.8633333333333333</v>
      </c>
      <c r="R273" s="21">
        <f t="shared" ref="R273:R288" si="49">(P273+1)/(H273+1)</f>
        <v>0.85840159397830418</v>
      </c>
      <c r="S273" s="21">
        <f t="shared" ref="S273:S288" si="50">(Q273+1)/(I273+1)</f>
        <v>0.31089055793991416</v>
      </c>
      <c r="T273" s="6">
        <f t="shared" ref="T273:T288" si="51">_xlfn.T.TEST(E273:G273,M273:O273,1,2)</f>
        <v>7.9002471596753804E-2</v>
      </c>
      <c r="U273" s="10">
        <f t="shared" ref="U273:U288" si="52">LOG(R273,2)</f>
        <v>-0.22027533982920472</v>
      </c>
      <c r="V273" s="10">
        <f t="shared" ref="V273:V274" si="53">LOG(S273,2)</f>
        <v>-1.6855212936478086</v>
      </c>
      <c r="W273" s="3" t="s">
        <v>737</v>
      </c>
      <c r="X273" s="2" t="s">
        <v>737</v>
      </c>
      <c r="Y273" s="62" t="s">
        <v>1253</v>
      </c>
      <c r="Z273" s="62" t="s">
        <v>1254</v>
      </c>
    </row>
    <row r="274" spans="1:26" s="3" customFormat="1" x14ac:dyDescent="0.25">
      <c r="A274" s="6" t="s">
        <v>408</v>
      </c>
      <c r="B274" s="45">
        <v>196.81</v>
      </c>
      <c r="C274" s="18">
        <v>187.4</v>
      </c>
      <c r="D274" s="18">
        <v>235.24</v>
      </c>
      <c r="E274" s="18">
        <v>6.02</v>
      </c>
      <c r="F274" s="18">
        <v>8.7200000000000006</v>
      </c>
      <c r="G274" s="18">
        <v>19.43</v>
      </c>
      <c r="H274" s="18">
        <f t="shared" si="45"/>
        <v>206.48333333333335</v>
      </c>
      <c r="I274" s="42">
        <f t="shared" si="46"/>
        <v>11.39</v>
      </c>
      <c r="J274" s="45">
        <v>254.25</v>
      </c>
      <c r="K274" s="18">
        <v>217.42</v>
      </c>
      <c r="L274" s="18">
        <v>230.33</v>
      </c>
      <c r="M274" s="18">
        <v>4.74</v>
      </c>
      <c r="N274" s="18">
        <v>6.22</v>
      </c>
      <c r="O274" s="18">
        <v>0.9</v>
      </c>
      <c r="P274" s="18">
        <f t="shared" si="47"/>
        <v>234</v>
      </c>
      <c r="Q274" s="42">
        <f t="shared" si="48"/>
        <v>3.9533333333333336</v>
      </c>
      <c r="R274" s="21">
        <f t="shared" si="49"/>
        <v>1.1326210940637802</v>
      </c>
      <c r="S274" s="21">
        <f t="shared" si="50"/>
        <v>0.39978477266612855</v>
      </c>
      <c r="T274" s="6">
        <f t="shared" si="51"/>
        <v>8.2795835786519764E-2</v>
      </c>
      <c r="U274" s="10">
        <f t="shared" si="52"/>
        <v>0.17966530410449183</v>
      </c>
      <c r="V274" s="10">
        <f t="shared" si="53"/>
        <v>-1.3227045723231619</v>
      </c>
      <c r="W274" s="3" t="s">
        <v>708</v>
      </c>
      <c r="X274" s="2" t="s">
        <v>959</v>
      </c>
      <c r="Y274" s="62" t="s">
        <v>960</v>
      </c>
      <c r="Z274" s="62" t="s">
        <v>961</v>
      </c>
    </row>
    <row r="275" spans="1:26" s="3" customFormat="1" x14ac:dyDescent="0.25">
      <c r="A275" s="6" t="s">
        <v>442</v>
      </c>
      <c r="B275" s="45">
        <v>2057.19</v>
      </c>
      <c r="C275" s="18">
        <v>1676.12</v>
      </c>
      <c r="D275" s="18">
        <v>1782.16</v>
      </c>
      <c r="E275" s="18">
        <v>6.66</v>
      </c>
      <c r="F275" s="18">
        <v>8.35</v>
      </c>
      <c r="G275" s="18">
        <v>5</v>
      </c>
      <c r="H275" s="18">
        <f t="shared" ref="H275:H288" si="54">AVERAGE(B275,C275,D275)</f>
        <v>1838.49</v>
      </c>
      <c r="I275" s="42">
        <f t="shared" ref="I275:I288" si="55">AVERAGE(E275,F275,G275)</f>
        <v>6.669999999999999</v>
      </c>
      <c r="J275" s="45">
        <v>935.14</v>
      </c>
      <c r="K275" s="18">
        <v>709.27</v>
      </c>
      <c r="L275" s="18">
        <v>598.08000000000004</v>
      </c>
      <c r="M275" s="18">
        <v>7.37</v>
      </c>
      <c r="N275" s="18">
        <v>4.3499999999999996</v>
      </c>
      <c r="O275" s="18">
        <v>2.4700000000000002</v>
      </c>
      <c r="P275" s="18">
        <f t="shared" ref="P275:P288" si="56">AVERAGE(J275,K275,L275)</f>
        <v>747.49666666666656</v>
      </c>
      <c r="Q275" s="42">
        <f t="shared" ref="Q275:Q288" si="57">AVERAGE(M275,N275,O275)</f>
        <v>4.7299999999999995</v>
      </c>
      <c r="R275" s="21">
        <f t="shared" si="49"/>
        <v>0.40690444996529829</v>
      </c>
      <c r="S275" s="21">
        <f t="shared" si="50"/>
        <v>0.74706649282920468</v>
      </c>
      <c r="T275" s="6">
        <f t="shared" si="51"/>
        <v>0.16170836319375123</v>
      </c>
      <c r="U275" s="10">
        <f t="shared" si="52"/>
        <v>-1.2972380368700296</v>
      </c>
      <c r="V275" s="10">
        <f t="shared" ref="V275:V288" si="58">LOG(S275,2)</f>
        <v>-0.4206914387460286</v>
      </c>
      <c r="W275" s="3" t="s">
        <v>742</v>
      </c>
      <c r="X275" s="2" t="s">
        <v>1260</v>
      </c>
      <c r="Y275" s="62" t="s">
        <v>1261</v>
      </c>
      <c r="Z275" s="62" t="s">
        <v>1262</v>
      </c>
    </row>
    <row r="276" spans="1:26" s="3" customFormat="1" x14ac:dyDescent="0.25">
      <c r="A276" s="6" t="s">
        <v>448</v>
      </c>
      <c r="B276" s="45">
        <v>3363.33</v>
      </c>
      <c r="C276" s="18">
        <v>5497.75</v>
      </c>
      <c r="D276" s="18">
        <v>3645.48</v>
      </c>
      <c r="E276" s="18">
        <v>22.19</v>
      </c>
      <c r="F276" s="18">
        <v>50.81</v>
      </c>
      <c r="G276" s="18">
        <v>25.39</v>
      </c>
      <c r="H276" s="18">
        <f t="shared" si="54"/>
        <v>4168.8533333333335</v>
      </c>
      <c r="I276" s="42">
        <f t="shared" si="55"/>
        <v>32.796666666666667</v>
      </c>
      <c r="J276" s="45">
        <v>1717.63</v>
      </c>
      <c r="K276" s="18">
        <v>1168.8900000000001</v>
      </c>
      <c r="L276" s="18">
        <v>1083.47</v>
      </c>
      <c r="M276" s="18">
        <v>10.79</v>
      </c>
      <c r="N276" s="18">
        <v>10.58</v>
      </c>
      <c r="O276" s="18">
        <v>26.29</v>
      </c>
      <c r="P276" s="18">
        <f t="shared" si="56"/>
        <v>1323.3300000000002</v>
      </c>
      <c r="Q276" s="42">
        <f t="shared" si="57"/>
        <v>15.886666666666665</v>
      </c>
      <c r="R276" s="21">
        <f t="shared" si="49"/>
        <v>0.31759630234796432</v>
      </c>
      <c r="S276" s="21">
        <f t="shared" si="50"/>
        <v>0.49965479830358012</v>
      </c>
      <c r="T276" s="6">
        <f t="shared" si="51"/>
        <v>9.0334177063382939E-2</v>
      </c>
      <c r="U276" s="10">
        <f t="shared" si="52"/>
        <v>-1.65473397905419</v>
      </c>
      <c r="V276" s="10">
        <f t="shared" si="58"/>
        <v>-1.0009963855446347</v>
      </c>
      <c r="W276" s="3" t="s">
        <v>748</v>
      </c>
      <c r="X276" s="2" t="s">
        <v>1263</v>
      </c>
      <c r="Y276" s="62" t="s">
        <v>1264</v>
      </c>
      <c r="Z276" s="62" t="s">
        <v>1265</v>
      </c>
    </row>
    <row r="277" spans="1:26" s="3" customFormat="1" x14ac:dyDescent="0.25">
      <c r="A277" s="6" t="s">
        <v>141</v>
      </c>
      <c r="B277" s="45">
        <v>118.69</v>
      </c>
      <c r="C277" s="18">
        <v>148.83000000000001</v>
      </c>
      <c r="D277" s="18">
        <v>146.08000000000001</v>
      </c>
      <c r="E277" s="18">
        <v>3.01</v>
      </c>
      <c r="F277" s="18">
        <v>13.35</v>
      </c>
      <c r="G277" s="18">
        <v>1.73</v>
      </c>
      <c r="H277" s="18">
        <f t="shared" si="54"/>
        <v>137.86666666666667</v>
      </c>
      <c r="I277" s="42">
        <f t="shared" si="55"/>
        <v>6.03</v>
      </c>
      <c r="J277" s="45">
        <v>48.43</v>
      </c>
      <c r="K277" s="18">
        <v>57.54</v>
      </c>
      <c r="L277" s="18">
        <v>60.34</v>
      </c>
      <c r="M277" s="18">
        <v>68.17</v>
      </c>
      <c r="N277" s="18">
        <v>89.37</v>
      </c>
      <c r="O277" s="18">
        <v>104.27</v>
      </c>
      <c r="P277" s="18">
        <f t="shared" si="56"/>
        <v>55.436666666666667</v>
      </c>
      <c r="Q277" s="42">
        <f t="shared" si="57"/>
        <v>87.27</v>
      </c>
      <c r="R277" s="21">
        <f t="shared" si="49"/>
        <v>0.40640902544407104</v>
      </c>
      <c r="S277" s="21">
        <f t="shared" si="50"/>
        <v>12.556187766714082</v>
      </c>
      <c r="T277" s="6">
        <f t="shared" si="51"/>
        <v>9.2746305958753142E-4</v>
      </c>
      <c r="U277" s="10">
        <f t="shared" si="52"/>
        <v>-1.2989956533608991</v>
      </c>
      <c r="V277" s="10">
        <f t="shared" si="58"/>
        <v>3.6503266033132888</v>
      </c>
      <c r="W277" s="3" t="s">
        <v>142</v>
      </c>
      <c r="X277" s="2" t="s">
        <v>142</v>
      </c>
      <c r="Y277" s="62" t="s">
        <v>143</v>
      </c>
      <c r="Z277" s="62" t="s">
        <v>144</v>
      </c>
    </row>
    <row r="278" spans="1:26" s="3" customFormat="1" x14ac:dyDescent="0.25">
      <c r="A278" s="6" t="s">
        <v>372</v>
      </c>
      <c r="B278" s="45">
        <v>66.63</v>
      </c>
      <c r="C278" s="18">
        <v>48.4</v>
      </c>
      <c r="D278" s="18">
        <v>60.88</v>
      </c>
      <c r="E278" s="18">
        <v>2.54</v>
      </c>
      <c r="F278" s="18">
        <v>1.1100000000000001</v>
      </c>
      <c r="G278" s="18">
        <v>2.89</v>
      </c>
      <c r="H278" s="18">
        <f t="shared" si="54"/>
        <v>58.636666666666663</v>
      </c>
      <c r="I278" s="42">
        <f t="shared" si="55"/>
        <v>2.1800000000000002</v>
      </c>
      <c r="J278" s="45">
        <v>26.32</v>
      </c>
      <c r="K278" s="18">
        <v>8.19</v>
      </c>
      <c r="L278" s="18">
        <v>10.45</v>
      </c>
      <c r="M278" s="18">
        <v>1.05</v>
      </c>
      <c r="N278" s="18">
        <v>1.87</v>
      </c>
      <c r="O278" s="18">
        <v>2.7</v>
      </c>
      <c r="P278" s="18">
        <f t="shared" si="56"/>
        <v>14.986666666666665</v>
      </c>
      <c r="Q278" s="42">
        <f t="shared" si="57"/>
        <v>1.8733333333333333</v>
      </c>
      <c r="R278" s="21">
        <f t="shared" si="49"/>
        <v>0.26806774355821361</v>
      </c>
      <c r="S278" s="21">
        <f t="shared" si="50"/>
        <v>0.90356394129979023</v>
      </c>
      <c r="T278" s="6">
        <f t="shared" si="51"/>
        <v>0.34671296096878945</v>
      </c>
      <c r="U278" s="10">
        <f t="shared" si="52"/>
        <v>-1.8993304638113031</v>
      </c>
      <c r="V278" s="10">
        <f t="shared" si="58"/>
        <v>-0.14630139691641361</v>
      </c>
      <c r="W278" s="3" t="s">
        <v>672</v>
      </c>
      <c r="X278" s="2" t="s">
        <v>831</v>
      </c>
      <c r="Y278" s="62" t="s">
        <v>832</v>
      </c>
      <c r="Z278" s="62" t="s">
        <v>833</v>
      </c>
    </row>
    <row r="279" spans="1:26" s="3" customFormat="1" x14ac:dyDescent="0.25">
      <c r="A279" s="6" t="s">
        <v>53</v>
      </c>
      <c r="B279" s="45">
        <v>678.23</v>
      </c>
      <c r="C279" s="18">
        <v>647.88</v>
      </c>
      <c r="D279" s="18">
        <v>651.85</v>
      </c>
      <c r="E279" s="18">
        <v>152.13</v>
      </c>
      <c r="F279" s="18">
        <v>129.82</v>
      </c>
      <c r="G279" s="18">
        <v>140.03</v>
      </c>
      <c r="H279" s="18">
        <f t="shared" si="54"/>
        <v>659.32</v>
      </c>
      <c r="I279" s="42">
        <f t="shared" si="55"/>
        <v>140.66</v>
      </c>
      <c r="J279" s="45">
        <v>227.8</v>
      </c>
      <c r="K279" s="18">
        <v>217.73</v>
      </c>
      <c r="L279" s="18">
        <v>211.46</v>
      </c>
      <c r="M279" s="18">
        <v>248.99</v>
      </c>
      <c r="N279" s="18">
        <v>245.93</v>
      </c>
      <c r="O279" s="18">
        <v>260.45</v>
      </c>
      <c r="P279" s="18">
        <f t="shared" si="56"/>
        <v>218.99666666666667</v>
      </c>
      <c r="Q279" s="42">
        <f t="shared" si="57"/>
        <v>251.79</v>
      </c>
      <c r="R279" s="21">
        <f t="shared" si="49"/>
        <v>0.33316674743558677</v>
      </c>
      <c r="S279" s="21">
        <f t="shared" si="50"/>
        <v>1.7844839757165043</v>
      </c>
      <c r="T279" s="6">
        <f t="shared" si="51"/>
        <v>7.1085045250502646E-5</v>
      </c>
      <c r="U279" s="10">
        <f t="shared" si="52"/>
        <v>-1.5856836788890216</v>
      </c>
      <c r="V279" s="10">
        <f t="shared" si="58"/>
        <v>0.8355069463529593</v>
      </c>
      <c r="W279" s="3" t="s">
        <v>1468</v>
      </c>
      <c r="X279" s="2" t="s">
        <v>54</v>
      </c>
      <c r="Y279" s="62" t="s">
        <v>55</v>
      </c>
      <c r="Z279" s="62" t="s">
        <v>56</v>
      </c>
    </row>
    <row r="280" spans="1:26" s="3" customFormat="1" x14ac:dyDescent="0.25">
      <c r="A280" s="6" t="s">
        <v>105</v>
      </c>
      <c r="B280" s="45">
        <v>55.86</v>
      </c>
      <c r="C280" s="18">
        <v>60.18</v>
      </c>
      <c r="D280" s="18">
        <v>67.42</v>
      </c>
      <c r="E280" s="18">
        <v>5.39</v>
      </c>
      <c r="F280" s="18">
        <v>2.41</v>
      </c>
      <c r="G280" s="18">
        <v>2.69</v>
      </c>
      <c r="H280" s="18">
        <f t="shared" si="54"/>
        <v>61.153333333333329</v>
      </c>
      <c r="I280" s="42">
        <f t="shared" si="55"/>
        <v>3.4966666666666666</v>
      </c>
      <c r="J280" s="45">
        <v>15.92</v>
      </c>
      <c r="K280" s="18">
        <v>7.67</v>
      </c>
      <c r="L280" s="18">
        <v>5.51</v>
      </c>
      <c r="M280" s="18">
        <v>18.16</v>
      </c>
      <c r="N280" s="18">
        <v>7.67</v>
      </c>
      <c r="O280" s="18">
        <v>6.07</v>
      </c>
      <c r="P280" s="18">
        <f t="shared" si="56"/>
        <v>9.7000000000000011</v>
      </c>
      <c r="Q280" s="42">
        <f t="shared" si="57"/>
        <v>10.633333333333333</v>
      </c>
      <c r="R280" s="21">
        <f t="shared" si="49"/>
        <v>0.17215488576638424</v>
      </c>
      <c r="S280" s="21">
        <f t="shared" si="50"/>
        <v>2.5871015567086735</v>
      </c>
      <c r="T280" s="6">
        <f t="shared" si="51"/>
        <v>7.0959386180068904E-2</v>
      </c>
      <c r="U280" s="10">
        <f t="shared" si="52"/>
        <v>-2.5382209696233815</v>
      </c>
      <c r="V280" s="10">
        <f t="shared" si="58"/>
        <v>1.3713366881487472</v>
      </c>
      <c r="W280" s="3" t="s">
        <v>1470</v>
      </c>
      <c r="X280" s="2" t="s">
        <v>106</v>
      </c>
      <c r="Y280" s="62" t="s">
        <v>107</v>
      </c>
      <c r="Z280" s="62" t="s">
        <v>108</v>
      </c>
    </row>
    <row r="281" spans="1:26" s="3" customFormat="1" x14ac:dyDescent="0.25">
      <c r="A281" s="6" t="s">
        <v>457</v>
      </c>
      <c r="B281" s="45">
        <v>343.08</v>
      </c>
      <c r="C281" s="18">
        <v>341.14</v>
      </c>
      <c r="D281" s="18">
        <v>355.26</v>
      </c>
      <c r="E281" s="18">
        <v>72.739999999999995</v>
      </c>
      <c r="F281" s="18">
        <v>43.58</v>
      </c>
      <c r="G281" s="18">
        <v>72.900000000000006</v>
      </c>
      <c r="H281" s="18">
        <f t="shared" si="54"/>
        <v>346.49333333333334</v>
      </c>
      <c r="I281" s="42">
        <f t="shared" si="55"/>
        <v>63.073333333333331</v>
      </c>
      <c r="J281" s="45">
        <v>19.48</v>
      </c>
      <c r="K281" s="18">
        <v>11.82</v>
      </c>
      <c r="L281" s="18">
        <v>20.9</v>
      </c>
      <c r="M281" s="18">
        <v>34.74</v>
      </c>
      <c r="N281" s="18">
        <v>22.19</v>
      </c>
      <c r="O281" s="18">
        <v>14.61</v>
      </c>
      <c r="P281" s="18">
        <f t="shared" si="56"/>
        <v>17.400000000000002</v>
      </c>
      <c r="Q281" s="42">
        <f t="shared" si="57"/>
        <v>23.846666666666668</v>
      </c>
      <c r="R281" s="21">
        <f t="shared" si="49"/>
        <v>5.2950656127695499E-2</v>
      </c>
      <c r="S281" s="21">
        <f t="shared" si="50"/>
        <v>0.38778482988242646</v>
      </c>
      <c r="T281" s="6">
        <f t="shared" si="51"/>
        <v>1.3055161059177246E-2</v>
      </c>
      <c r="U281" s="10">
        <f t="shared" si="52"/>
        <v>-4.2392076285730207</v>
      </c>
      <c r="V281" s="10">
        <f t="shared" si="58"/>
        <v>-1.3666717284758547</v>
      </c>
      <c r="W281" s="3" t="s">
        <v>755</v>
      </c>
      <c r="X281" s="2" t="s">
        <v>458</v>
      </c>
      <c r="Y281" s="62" t="s">
        <v>1278</v>
      </c>
      <c r="Z281" s="62" t="s">
        <v>1279</v>
      </c>
    </row>
    <row r="282" spans="1:26" s="3" customFormat="1" x14ac:dyDescent="0.25">
      <c r="A282" s="6" t="s">
        <v>37</v>
      </c>
      <c r="B282" s="45">
        <v>120.75</v>
      </c>
      <c r="C282" s="18">
        <v>142.34</v>
      </c>
      <c r="D282" s="18">
        <v>143.68</v>
      </c>
      <c r="E282" s="18">
        <v>12.52</v>
      </c>
      <c r="F282" s="18">
        <v>7.79</v>
      </c>
      <c r="G282" s="18">
        <v>7.69</v>
      </c>
      <c r="H282" s="18">
        <f t="shared" si="54"/>
        <v>135.59</v>
      </c>
      <c r="I282" s="42">
        <f t="shared" si="55"/>
        <v>9.3333333333333339</v>
      </c>
      <c r="J282" s="45">
        <v>40.93</v>
      </c>
      <c r="K282" s="18">
        <v>30.59</v>
      </c>
      <c r="L282" s="18">
        <v>43.59</v>
      </c>
      <c r="M282" s="18">
        <v>67.38</v>
      </c>
      <c r="N282" s="18">
        <v>41.68</v>
      </c>
      <c r="O282" s="18">
        <v>53.03</v>
      </c>
      <c r="P282" s="18">
        <f t="shared" si="56"/>
        <v>38.369999999999997</v>
      </c>
      <c r="Q282" s="42">
        <f t="shared" si="57"/>
        <v>54.03</v>
      </c>
      <c r="R282" s="21">
        <f t="shared" si="49"/>
        <v>0.28823486345998972</v>
      </c>
      <c r="S282" s="21">
        <f t="shared" si="50"/>
        <v>5.3254838709677417</v>
      </c>
      <c r="T282" s="6">
        <f t="shared" si="51"/>
        <v>2.0933782825815041E-3</v>
      </c>
      <c r="U282" s="10">
        <f t="shared" si="52"/>
        <v>-1.7946832475813146</v>
      </c>
      <c r="V282" s="10">
        <f t="shared" si="58"/>
        <v>2.4129126138889174</v>
      </c>
      <c r="W282" s="3" t="s">
        <v>38</v>
      </c>
      <c r="X282" s="2" t="s">
        <v>38</v>
      </c>
      <c r="Y282" s="62" t="s">
        <v>39</v>
      </c>
      <c r="Z282" s="62" t="s">
        <v>40</v>
      </c>
    </row>
    <row r="283" spans="1:26" s="3" customFormat="1" x14ac:dyDescent="0.25">
      <c r="A283" s="6" t="s">
        <v>310</v>
      </c>
      <c r="B283" s="45">
        <v>5300.88</v>
      </c>
      <c r="C283" s="18">
        <v>5204.37</v>
      </c>
      <c r="D283" s="18">
        <v>5792.9</v>
      </c>
      <c r="E283" s="18">
        <v>2456.6799999999998</v>
      </c>
      <c r="F283" s="18">
        <v>2536.63</v>
      </c>
      <c r="G283" s="18">
        <v>2676.46</v>
      </c>
      <c r="H283" s="18">
        <f t="shared" si="54"/>
        <v>5432.7166666666662</v>
      </c>
      <c r="I283" s="42">
        <f t="shared" si="55"/>
        <v>2556.5899999999997</v>
      </c>
      <c r="J283" s="45">
        <v>1013.05</v>
      </c>
      <c r="K283" s="18">
        <v>857.22</v>
      </c>
      <c r="L283" s="18">
        <v>888.86</v>
      </c>
      <c r="M283" s="18">
        <v>855.66</v>
      </c>
      <c r="N283" s="18">
        <v>904.92</v>
      </c>
      <c r="O283" s="18">
        <v>931.45</v>
      </c>
      <c r="P283" s="18">
        <f t="shared" si="56"/>
        <v>919.71</v>
      </c>
      <c r="Q283" s="42">
        <f t="shared" si="57"/>
        <v>897.34333333333325</v>
      </c>
      <c r="R283" s="21">
        <f t="shared" si="49"/>
        <v>0.16944387359174048</v>
      </c>
      <c r="S283" s="21">
        <f t="shared" si="50"/>
        <v>0.35124602979106634</v>
      </c>
      <c r="T283" s="6">
        <f t="shared" si="51"/>
        <v>8.3469063278382385E-6</v>
      </c>
      <c r="U283" s="10">
        <f t="shared" si="52"/>
        <v>-2.5611206191666382</v>
      </c>
      <c r="V283" s="10">
        <f t="shared" si="58"/>
        <v>-1.5094461765519795</v>
      </c>
      <c r="W283" s="3" t="s">
        <v>610</v>
      </c>
      <c r="X283" s="2" t="s">
        <v>610</v>
      </c>
      <c r="Y283" s="62" t="s">
        <v>1045</v>
      </c>
      <c r="Z283" s="62" t="s">
        <v>1046</v>
      </c>
    </row>
    <row r="284" spans="1:26" s="3" customFormat="1" x14ac:dyDescent="0.25">
      <c r="A284" s="6" t="s">
        <v>173</v>
      </c>
      <c r="B284" s="45">
        <v>364.86</v>
      </c>
      <c r="C284" s="18">
        <v>351.9</v>
      </c>
      <c r="D284" s="18">
        <v>426.33</v>
      </c>
      <c r="E284" s="18">
        <v>119.48</v>
      </c>
      <c r="F284" s="18">
        <v>150.03</v>
      </c>
      <c r="G284" s="18">
        <v>155.22</v>
      </c>
      <c r="H284" s="18">
        <f t="shared" si="54"/>
        <v>381.03</v>
      </c>
      <c r="I284" s="42">
        <f t="shared" si="55"/>
        <v>141.57666666666668</v>
      </c>
      <c r="J284" s="45">
        <v>112.25</v>
      </c>
      <c r="K284" s="18">
        <v>87.82</v>
      </c>
      <c r="L284" s="18">
        <v>88.43</v>
      </c>
      <c r="M284" s="18">
        <v>151.34</v>
      </c>
      <c r="N284" s="18">
        <v>137.69</v>
      </c>
      <c r="O284" s="18">
        <v>153.03</v>
      </c>
      <c r="P284" s="18">
        <f t="shared" si="56"/>
        <v>96.166666666666671</v>
      </c>
      <c r="Q284" s="42">
        <f t="shared" si="57"/>
        <v>147.35333333333332</v>
      </c>
      <c r="R284" s="21">
        <f t="shared" si="49"/>
        <v>0.25434302716191576</v>
      </c>
      <c r="S284" s="21">
        <f t="shared" si="50"/>
        <v>1.0405162134991699</v>
      </c>
      <c r="T284" s="6">
        <f t="shared" si="51"/>
        <v>0.32977682490177429</v>
      </c>
      <c r="U284" s="10">
        <f t="shared" si="52"/>
        <v>-1.9751525517653241</v>
      </c>
      <c r="V284" s="10">
        <f t="shared" si="58"/>
        <v>5.7299445565899838E-2</v>
      </c>
      <c r="W284" s="3" t="s">
        <v>1469</v>
      </c>
      <c r="X284" s="2" t="s">
        <v>174</v>
      </c>
      <c r="Y284" s="62" t="s">
        <v>175</v>
      </c>
      <c r="Z284" s="62" t="s">
        <v>176</v>
      </c>
    </row>
    <row r="285" spans="1:26" s="3" customFormat="1" x14ac:dyDescent="0.25">
      <c r="A285" s="6" t="s">
        <v>281</v>
      </c>
      <c r="B285" s="45">
        <v>720.38</v>
      </c>
      <c r="C285" s="18">
        <v>628.5</v>
      </c>
      <c r="D285" s="18">
        <v>588.86</v>
      </c>
      <c r="E285" s="18">
        <v>157.99</v>
      </c>
      <c r="F285" s="18">
        <v>143.54</v>
      </c>
      <c r="G285" s="18">
        <v>115.79</v>
      </c>
      <c r="H285" s="18">
        <f t="shared" si="54"/>
        <v>645.91333333333341</v>
      </c>
      <c r="I285" s="42">
        <f t="shared" si="55"/>
        <v>139.10666666666665</v>
      </c>
      <c r="J285" s="45">
        <v>175.82</v>
      </c>
      <c r="K285" s="18">
        <v>175.74</v>
      </c>
      <c r="L285" s="18">
        <v>182.36</v>
      </c>
      <c r="M285" s="18">
        <v>224.51</v>
      </c>
      <c r="N285" s="18">
        <v>219.59</v>
      </c>
      <c r="O285" s="18">
        <v>248.76</v>
      </c>
      <c r="P285" s="18">
        <f t="shared" si="56"/>
        <v>177.97333333333336</v>
      </c>
      <c r="Q285" s="42">
        <f t="shared" si="57"/>
        <v>230.95333333333335</v>
      </c>
      <c r="R285" s="21">
        <f t="shared" si="49"/>
        <v>0.27665735750280823</v>
      </c>
      <c r="S285" s="21">
        <f t="shared" si="50"/>
        <v>1.6555481537875907</v>
      </c>
      <c r="T285" s="6">
        <f t="shared" si="51"/>
        <v>1.9454519127503696E-3</v>
      </c>
      <c r="U285" s="10">
        <f t="shared" si="52"/>
        <v>-1.8538278031627635</v>
      </c>
      <c r="V285" s="10">
        <f t="shared" si="58"/>
        <v>0.72730897402105932</v>
      </c>
      <c r="W285" s="3" t="s">
        <v>581</v>
      </c>
      <c r="X285" s="2" t="s">
        <v>1132</v>
      </c>
      <c r="Y285" s="62" t="s">
        <v>1133</v>
      </c>
      <c r="Z285" s="62" t="s">
        <v>1134</v>
      </c>
    </row>
    <row r="286" spans="1:26" s="3" customFormat="1" x14ac:dyDescent="0.25">
      <c r="A286" s="6" t="s">
        <v>455</v>
      </c>
      <c r="B286" s="45">
        <v>560.80999999999995</v>
      </c>
      <c r="C286" s="18">
        <v>737.08</v>
      </c>
      <c r="D286" s="18">
        <v>723.21</v>
      </c>
      <c r="E286" s="18">
        <v>8.7200000000000006</v>
      </c>
      <c r="F286" s="18">
        <v>24.29</v>
      </c>
      <c r="G286" s="18">
        <v>27.51</v>
      </c>
      <c r="H286" s="18">
        <f t="shared" si="54"/>
        <v>673.69999999999993</v>
      </c>
      <c r="I286" s="42">
        <f t="shared" si="55"/>
        <v>20.173333333333332</v>
      </c>
      <c r="J286" s="45">
        <v>16.84</v>
      </c>
      <c r="K286" s="18">
        <v>6.01</v>
      </c>
      <c r="L286" s="18">
        <v>12.25</v>
      </c>
      <c r="M286" s="18">
        <v>32.64</v>
      </c>
      <c r="N286" s="18">
        <v>13.48</v>
      </c>
      <c r="O286" s="18">
        <v>22.47</v>
      </c>
      <c r="P286" s="18">
        <f t="shared" si="56"/>
        <v>11.700000000000001</v>
      </c>
      <c r="Q286" s="42">
        <f t="shared" si="57"/>
        <v>22.863333333333333</v>
      </c>
      <c r="R286" s="21">
        <f t="shared" si="49"/>
        <v>1.8823180672891657E-2</v>
      </c>
      <c r="S286" s="21">
        <f t="shared" si="50"/>
        <v>1.1270465994962218</v>
      </c>
      <c r="T286" s="6">
        <f t="shared" si="51"/>
        <v>0.3770560142013834</v>
      </c>
      <c r="U286" s="10">
        <f t="shared" si="52"/>
        <v>-5.7313457597268069</v>
      </c>
      <c r="V286" s="10">
        <f t="shared" si="58"/>
        <v>0.17254716721576574</v>
      </c>
      <c r="W286" s="3" t="s">
        <v>754</v>
      </c>
      <c r="X286" s="2" t="s">
        <v>456</v>
      </c>
      <c r="Y286" s="62" t="s">
        <v>1294</v>
      </c>
      <c r="Z286" s="62" t="s">
        <v>1295</v>
      </c>
    </row>
    <row r="287" spans="1:26" s="3" customFormat="1" x14ac:dyDescent="0.25">
      <c r="A287" s="6" t="s">
        <v>453</v>
      </c>
      <c r="B287" s="45">
        <v>55.07</v>
      </c>
      <c r="C287" s="18">
        <v>73.44</v>
      </c>
      <c r="D287" s="18">
        <v>60.78</v>
      </c>
      <c r="E287" s="18">
        <v>30.27</v>
      </c>
      <c r="F287" s="18">
        <v>43.21</v>
      </c>
      <c r="G287" s="18">
        <v>37.51</v>
      </c>
      <c r="H287" s="18">
        <f t="shared" si="54"/>
        <v>63.096666666666664</v>
      </c>
      <c r="I287" s="42">
        <f t="shared" si="55"/>
        <v>36.99666666666667</v>
      </c>
      <c r="J287" s="45">
        <v>7.76</v>
      </c>
      <c r="K287" s="18">
        <v>3.84</v>
      </c>
      <c r="L287" s="18">
        <v>1.35</v>
      </c>
      <c r="M287" s="18">
        <v>6.32</v>
      </c>
      <c r="N287" s="18">
        <v>10.58</v>
      </c>
      <c r="O287" s="18">
        <v>11.24</v>
      </c>
      <c r="P287" s="18">
        <f t="shared" si="56"/>
        <v>4.3166666666666664</v>
      </c>
      <c r="Q287" s="42">
        <f t="shared" si="57"/>
        <v>9.3800000000000008</v>
      </c>
      <c r="R287" s="21">
        <f t="shared" si="49"/>
        <v>8.2947631182068757E-2</v>
      </c>
      <c r="S287" s="21">
        <f t="shared" si="50"/>
        <v>0.27318185805772438</v>
      </c>
      <c r="T287" s="6">
        <f t="shared" si="51"/>
        <v>1.2081852798842949E-3</v>
      </c>
      <c r="U287" s="10">
        <f t="shared" si="52"/>
        <v>-3.5916554084812287</v>
      </c>
      <c r="V287" s="10">
        <f t="shared" si="58"/>
        <v>-1.8720664171130006</v>
      </c>
      <c r="W287" s="3" t="s">
        <v>753</v>
      </c>
      <c r="X287" s="2" t="s">
        <v>454</v>
      </c>
      <c r="Y287" s="62" t="s">
        <v>1296</v>
      </c>
      <c r="Z287" s="62" t="s">
        <v>1297</v>
      </c>
    </row>
    <row r="288" spans="1:26" s="12" customFormat="1" ht="15.75" thickBot="1" x14ac:dyDescent="0.3">
      <c r="A288" s="13" t="s">
        <v>274</v>
      </c>
      <c r="B288" s="46">
        <v>105.62</v>
      </c>
      <c r="C288" s="20">
        <v>214.11</v>
      </c>
      <c r="D288" s="20">
        <v>135.41</v>
      </c>
      <c r="E288" s="20">
        <v>2.54</v>
      </c>
      <c r="F288" s="20">
        <v>2.41</v>
      </c>
      <c r="G288" s="20">
        <v>3.27</v>
      </c>
      <c r="H288" s="20">
        <f t="shared" si="54"/>
        <v>151.71333333333334</v>
      </c>
      <c r="I288" s="43">
        <f t="shared" si="55"/>
        <v>2.74</v>
      </c>
      <c r="J288" s="46">
        <v>58.04</v>
      </c>
      <c r="K288" s="20">
        <v>29.96</v>
      </c>
      <c r="L288" s="20">
        <v>53.82</v>
      </c>
      <c r="M288" s="20">
        <v>8.16</v>
      </c>
      <c r="N288" s="20">
        <v>2.2799999999999998</v>
      </c>
      <c r="O288" s="20">
        <v>3.6</v>
      </c>
      <c r="P288" s="20">
        <f t="shared" si="56"/>
        <v>47.273333333333333</v>
      </c>
      <c r="Q288" s="43">
        <f t="shared" si="57"/>
        <v>4.68</v>
      </c>
      <c r="R288" s="24">
        <f t="shared" si="49"/>
        <v>0.31610424760990091</v>
      </c>
      <c r="S288" s="24">
        <f t="shared" si="50"/>
        <v>1.5187165775401068</v>
      </c>
      <c r="T288" s="13">
        <f t="shared" si="51"/>
        <v>0.17104263238485221</v>
      </c>
      <c r="U288" s="14">
        <f t="shared" si="52"/>
        <v>-1.6615276734868765</v>
      </c>
      <c r="V288" s="14">
        <f t="shared" si="58"/>
        <v>0.60285265961704526</v>
      </c>
      <c r="W288" s="12" t="s">
        <v>574</v>
      </c>
      <c r="X288" s="13" t="s">
        <v>574</v>
      </c>
      <c r="Y288" s="12" t="s">
        <v>809</v>
      </c>
      <c r="Z288" s="12" t="s">
        <v>1217</v>
      </c>
    </row>
    <row r="289" spans="1:45" ht="15.75" thickTop="1" x14ac:dyDescent="0.25"/>
    <row r="291" spans="1:45" x14ac:dyDescent="0.25">
      <c r="J291" s="58"/>
      <c r="K291" s="58"/>
      <c r="R291" s="2" t="s">
        <v>531</v>
      </c>
      <c r="S291" s="36"/>
      <c r="U291" s="36"/>
      <c r="V291" s="36"/>
    </row>
    <row r="292" spans="1:45" x14ac:dyDescent="0.25">
      <c r="B292" s="2"/>
      <c r="C292" s="2"/>
      <c r="J292" s="58"/>
      <c r="K292" s="58"/>
      <c r="O292" s="2"/>
      <c r="P292" s="2"/>
      <c r="Q292" s="2"/>
      <c r="R292" s="2" t="s">
        <v>1</v>
      </c>
      <c r="S292" s="55">
        <v>0.58317551115414101</v>
      </c>
      <c r="T292" s="55">
        <v>-0.90340835353409688</v>
      </c>
      <c r="U292" s="36"/>
      <c r="V292" s="36"/>
    </row>
    <row r="293" spans="1:45" x14ac:dyDescent="0.25">
      <c r="A293" s="26"/>
      <c r="B293" s="2"/>
      <c r="C293" s="2"/>
      <c r="J293" s="58"/>
      <c r="K293" s="58"/>
      <c r="N293" s="2"/>
      <c r="O293" s="56"/>
      <c r="P293" s="2"/>
      <c r="Q293" s="2"/>
      <c r="R293" s="2" t="s">
        <v>4</v>
      </c>
      <c r="S293" s="5">
        <v>3.8297948530386452</v>
      </c>
      <c r="T293" s="5">
        <v>0.12490840032165061</v>
      </c>
      <c r="U293" s="36"/>
      <c r="V293" s="36"/>
    </row>
    <row r="294" spans="1:45" x14ac:dyDescent="0.25">
      <c r="N294" s="58"/>
      <c r="O294" s="58"/>
      <c r="P294" s="59"/>
      <c r="Q294" s="2"/>
      <c r="U294" s="36"/>
      <c r="V294" s="36"/>
    </row>
    <row r="295" spans="1:45" x14ac:dyDescent="0.25">
      <c r="A295" s="53"/>
      <c r="B295" s="112" t="s">
        <v>2</v>
      </c>
      <c r="C295" s="113"/>
      <c r="D295" s="113"/>
      <c r="E295" s="113"/>
      <c r="F295" s="113"/>
      <c r="G295" s="113"/>
      <c r="H295" s="113"/>
      <c r="I295" s="114"/>
      <c r="J295" s="117" t="s">
        <v>1431</v>
      </c>
      <c r="K295" s="118"/>
      <c r="L295" s="118"/>
      <c r="M295" s="118"/>
      <c r="N295" s="118"/>
      <c r="O295" s="118"/>
      <c r="P295" s="118"/>
      <c r="Q295" s="119"/>
      <c r="R295" s="53"/>
      <c r="S295" s="53"/>
      <c r="T295" s="52"/>
      <c r="U295" s="53"/>
      <c r="V295" s="53"/>
      <c r="W295" s="52"/>
      <c r="X295" s="69"/>
      <c r="Y295" s="65"/>
      <c r="Z295" s="65"/>
    </row>
    <row r="296" spans="1:45" s="37" customFormat="1" x14ac:dyDescent="0.25">
      <c r="A296" s="40"/>
      <c r="B296" s="44" t="s">
        <v>5</v>
      </c>
      <c r="C296" s="41" t="s">
        <v>6</v>
      </c>
      <c r="D296" s="41" t="s">
        <v>7</v>
      </c>
      <c r="E296" s="41" t="s">
        <v>5</v>
      </c>
      <c r="F296" s="41" t="s">
        <v>6</v>
      </c>
      <c r="G296" s="41" t="s">
        <v>7</v>
      </c>
      <c r="H296" s="105" t="s">
        <v>1782</v>
      </c>
      <c r="I296" s="123" t="s">
        <v>1783</v>
      </c>
      <c r="J296" s="44" t="s">
        <v>5</v>
      </c>
      <c r="K296" s="41" t="s">
        <v>6</v>
      </c>
      <c r="L296" s="41" t="s">
        <v>7</v>
      </c>
      <c r="M296" s="41" t="s">
        <v>5</v>
      </c>
      <c r="N296" s="41" t="s">
        <v>6</v>
      </c>
      <c r="O296" s="41" t="s">
        <v>7</v>
      </c>
      <c r="P296" s="105" t="s">
        <v>1782</v>
      </c>
      <c r="Q296" s="123" t="s">
        <v>1783</v>
      </c>
      <c r="R296" s="107" t="s">
        <v>1777</v>
      </c>
      <c r="S296" s="107" t="s">
        <v>1778</v>
      </c>
      <c r="T296" s="41"/>
      <c r="U296" s="105" t="s">
        <v>1780</v>
      </c>
      <c r="V296" s="105" t="s">
        <v>1781</v>
      </c>
      <c r="W296" s="41"/>
      <c r="X296" s="40"/>
      <c r="Y296" s="41"/>
      <c r="Z296" s="40"/>
      <c r="AA296" s="39"/>
      <c r="AB296" s="39"/>
      <c r="AC296" s="40"/>
      <c r="AD296" s="40"/>
      <c r="AE296" s="38"/>
      <c r="AN296" s="38"/>
      <c r="AO296" s="38"/>
      <c r="AP296" s="38"/>
      <c r="AQ296" s="38"/>
      <c r="AR296" s="38"/>
      <c r="AS296" s="38"/>
    </row>
    <row r="297" spans="1:45" s="37" customFormat="1" x14ac:dyDescent="0.25">
      <c r="A297" s="51"/>
      <c r="B297" s="50" t="s">
        <v>9</v>
      </c>
      <c r="C297" s="49" t="s">
        <v>9</v>
      </c>
      <c r="D297" s="49" t="s">
        <v>9</v>
      </c>
      <c r="E297" s="49" t="s">
        <v>10</v>
      </c>
      <c r="F297" s="49" t="s">
        <v>10</v>
      </c>
      <c r="G297" s="49" t="s">
        <v>10</v>
      </c>
      <c r="H297" s="106"/>
      <c r="I297" s="124"/>
      <c r="J297" s="50" t="s">
        <v>9</v>
      </c>
      <c r="K297" s="49" t="s">
        <v>9</v>
      </c>
      <c r="L297" s="49" t="s">
        <v>9</v>
      </c>
      <c r="M297" s="49" t="s">
        <v>10</v>
      </c>
      <c r="N297" s="49" t="s">
        <v>10</v>
      </c>
      <c r="O297" s="49" t="s">
        <v>10</v>
      </c>
      <c r="P297" s="106"/>
      <c r="Q297" s="124"/>
      <c r="R297" s="108"/>
      <c r="S297" s="108"/>
      <c r="T297" s="49" t="s">
        <v>11</v>
      </c>
      <c r="U297" s="106"/>
      <c r="V297" s="106"/>
      <c r="W297" s="49" t="s">
        <v>12</v>
      </c>
      <c r="X297" s="51" t="s">
        <v>1427</v>
      </c>
      <c r="Y297" s="51" t="s">
        <v>1428</v>
      </c>
      <c r="Z297" s="51"/>
      <c r="AA297" s="39"/>
      <c r="AB297" s="39"/>
      <c r="AC297" s="40"/>
      <c r="AD297" s="40"/>
      <c r="AE297" s="38"/>
      <c r="AN297" s="38"/>
      <c r="AO297" s="38"/>
      <c r="AP297" s="38"/>
      <c r="AQ297" s="38"/>
      <c r="AR297" s="38"/>
      <c r="AS297" s="38"/>
    </row>
    <row r="298" spans="1:45" s="3" customFormat="1" x14ac:dyDescent="0.25">
      <c r="A298" s="6" t="s">
        <v>486</v>
      </c>
      <c r="B298" s="45">
        <v>157.59</v>
      </c>
      <c r="C298" s="18">
        <v>39.130000000000003</v>
      </c>
      <c r="D298" s="18">
        <v>123.58</v>
      </c>
      <c r="E298" s="18">
        <v>830.67</v>
      </c>
      <c r="F298" s="18">
        <v>842.51</v>
      </c>
      <c r="G298" s="18">
        <v>1159.06</v>
      </c>
      <c r="H298" s="18">
        <f t="shared" ref="H298:H335" si="59">AVERAGE(B298,C298,D298)</f>
        <v>106.76666666666667</v>
      </c>
      <c r="I298" s="42">
        <f t="shared" ref="I298:I335" si="60">AVERAGE(E298,F298,G298)</f>
        <v>944.07999999999993</v>
      </c>
      <c r="J298" s="45">
        <v>206.61</v>
      </c>
      <c r="K298" s="18">
        <v>74.03</v>
      </c>
      <c r="L298" s="18">
        <v>46.07</v>
      </c>
      <c r="M298" s="18">
        <v>1502.6</v>
      </c>
      <c r="N298" s="18">
        <v>1413.57</v>
      </c>
      <c r="O298" s="18">
        <v>1270.99</v>
      </c>
      <c r="P298" s="18">
        <f t="shared" ref="P298:P335" si="61">AVERAGE(J298,K298,L298)</f>
        <v>108.90333333333332</v>
      </c>
      <c r="Q298" s="42">
        <f t="shared" ref="Q298:Q335" si="62">AVERAGE(M298,N298,O298)</f>
        <v>1395.72</v>
      </c>
      <c r="R298" s="21">
        <f t="shared" ref="R298:R335" si="63">(P298+1)/(H298+1)</f>
        <v>1.0198267862666253</v>
      </c>
      <c r="S298" s="21">
        <f t="shared" ref="S298:S335" si="64">(Q298+1)/(I298+1)</f>
        <v>1.4778854700131208</v>
      </c>
      <c r="T298" s="6">
        <f t="shared" ref="T298:T335" si="65">_xlfn.T.TEST(E298:G298,M298:O298,1,2)</f>
        <v>1.1817496404316041E-2</v>
      </c>
      <c r="U298" s="10">
        <f t="shared" ref="U298:U335" si="66">LOG(R298,2)</f>
        <v>2.8324136692085219E-2</v>
      </c>
      <c r="V298" s="10">
        <f t="shared" ref="V298:V335" si="67">LOG(S298,2)</f>
        <v>0.563534470941216</v>
      </c>
      <c r="W298" s="3" t="s">
        <v>1320</v>
      </c>
      <c r="X298" s="2" t="s">
        <v>1320</v>
      </c>
      <c r="Y298" s="63" t="s">
        <v>809</v>
      </c>
      <c r="Z298" s="63" t="s">
        <v>1384</v>
      </c>
    </row>
    <row r="299" spans="1:45" s="3" customFormat="1" x14ac:dyDescent="0.25">
      <c r="A299" s="6" t="s">
        <v>489</v>
      </c>
      <c r="B299" s="45">
        <v>121.38</v>
      </c>
      <c r="C299" s="18">
        <v>16.690000000000001</v>
      </c>
      <c r="D299" s="18">
        <v>40.01</v>
      </c>
      <c r="E299" s="18">
        <v>435.14</v>
      </c>
      <c r="F299" s="18">
        <v>483.48</v>
      </c>
      <c r="G299" s="18">
        <v>675.32</v>
      </c>
      <c r="H299" s="18">
        <f t="shared" si="59"/>
        <v>59.359999999999992</v>
      </c>
      <c r="I299" s="42">
        <f t="shared" si="60"/>
        <v>531.31333333333339</v>
      </c>
      <c r="J299" s="45">
        <v>118.97</v>
      </c>
      <c r="K299" s="18">
        <v>30.27</v>
      </c>
      <c r="L299" s="18">
        <v>13.6</v>
      </c>
      <c r="M299" s="18">
        <v>788.54</v>
      </c>
      <c r="N299" s="18">
        <v>759.77</v>
      </c>
      <c r="O299" s="18">
        <v>772.12</v>
      </c>
      <c r="P299" s="18">
        <f t="shared" si="61"/>
        <v>54.28</v>
      </c>
      <c r="Q299" s="42">
        <f t="shared" si="62"/>
        <v>773.47666666666657</v>
      </c>
      <c r="R299" s="21">
        <f t="shared" si="63"/>
        <v>0.91583830351225992</v>
      </c>
      <c r="S299" s="21">
        <f t="shared" si="64"/>
        <v>1.4549262965421366</v>
      </c>
      <c r="T299" s="6">
        <f t="shared" si="65"/>
        <v>1.5240599001848725E-2</v>
      </c>
      <c r="U299" s="10">
        <f t="shared" si="66"/>
        <v>-0.12683519013842454</v>
      </c>
      <c r="V299" s="10">
        <f t="shared" si="67"/>
        <v>0.54094607113604942</v>
      </c>
      <c r="W299" s="3" t="s">
        <v>1323</v>
      </c>
      <c r="X299" s="2" t="s">
        <v>1323</v>
      </c>
      <c r="Y299" s="63" t="s">
        <v>1376</v>
      </c>
      <c r="Z299" s="63" t="s">
        <v>1377</v>
      </c>
    </row>
    <row r="300" spans="1:45" s="3" customFormat="1" x14ac:dyDescent="0.25">
      <c r="A300" s="6" t="s">
        <v>484</v>
      </c>
      <c r="B300" s="45">
        <v>15.77</v>
      </c>
      <c r="C300" s="18">
        <v>0.74</v>
      </c>
      <c r="D300" s="18">
        <v>2.12</v>
      </c>
      <c r="E300" s="18">
        <v>196.18</v>
      </c>
      <c r="F300" s="18">
        <v>174.14</v>
      </c>
      <c r="G300" s="18">
        <v>244.08</v>
      </c>
      <c r="H300" s="18">
        <f t="shared" si="59"/>
        <v>6.21</v>
      </c>
      <c r="I300" s="42">
        <f t="shared" si="60"/>
        <v>204.79999999999998</v>
      </c>
      <c r="J300" s="45">
        <v>25.93</v>
      </c>
      <c r="K300" s="18">
        <v>2.9</v>
      </c>
      <c r="L300" s="18">
        <v>3.93</v>
      </c>
      <c r="M300" s="18">
        <v>345.84</v>
      </c>
      <c r="N300" s="18">
        <v>279.94</v>
      </c>
      <c r="O300" s="18">
        <v>244.94</v>
      </c>
      <c r="P300" s="18">
        <f t="shared" si="61"/>
        <v>10.92</v>
      </c>
      <c r="Q300" s="42">
        <f t="shared" si="62"/>
        <v>290.24</v>
      </c>
      <c r="R300" s="21">
        <f t="shared" si="63"/>
        <v>1.653259361997226</v>
      </c>
      <c r="S300" s="21">
        <f t="shared" si="64"/>
        <v>1.4151603498542276</v>
      </c>
      <c r="T300" s="6">
        <f t="shared" si="65"/>
        <v>3.8467116007535634E-2</v>
      </c>
      <c r="U300" s="10">
        <f t="shared" si="66"/>
        <v>0.72531307122133903</v>
      </c>
      <c r="V300" s="10">
        <f t="shared" si="67"/>
        <v>0.50096553209095929</v>
      </c>
      <c r="W300" s="3" t="s">
        <v>1318</v>
      </c>
      <c r="X300" s="2" t="s">
        <v>1318</v>
      </c>
      <c r="Y300" s="63" t="s">
        <v>1404</v>
      </c>
      <c r="Z300" s="63" t="s">
        <v>1405</v>
      </c>
    </row>
    <row r="301" spans="1:45" s="3" customFormat="1" x14ac:dyDescent="0.25">
      <c r="A301" s="6" t="s">
        <v>482</v>
      </c>
      <c r="B301" s="45">
        <v>73.209999999999994</v>
      </c>
      <c r="C301" s="18">
        <v>30.97</v>
      </c>
      <c r="D301" s="18">
        <v>42.22</v>
      </c>
      <c r="E301" s="18">
        <v>270.97000000000003</v>
      </c>
      <c r="F301" s="18">
        <v>210.86</v>
      </c>
      <c r="G301" s="18">
        <v>334.29</v>
      </c>
      <c r="H301" s="18">
        <f t="shared" si="59"/>
        <v>48.79999999999999</v>
      </c>
      <c r="I301" s="42">
        <f t="shared" si="60"/>
        <v>272.04000000000002</v>
      </c>
      <c r="J301" s="45">
        <v>89.49</v>
      </c>
      <c r="K301" s="18">
        <v>40.950000000000003</v>
      </c>
      <c r="L301" s="18">
        <v>38.43</v>
      </c>
      <c r="M301" s="18">
        <v>392.17</v>
      </c>
      <c r="N301" s="18">
        <v>427.78</v>
      </c>
      <c r="O301" s="18">
        <v>333.25</v>
      </c>
      <c r="P301" s="18">
        <f t="shared" si="61"/>
        <v>56.29</v>
      </c>
      <c r="Q301" s="42">
        <f t="shared" si="62"/>
        <v>384.40000000000003</v>
      </c>
      <c r="R301" s="21">
        <f t="shared" si="63"/>
        <v>1.150401606425703</v>
      </c>
      <c r="S301" s="21">
        <f t="shared" si="64"/>
        <v>1.4115147963668326</v>
      </c>
      <c r="T301" s="6">
        <f t="shared" si="65"/>
        <v>3.3596476513682472E-2</v>
      </c>
      <c r="U301" s="10">
        <f t="shared" si="66"/>
        <v>0.20213759547675483</v>
      </c>
      <c r="V301" s="10">
        <f t="shared" si="67"/>
        <v>0.49724425208421796</v>
      </c>
      <c r="W301" s="3" t="s">
        <v>1316</v>
      </c>
      <c r="X301" s="2" t="s">
        <v>1316</v>
      </c>
      <c r="Y301" s="63" t="s">
        <v>1398</v>
      </c>
      <c r="Z301" s="63" t="s">
        <v>1399</v>
      </c>
    </row>
    <row r="302" spans="1:45" s="3" customFormat="1" x14ac:dyDescent="0.25">
      <c r="A302" s="6" t="s">
        <v>504</v>
      </c>
      <c r="B302" s="45">
        <v>370.81</v>
      </c>
      <c r="C302" s="18">
        <v>298.49</v>
      </c>
      <c r="D302" s="18">
        <v>503.17</v>
      </c>
      <c r="E302" s="18">
        <v>1445.2</v>
      </c>
      <c r="F302" s="18">
        <v>1232.8900000000001</v>
      </c>
      <c r="G302" s="18">
        <v>1540.28</v>
      </c>
      <c r="H302" s="18">
        <f t="shared" si="59"/>
        <v>390.82333333333332</v>
      </c>
      <c r="I302" s="42">
        <f t="shared" si="60"/>
        <v>1406.1233333333332</v>
      </c>
      <c r="J302" s="45">
        <v>569.42999999999995</v>
      </c>
      <c r="K302" s="18">
        <v>571.16999999999996</v>
      </c>
      <c r="L302" s="18">
        <v>630.89</v>
      </c>
      <c r="M302" s="18">
        <v>1911.87</v>
      </c>
      <c r="N302" s="18">
        <v>1785.57</v>
      </c>
      <c r="O302" s="18">
        <v>1939.52</v>
      </c>
      <c r="P302" s="18">
        <f t="shared" si="61"/>
        <v>590.49666666666656</v>
      </c>
      <c r="Q302" s="42">
        <f t="shared" si="62"/>
        <v>1878.9866666666665</v>
      </c>
      <c r="R302" s="21">
        <f t="shared" si="63"/>
        <v>1.5096004151530875</v>
      </c>
      <c r="S302" s="21">
        <f t="shared" si="64"/>
        <v>1.3360496710783465</v>
      </c>
      <c r="T302" s="6">
        <f t="shared" si="65"/>
        <v>4.9613252038511746E-3</v>
      </c>
      <c r="U302" s="10">
        <f t="shared" si="66"/>
        <v>0.59416672480458521</v>
      </c>
      <c r="V302" s="10">
        <f t="shared" si="67"/>
        <v>0.4179736447029182</v>
      </c>
      <c r="W302" s="3" t="s">
        <v>1332</v>
      </c>
      <c r="X302" s="2" t="s">
        <v>1332</v>
      </c>
      <c r="Y302" s="63" t="s">
        <v>135</v>
      </c>
      <c r="Z302" s="63" t="s">
        <v>1426</v>
      </c>
    </row>
    <row r="303" spans="1:45" s="3" customFormat="1" x14ac:dyDescent="0.25">
      <c r="A303" s="6" t="s">
        <v>485</v>
      </c>
      <c r="B303" s="45">
        <v>120.67</v>
      </c>
      <c r="C303" s="18">
        <v>16.88</v>
      </c>
      <c r="D303" s="18">
        <v>47.8</v>
      </c>
      <c r="E303" s="18">
        <v>535.77</v>
      </c>
      <c r="F303" s="18">
        <v>495.16</v>
      </c>
      <c r="G303" s="18">
        <v>821.11</v>
      </c>
      <c r="H303" s="18">
        <f t="shared" si="59"/>
        <v>61.783333333333339</v>
      </c>
      <c r="I303" s="42">
        <f t="shared" si="60"/>
        <v>617.34666666666669</v>
      </c>
      <c r="J303" s="45">
        <v>64.75</v>
      </c>
      <c r="K303" s="18">
        <v>20.74</v>
      </c>
      <c r="L303" s="18">
        <v>20.11</v>
      </c>
      <c r="M303" s="18">
        <v>776.7</v>
      </c>
      <c r="N303" s="18">
        <v>834.83</v>
      </c>
      <c r="O303" s="18">
        <v>815.27</v>
      </c>
      <c r="P303" s="18">
        <f t="shared" si="61"/>
        <v>35.199999999999996</v>
      </c>
      <c r="Q303" s="42">
        <f t="shared" si="62"/>
        <v>808.93333333333339</v>
      </c>
      <c r="R303" s="21">
        <f t="shared" si="63"/>
        <v>0.57658614281921938</v>
      </c>
      <c r="S303" s="21">
        <f t="shared" si="64"/>
        <v>1.3098369846472313</v>
      </c>
      <c r="T303" s="6">
        <f t="shared" si="65"/>
        <v>6.9574449695985793E-2</v>
      </c>
      <c r="U303" s="10">
        <f t="shared" si="66"/>
        <v>-0.79439193014303155</v>
      </c>
      <c r="V303" s="10">
        <f t="shared" si="67"/>
        <v>0.38938727277407098</v>
      </c>
      <c r="W303" s="3" t="s">
        <v>1319</v>
      </c>
      <c r="X303" s="2" t="s">
        <v>1319</v>
      </c>
      <c r="Y303" s="63" t="s">
        <v>1280</v>
      </c>
      <c r="Z303" s="63" t="s">
        <v>1378</v>
      </c>
    </row>
    <row r="304" spans="1:45" s="3" customFormat="1" x14ac:dyDescent="0.25">
      <c r="A304" s="6" t="s">
        <v>488</v>
      </c>
      <c r="B304" s="45">
        <v>98.17</v>
      </c>
      <c r="C304" s="18">
        <v>26.06</v>
      </c>
      <c r="D304" s="18">
        <v>34.04</v>
      </c>
      <c r="E304" s="18">
        <v>543.38</v>
      </c>
      <c r="F304" s="18">
        <v>477.36</v>
      </c>
      <c r="G304" s="18">
        <v>757.83</v>
      </c>
      <c r="H304" s="18">
        <f t="shared" si="59"/>
        <v>52.756666666666668</v>
      </c>
      <c r="I304" s="42">
        <f t="shared" si="60"/>
        <v>592.85666666666668</v>
      </c>
      <c r="J304" s="45">
        <v>80.28</v>
      </c>
      <c r="K304" s="18">
        <v>34.21</v>
      </c>
      <c r="L304" s="18">
        <v>32.36</v>
      </c>
      <c r="M304" s="18">
        <v>778.8</v>
      </c>
      <c r="N304" s="18">
        <v>745.46</v>
      </c>
      <c r="O304" s="18">
        <v>698.87</v>
      </c>
      <c r="P304" s="18">
        <f t="shared" si="61"/>
        <v>48.95000000000001</v>
      </c>
      <c r="Q304" s="42">
        <f t="shared" si="62"/>
        <v>741.04333333333341</v>
      </c>
      <c r="R304" s="21">
        <f t="shared" si="63"/>
        <v>0.92918707757177421</v>
      </c>
      <c r="S304" s="21">
        <f t="shared" si="64"/>
        <v>1.2495327155261933</v>
      </c>
      <c r="T304" s="6">
        <f t="shared" si="65"/>
        <v>8.3317704922628633E-2</v>
      </c>
      <c r="U304" s="10">
        <f t="shared" si="66"/>
        <v>-0.10595900450813445</v>
      </c>
      <c r="V304" s="10">
        <f t="shared" si="67"/>
        <v>0.32138867486160189</v>
      </c>
      <c r="W304" s="3" t="s">
        <v>1322</v>
      </c>
      <c r="X304" s="2" t="s">
        <v>1349</v>
      </c>
      <c r="Y304" s="63" t="s">
        <v>1350</v>
      </c>
      <c r="Z304" s="63" t="s">
        <v>1351</v>
      </c>
    </row>
    <row r="305" spans="1:26" s="3" customFormat="1" x14ac:dyDescent="0.25">
      <c r="A305" s="6" t="s">
        <v>459</v>
      </c>
      <c r="B305" s="45">
        <v>117.34</v>
      </c>
      <c r="C305" s="18">
        <v>125.46</v>
      </c>
      <c r="D305" s="18">
        <v>133.01</v>
      </c>
      <c r="E305" s="18">
        <v>1539.48</v>
      </c>
      <c r="F305" s="18">
        <v>1370.13</v>
      </c>
      <c r="G305" s="18">
        <v>2137.6999999999998</v>
      </c>
      <c r="H305" s="18">
        <f t="shared" si="59"/>
        <v>125.27</v>
      </c>
      <c r="I305" s="42">
        <f t="shared" si="60"/>
        <v>1682.4366666666665</v>
      </c>
      <c r="J305" s="45">
        <v>217.53</v>
      </c>
      <c r="K305" s="18">
        <v>207.57</v>
      </c>
      <c r="L305" s="18">
        <v>205.39</v>
      </c>
      <c r="M305" s="18">
        <v>1746.85</v>
      </c>
      <c r="N305" s="18">
        <v>1838.86</v>
      </c>
      <c r="O305" s="18">
        <v>2145.81</v>
      </c>
      <c r="P305" s="18">
        <f t="shared" si="61"/>
        <v>210.16333333333333</v>
      </c>
      <c r="Q305" s="42">
        <f t="shared" si="62"/>
        <v>1910.5066666666669</v>
      </c>
      <c r="R305" s="21">
        <f t="shared" si="63"/>
        <v>1.6723159367492939</v>
      </c>
      <c r="S305" s="21">
        <f t="shared" si="64"/>
        <v>1.1354788121917272</v>
      </c>
      <c r="T305" s="6">
        <f t="shared" si="65"/>
        <v>0.21674531777655348</v>
      </c>
      <c r="U305" s="10">
        <f t="shared" si="66"/>
        <v>0.74184742955004013</v>
      </c>
      <c r="V305" s="10">
        <f t="shared" si="67"/>
        <v>0.18330078589410695</v>
      </c>
      <c r="W305" s="3" t="s">
        <v>1298</v>
      </c>
      <c r="X305" s="2" t="s">
        <v>1298</v>
      </c>
      <c r="Y305" s="63" t="s">
        <v>935</v>
      </c>
      <c r="Z305" s="63" t="s">
        <v>1359</v>
      </c>
    </row>
    <row r="306" spans="1:26" s="3" customFormat="1" x14ac:dyDescent="0.25">
      <c r="A306" s="6" t="s">
        <v>465</v>
      </c>
      <c r="B306" s="45">
        <v>82.88</v>
      </c>
      <c r="C306" s="18">
        <v>74.37</v>
      </c>
      <c r="D306" s="18">
        <v>61.93</v>
      </c>
      <c r="E306" s="18">
        <v>115.05</v>
      </c>
      <c r="F306" s="18">
        <v>152.63</v>
      </c>
      <c r="G306" s="18">
        <v>144.07</v>
      </c>
      <c r="H306" s="18">
        <f t="shared" si="59"/>
        <v>73.06</v>
      </c>
      <c r="I306" s="42">
        <f t="shared" si="60"/>
        <v>137.25</v>
      </c>
      <c r="J306" s="45">
        <v>153.71</v>
      </c>
      <c r="K306" s="18">
        <v>127.63</v>
      </c>
      <c r="L306" s="18">
        <v>120.11</v>
      </c>
      <c r="M306" s="18">
        <v>167.13</v>
      </c>
      <c r="N306" s="18">
        <v>152.62</v>
      </c>
      <c r="O306" s="18">
        <v>147.41</v>
      </c>
      <c r="P306" s="18">
        <f t="shared" si="61"/>
        <v>133.81666666666669</v>
      </c>
      <c r="Q306" s="42">
        <f t="shared" si="62"/>
        <v>155.72</v>
      </c>
      <c r="R306" s="21">
        <f t="shared" si="63"/>
        <v>1.8203708704653887</v>
      </c>
      <c r="S306" s="21">
        <f t="shared" si="64"/>
        <v>1.1335985533453887</v>
      </c>
      <c r="T306" s="6">
        <f t="shared" si="65"/>
        <v>0.11141752177819068</v>
      </c>
      <c r="U306" s="10">
        <f t="shared" si="66"/>
        <v>0.8642324056291516</v>
      </c>
      <c r="V306" s="10">
        <f t="shared" si="67"/>
        <v>0.18090982225815516</v>
      </c>
      <c r="W306" s="3" t="s">
        <v>1303</v>
      </c>
      <c r="X306" s="2" t="s">
        <v>1343</v>
      </c>
      <c r="Y306" s="63" t="s">
        <v>1344</v>
      </c>
      <c r="Z306" s="63" t="s">
        <v>1345</v>
      </c>
    </row>
    <row r="307" spans="1:26" s="3" customFormat="1" x14ac:dyDescent="0.25">
      <c r="A307" s="6" t="s">
        <v>461</v>
      </c>
      <c r="B307" s="45">
        <v>19.89</v>
      </c>
      <c r="C307" s="18">
        <v>17.71</v>
      </c>
      <c r="D307" s="18">
        <v>24.43</v>
      </c>
      <c r="E307" s="18">
        <v>31.06</v>
      </c>
      <c r="F307" s="18">
        <v>31.53</v>
      </c>
      <c r="G307" s="18">
        <v>46.55</v>
      </c>
      <c r="H307" s="18">
        <f t="shared" si="59"/>
        <v>20.676666666666666</v>
      </c>
      <c r="I307" s="42">
        <f t="shared" si="60"/>
        <v>36.380000000000003</v>
      </c>
      <c r="J307" s="45">
        <v>26.85</v>
      </c>
      <c r="K307" s="18">
        <v>22.29</v>
      </c>
      <c r="L307" s="18">
        <v>19.55</v>
      </c>
      <c r="M307" s="18">
        <v>45.01</v>
      </c>
      <c r="N307" s="18">
        <v>43.75</v>
      </c>
      <c r="O307" s="18">
        <v>30.56</v>
      </c>
      <c r="P307" s="18">
        <f t="shared" si="61"/>
        <v>22.896666666666665</v>
      </c>
      <c r="Q307" s="42">
        <f t="shared" si="62"/>
        <v>39.773333333333333</v>
      </c>
      <c r="R307" s="21">
        <f t="shared" si="63"/>
        <v>1.1024142703367676</v>
      </c>
      <c r="S307" s="21">
        <f t="shared" si="64"/>
        <v>1.0907793829142143</v>
      </c>
      <c r="T307" s="6">
        <f t="shared" si="65"/>
        <v>0.32367780716190853</v>
      </c>
      <c r="U307" s="10">
        <f t="shared" si="66"/>
        <v>0.14066646841866237</v>
      </c>
      <c r="V307" s="10">
        <f t="shared" si="67"/>
        <v>0.12535933689449036</v>
      </c>
      <c r="W307" s="3" t="s">
        <v>1300</v>
      </c>
      <c r="X307" s="2" t="s">
        <v>1300</v>
      </c>
      <c r="Y307" s="63" t="s">
        <v>1396</v>
      </c>
      <c r="Z307" s="63" t="s">
        <v>1397</v>
      </c>
    </row>
    <row r="308" spans="1:26" s="3" customFormat="1" x14ac:dyDescent="0.25">
      <c r="A308" s="6" t="s">
        <v>476</v>
      </c>
      <c r="B308" s="45">
        <v>55.94</v>
      </c>
      <c r="C308" s="18">
        <v>50.44</v>
      </c>
      <c r="D308" s="18">
        <v>44.14</v>
      </c>
      <c r="E308" s="18">
        <v>84.14</v>
      </c>
      <c r="F308" s="18">
        <v>107.56</v>
      </c>
      <c r="G308" s="18">
        <v>91.36</v>
      </c>
      <c r="H308" s="18">
        <f t="shared" si="59"/>
        <v>50.173333333333325</v>
      </c>
      <c r="I308" s="42">
        <f t="shared" si="60"/>
        <v>94.353333333333339</v>
      </c>
      <c r="J308" s="45">
        <v>95.8</v>
      </c>
      <c r="K308" s="18">
        <v>85.33</v>
      </c>
      <c r="L308" s="18">
        <v>79.89</v>
      </c>
      <c r="M308" s="18">
        <v>95.28</v>
      </c>
      <c r="N308" s="18">
        <v>85.64</v>
      </c>
      <c r="O308" s="18">
        <v>115.28</v>
      </c>
      <c r="P308" s="18">
        <f t="shared" si="61"/>
        <v>87.006666666666661</v>
      </c>
      <c r="Q308" s="42">
        <f t="shared" si="62"/>
        <v>98.733333333333348</v>
      </c>
      <c r="R308" s="21">
        <f t="shared" si="63"/>
        <v>1.7197759249609172</v>
      </c>
      <c r="S308" s="21">
        <f t="shared" si="64"/>
        <v>1.0459344193525835</v>
      </c>
      <c r="T308" s="6">
        <f t="shared" si="65"/>
        <v>0.35714376603698117</v>
      </c>
      <c r="U308" s="10">
        <f t="shared" si="66"/>
        <v>0.78222060387689729</v>
      </c>
      <c r="V308" s="10">
        <f t="shared" si="67"/>
        <v>6.4792396670052183E-2</v>
      </c>
      <c r="W308" s="3" t="s">
        <v>1311</v>
      </c>
      <c r="X308" s="2" t="s">
        <v>1371</v>
      </c>
      <c r="Y308" s="63" t="s">
        <v>1372</v>
      </c>
      <c r="Z308" s="63" t="s">
        <v>1373</v>
      </c>
    </row>
    <row r="309" spans="1:26" s="3" customFormat="1" x14ac:dyDescent="0.25">
      <c r="A309" s="6" t="s">
        <v>492</v>
      </c>
      <c r="B309" s="45">
        <v>22.5</v>
      </c>
      <c r="C309" s="18">
        <v>4.08</v>
      </c>
      <c r="D309" s="18">
        <v>13.66</v>
      </c>
      <c r="E309" s="18">
        <v>64.02</v>
      </c>
      <c r="F309" s="18">
        <v>55.08</v>
      </c>
      <c r="G309" s="18">
        <v>72.709999999999994</v>
      </c>
      <c r="H309" s="18">
        <f t="shared" si="59"/>
        <v>13.413333333333332</v>
      </c>
      <c r="I309" s="42">
        <f t="shared" si="60"/>
        <v>63.936666666666667</v>
      </c>
      <c r="J309" s="45">
        <v>26.58</v>
      </c>
      <c r="K309" s="18">
        <v>6.12</v>
      </c>
      <c r="L309" s="18">
        <v>2.02</v>
      </c>
      <c r="M309" s="18">
        <v>48.43</v>
      </c>
      <c r="N309" s="18">
        <v>58.27</v>
      </c>
      <c r="O309" s="18">
        <v>89.66</v>
      </c>
      <c r="P309" s="18">
        <f t="shared" si="61"/>
        <v>11.573333333333332</v>
      </c>
      <c r="Q309" s="42">
        <f t="shared" si="62"/>
        <v>65.453333333333333</v>
      </c>
      <c r="R309" s="21">
        <f t="shared" si="63"/>
        <v>0.87234042553191493</v>
      </c>
      <c r="S309" s="21">
        <f t="shared" si="64"/>
        <v>1.0233560905497665</v>
      </c>
      <c r="T309" s="6">
        <f t="shared" si="65"/>
        <v>0.45777430404480518</v>
      </c>
      <c r="U309" s="10">
        <f t="shared" si="66"/>
        <v>-0.1970368470595536</v>
      </c>
      <c r="V309" s="10">
        <f t="shared" si="67"/>
        <v>3.3308237634790468E-2</v>
      </c>
      <c r="W309" s="3" t="s">
        <v>1325</v>
      </c>
      <c r="X309" s="2" t="s">
        <v>1379</v>
      </c>
      <c r="Y309" s="63" t="s">
        <v>1380</v>
      </c>
      <c r="Z309" s="63" t="s">
        <v>1381</v>
      </c>
    </row>
    <row r="310" spans="1:26" s="3" customFormat="1" x14ac:dyDescent="0.25">
      <c r="A310" s="6" t="s">
        <v>502</v>
      </c>
      <c r="B310" s="45">
        <v>7.29</v>
      </c>
      <c r="C310" s="18">
        <v>2.04</v>
      </c>
      <c r="D310" s="18">
        <v>12.12</v>
      </c>
      <c r="E310" s="18">
        <v>57.05</v>
      </c>
      <c r="F310" s="18">
        <v>59.53</v>
      </c>
      <c r="G310" s="18">
        <v>144.44999999999999</v>
      </c>
      <c r="H310" s="18">
        <f t="shared" si="59"/>
        <v>7.1499999999999995</v>
      </c>
      <c r="I310" s="42">
        <f t="shared" si="60"/>
        <v>87.009999999999991</v>
      </c>
      <c r="J310" s="45">
        <v>17.11</v>
      </c>
      <c r="K310" s="18">
        <v>8.4</v>
      </c>
      <c r="L310" s="18">
        <v>3.37</v>
      </c>
      <c r="M310" s="18">
        <v>72.12</v>
      </c>
      <c r="N310" s="18">
        <v>97.87</v>
      </c>
      <c r="O310" s="18">
        <v>96.63</v>
      </c>
      <c r="P310" s="18">
        <f t="shared" si="61"/>
        <v>9.6266666666666669</v>
      </c>
      <c r="Q310" s="42">
        <f t="shared" si="62"/>
        <v>88.873333333333335</v>
      </c>
      <c r="R310" s="21">
        <f t="shared" si="63"/>
        <v>1.3038854805725975</v>
      </c>
      <c r="S310" s="21">
        <f t="shared" si="64"/>
        <v>1.0211718365337275</v>
      </c>
      <c r="T310" s="6">
        <f t="shared" si="65"/>
        <v>0.47667064623970623</v>
      </c>
      <c r="U310" s="10">
        <f t="shared" si="66"/>
        <v>0.38281716415087608</v>
      </c>
      <c r="V310" s="10">
        <f t="shared" si="67"/>
        <v>3.0225654517073069E-2</v>
      </c>
      <c r="W310" s="3" t="s">
        <v>1330</v>
      </c>
      <c r="X310" s="2" t="s">
        <v>1420</v>
      </c>
      <c r="Y310" s="63" t="s">
        <v>1421</v>
      </c>
      <c r="Z310" s="63" t="s">
        <v>1422</v>
      </c>
    </row>
    <row r="311" spans="1:26" s="3" customFormat="1" x14ac:dyDescent="0.25">
      <c r="A311" s="6" t="s">
        <v>500</v>
      </c>
      <c r="B311" s="45">
        <v>45.4</v>
      </c>
      <c r="C311" s="18">
        <v>11.96</v>
      </c>
      <c r="D311" s="18">
        <v>18.559999999999999</v>
      </c>
      <c r="E311" s="18">
        <v>85.1</v>
      </c>
      <c r="F311" s="18">
        <v>98.85</v>
      </c>
      <c r="G311" s="18">
        <v>182.73</v>
      </c>
      <c r="H311" s="18">
        <f t="shared" si="59"/>
        <v>25.306666666666668</v>
      </c>
      <c r="I311" s="42">
        <f t="shared" si="60"/>
        <v>122.22666666666665</v>
      </c>
      <c r="J311" s="45">
        <v>50.8</v>
      </c>
      <c r="K311" s="18">
        <v>7.98</v>
      </c>
      <c r="L311" s="18">
        <v>8.1999999999999993</v>
      </c>
      <c r="M311" s="18">
        <v>105.28</v>
      </c>
      <c r="N311" s="18">
        <v>77.14</v>
      </c>
      <c r="O311" s="18">
        <v>171.01</v>
      </c>
      <c r="P311" s="18">
        <f t="shared" si="61"/>
        <v>22.326666666666668</v>
      </c>
      <c r="Q311" s="42">
        <f t="shared" si="62"/>
        <v>117.81</v>
      </c>
      <c r="R311" s="21">
        <f t="shared" si="63"/>
        <v>0.88672072985301575</v>
      </c>
      <c r="S311" s="21">
        <f t="shared" si="64"/>
        <v>0.96415819086777776</v>
      </c>
      <c r="T311" s="6">
        <f t="shared" si="65"/>
        <v>0.45997807259738405</v>
      </c>
      <c r="U311" s="10">
        <f t="shared" si="66"/>
        <v>-0.17344829148370919</v>
      </c>
      <c r="V311" s="10">
        <f t="shared" si="67"/>
        <v>-5.2658223891525115E-2</v>
      </c>
      <c r="W311" s="3" t="s">
        <v>507</v>
      </c>
      <c r="X311" s="2" t="s">
        <v>511</v>
      </c>
      <c r="Y311" s="63" t="s">
        <v>1413</v>
      </c>
      <c r="Z311" s="63" t="s">
        <v>1414</v>
      </c>
    </row>
    <row r="312" spans="1:26" s="3" customFormat="1" x14ac:dyDescent="0.25">
      <c r="A312" s="6" t="s">
        <v>499</v>
      </c>
      <c r="B312" s="45">
        <v>46.83</v>
      </c>
      <c r="C312" s="18">
        <v>5.66</v>
      </c>
      <c r="D312" s="18">
        <v>6.83</v>
      </c>
      <c r="E312" s="18">
        <v>153.55000000000001</v>
      </c>
      <c r="F312" s="18">
        <v>147.62</v>
      </c>
      <c r="G312" s="18">
        <v>292.55</v>
      </c>
      <c r="H312" s="18">
        <f t="shared" si="59"/>
        <v>19.77333333333333</v>
      </c>
      <c r="I312" s="42">
        <f t="shared" si="60"/>
        <v>197.90666666666667</v>
      </c>
      <c r="J312" s="45">
        <v>40.4</v>
      </c>
      <c r="K312" s="18">
        <v>12.75</v>
      </c>
      <c r="L312" s="18">
        <v>7.75</v>
      </c>
      <c r="M312" s="18">
        <v>168.18</v>
      </c>
      <c r="N312" s="18">
        <v>146.19</v>
      </c>
      <c r="O312" s="18">
        <v>231.23</v>
      </c>
      <c r="P312" s="18">
        <f t="shared" si="61"/>
        <v>20.3</v>
      </c>
      <c r="Q312" s="42">
        <f t="shared" si="62"/>
        <v>181.86666666666667</v>
      </c>
      <c r="R312" s="21">
        <f t="shared" si="63"/>
        <v>1.0253530166880618</v>
      </c>
      <c r="S312" s="21">
        <f t="shared" si="64"/>
        <v>0.91935916342673285</v>
      </c>
      <c r="T312" s="6">
        <f t="shared" si="65"/>
        <v>0.39017107615255014</v>
      </c>
      <c r="U312" s="10">
        <f t="shared" si="66"/>
        <v>3.6120697772687817E-2</v>
      </c>
      <c r="V312" s="10">
        <f t="shared" si="67"/>
        <v>-0.1212995096878037</v>
      </c>
      <c r="W312" s="3" t="s">
        <v>508</v>
      </c>
      <c r="X312" s="2" t="s">
        <v>513</v>
      </c>
      <c r="Y312" s="63" t="s">
        <v>1280</v>
      </c>
      <c r="Z312" s="63" t="s">
        <v>1415</v>
      </c>
    </row>
    <row r="313" spans="1:26" s="3" customFormat="1" x14ac:dyDescent="0.25">
      <c r="A313" s="6" t="s">
        <v>494</v>
      </c>
      <c r="B313" s="45">
        <v>17.190000000000001</v>
      </c>
      <c r="C313" s="18">
        <v>2.13</v>
      </c>
      <c r="D313" s="18">
        <v>7.21</v>
      </c>
      <c r="E313" s="18">
        <v>73.37</v>
      </c>
      <c r="F313" s="18">
        <v>72.14</v>
      </c>
      <c r="G313" s="18">
        <v>90.21</v>
      </c>
      <c r="H313" s="18">
        <f t="shared" si="59"/>
        <v>8.8433333333333337</v>
      </c>
      <c r="I313" s="42">
        <f t="shared" si="60"/>
        <v>78.573333333333323</v>
      </c>
      <c r="J313" s="45">
        <v>21.32</v>
      </c>
      <c r="K313" s="18">
        <v>4.04</v>
      </c>
      <c r="L313" s="18">
        <v>4.16</v>
      </c>
      <c r="M313" s="18">
        <v>43.43</v>
      </c>
      <c r="N313" s="18">
        <v>43.55</v>
      </c>
      <c r="O313" s="18">
        <v>93.93</v>
      </c>
      <c r="P313" s="18">
        <f t="shared" si="61"/>
        <v>9.84</v>
      </c>
      <c r="Q313" s="42">
        <f t="shared" si="62"/>
        <v>60.303333333333335</v>
      </c>
      <c r="R313" s="21">
        <f t="shared" si="63"/>
        <v>1.1012529630883847</v>
      </c>
      <c r="S313" s="21">
        <f t="shared" si="64"/>
        <v>0.77040046916890093</v>
      </c>
      <c r="T313" s="6">
        <f t="shared" si="65"/>
        <v>0.18129889302557872</v>
      </c>
      <c r="U313" s="10">
        <f t="shared" si="66"/>
        <v>0.13914590094107354</v>
      </c>
      <c r="V313" s="10">
        <f t="shared" si="67"/>
        <v>-0.37631951311377748</v>
      </c>
      <c r="W313" s="3" t="s">
        <v>1327</v>
      </c>
      <c r="X313" s="2" t="s">
        <v>1327</v>
      </c>
      <c r="Y313" s="63" t="s">
        <v>1382</v>
      </c>
      <c r="Z313" s="63" t="s">
        <v>1383</v>
      </c>
    </row>
    <row r="314" spans="1:26" s="3" customFormat="1" x14ac:dyDescent="0.25">
      <c r="A314" s="6" t="s">
        <v>501</v>
      </c>
      <c r="B314" s="45">
        <v>7.13</v>
      </c>
      <c r="C314" s="18">
        <v>5.93</v>
      </c>
      <c r="D314" s="18">
        <v>5</v>
      </c>
      <c r="E314" s="18">
        <v>26.31</v>
      </c>
      <c r="F314" s="18">
        <v>33.380000000000003</v>
      </c>
      <c r="G314" s="18">
        <v>67.13</v>
      </c>
      <c r="H314" s="18">
        <f t="shared" si="59"/>
        <v>6.02</v>
      </c>
      <c r="I314" s="42">
        <f t="shared" si="60"/>
        <v>42.273333333333333</v>
      </c>
      <c r="J314" s="45">
        <v>5.79</v>
      </c>
      <c r="K314" s="18">
        <v>1.87</v>
      </c>
      <c r="L314" s="18">
        <v>0.56000000000000005</v>
      </c>
      <c r="M314" s="18">
        <v>32.369999999999997</v>
      </c>
      <c r="N314" s="18">
        <v>17.420000000000002</v>
      </c>
      <c r="O314" s="18">
        <v>29.89</v>
      </c>
      <c r="P314" s="18">
        <f t="shared" si="61"/>
        <v>2.74</v>
      </c>
      <c r="Q314" s="42">
        <f t="shared" si="62"/>
        <v>26.560000000000002</v>
      </c>
      <c r="R314" s="21">
        <f t="shared" si="63"/>
        <v>0.53276353276353283</v>
      </c>
      <c r="S314" s="21">
        <f t="shared" si="64"/>
        <v>0.6368818363888461</v>
      </c>
      <c r="T314" s="6">
        <f t="shared" si="65"/>
        <v>0.15327761555852271</v>
      </c>
      <c r="U314" s="10">
        <f t="shared" si="66"/>
        <v>-0.90843276041692389</v>
      </c>
      <c r="V314" s="10">
        <f t="shared" si="67"/>
        <v>-0.65090236741248131</v>
      </c>
      <c r="W314" s="3" t="s">
        <v>510</v>
      </c>
      <c r="X314" s="6" t="s">
        <v>527</v>
      </c>
      <c r="Y314" s="63" t="s">
        <v>1418</v>
      </c>
      <c r="Z314" s="63" t="s">
        <v>1419</v>
      </c>
    </row>
    <row r="315" spans="1:26" s="3" customFormat="1" x14ac:dyDescent="0.25">
      <c r="A315" s="6" t="s">
        <v>462</v>
      </c>
      <c r="B315" s="45">
        <v>28.68</v>
      </c>
      <c r="C315" s="18">
        <v>27.08</v>
      </c>
      <c r="D315" s="18">
        <v>34.72</v>
      </c>
      <c r="E315" s="18">
        <v>73.53</v>
      </c>
      <c r="F315" s="18">
        <v>61.2</v>
      </c>
      <c r="G315" s="18">
        <v>93.67</v>
      </c>
      <c r="H315" s="18">
        <f t="shared" si="59"/>
        <v>30.159999999999997</v>
      </c>
      <c r="I315" s="42">
        <f t="shared" si="60"/>
        <v>76.13333333333334</v>
      </c>
      <c r="J315" s="45">
        <v>45.14</v>
      </c>
      <c r="K315" s="18">
        <v>29.86</v>
      </c>
      <c r="L315" s="18">
        <v>35.17</v>
      </c>
      <c r="M315" s="18">
        <v>43.95</v>
      </c>
      <c r="N315" s="18">
        <v>43.96</v>
      </c>
      <c r="O315" s="18">
        <v>55.95</v>
      </c>
      <c r="P315" s="18">
        <f t="shared" si="61"/>
        <v>36.723333333333336</v>
      </c>
      <c r="Q315" s="42">
        <f t="shared" si="62"/>
        <v>47.95333333333334</v>
      </c>
      <c r="R315" s="21">
        <f t="shared" si="63"/>
        <v>1.2106332905434321</v>
      </c>
      <c r="S315" s="21">
        <f t="shared" si="64"/>
        <v>0.63465859982713924</v>
      </c>
      <c r="T315" s="6">
        <f t="shared" si="65"/>
        <v>2.5871449205851278E-2</v>
      </c>
      <c r="U315" s="10">
        <f t="shared" si="66"/>
        <v>0.275761928588935</v>
      </c>
      <c r="V315" s="10">
        <f t="shared" si="67"/>
        <v>-0.65594735935998039</v>
      </c>
      <c r="W315" s="3" t="s">
        <v>1301</v>
      </c>
      <c r="X315" s="2" t="s">
        <v>1301</v>
      </c>
      <c r="Y315" s="63" t="s">
        <v>135</v>
      </c>
      <c r="Z315" s="63" t="s">
        <v>1400</v>
      </c>
    </row>
    <row r="316" spans="1:26" s="3" customFormat="1" x14ac:dyDescent="0.25">
      <c r="A316" s="6" t="s">
        <v>468</v>
      </c>
      <c r="B316" s="45">
        <v>23.14</v>
      </c>
      <c r="C316" s="18">
        <v>28.84</v>
      </c>
      <c r="D316" s="18">
        <v>36.93</v>
      </c>
      <c r="E316" s="18">
        <v>75.900000000000006</v>
      </c>
      <c r="F316" s="18">
        <v>102.56</v>
      </c>
      <c r="G316" s="18">
        <v>111.94</v>
      </c>
      <c r="H316" s="18">
        <f t="shared" si="59"/>
        <v>29.636666666666667</v>
      </c>
      <c r="I316" s="42">
        <f t="shared" si="60"/>
        <v>96.8</v>
      </c>
      <c r="J316" s="45">
        <v>27.77</v>
      </c>
      <c r="K316" s="18">
        <v>25.4</v>
      </c>
      <c r="L316" s="18">
        <v>22.36</v>
      </c>
      <c r="M316" s="18">
        <v>66.06</v>
      </c>
      <c r="N316" s="18">
        <v>47.49</v>
      </c>
      <c r="O316" s="18">
        <v>54.16</v>
      </c>
      <c r="P316" s="18">
        <f t="shared" si="61"/>
        <v>25.176666666666666</v>
      </c>
      <c r="Q316" s="42">
        <f t="shared" si="62"/>
        <v>55.903333333333336</v>
      </c>
      <c r="R316" s="21">
        <f t="shared" si="63"/>
        <v>0.85442280491785438</v>
      </c>
      <c r="S316" s="21">
        <f t="shared" si="64"/>
        <v>0.58183367416496257</v>
      </c>
      <c r="T316" s="6">
        <f t="shared" si="65"/>
        <v>1.3838040364837757E-2</v>
      </c>
      <c r="U316" s="10">
        <f t="shared" si="66"/>
        <v>-0.22697794118723771</v>
      </c>
      <c r="V316" s="10">
        <f t="shared" si="67"/>
        <v>-0.78132129871569633</v>
      </c>
      <c r="W316" s="3" t="s">
        <v>1306</v>
      </c>
      <c r="X316" s="2" t="s">
        <v>1306</v>
      </c>
      <c r="Y316" s="63" t="s">
        <v>39</v>
      </c>
      <c r="Z316" s="63" t="s">
        <v>1408</v>
      </c>
    </row>
    <row r="317" spans="1:26" s="3" customFormat="1" x14ac:dyDescent="0.25">
      <c r="A317" s="6" t="s">
        <v>466</v>
      </c>
      <c r="B317" s="45">
        <v>184.06</v>
      </c>
      <c r="C317" s="18">
        <v>150.68</v>
      </c>
      <c r="D317" s="18">
        <v>180.71</v>
      </c>
      <c r="E317" s="18">
        <v>498.21</v>
      </c>
      <c r="F317" s="18">
        <v>379.44</v>
      </c>
      <c r="G317" s="18">
        <v>389.3</v>
      </c>
      <c r="H317" s="18">
        <f t="shared" si="59"/>
        <v>171.81666666666669</v>
      </c>
      <c r="I317" s="42">
        <f t="shared" si="60"/>
        <v>422.31666666666666</v>
      </c>
      <c r="J317" s="45">
        <v>192.79</v>
      </c>
      <c r="K317" s="18">
        <v>140.69</v>
      </c>
      <c r="L317" s="18">
        <v>143.59</v>
      </c>
      <c r="M317" s="18">
        <v>241.35</v>
      </c>
      <c r="N317" s="18">
        <v>194.3</v>
      </c>
      <c r="O317" s="18">
        <v>207.86</v>
      </c>
      <c r="P317" s="18">
        <f t="shared" si="61"/>
        <v>159.02333333333334</v>
      </c>
      <c r="Q317" s="42">
        <f t="shared" si="62"/>
        <v>214.50333333333333</v>
      </c>
      <c r="R317" s="21">
        <f t="shared" si="63"/>
        <v>0.92597164625325479</v>
      </c>
      <c r="S317" s="21">
        <f t="shared" si="64"/>
        <v>0.50908303476514827</v>
      </c>
      <c r="T317" s="6">
        <f t="shared" si="65"/>
        <v>3.4286969004614881E-3</v>
      </c>
      <c r="U317" s="10">
        <f t="shared" si="66"/>
        <v>-0.11096007681879712</v>
      </c>
      <c r="V317" s="10">
        <f t="shared" si="67"/>
        <v>-0.97402710641784418</v>
      </c>
      <c r="W317" s="3" t="s">
        <v>1304</v>
      </c>
      <c r="X317" s="2" t="s">
        <v>1368</v>
      </c>
      <c r="Y317" s="63" t="s">
        <v>1369</v>
      </c>
      <c r="Z317" s="63" t="s">
        <v>1370</v>
      </c>
    </row>
    <row r="318" spans="1:26" s="3" customFormat="1" x14ac:dyDescent="0.25">
      <c r="A318" s="6" t="s">
        <v>475</v>
      </c>
      <c r="B318" s="45">
        <v>1.03</v>
      </c>
      <c r="C318" s="18">
        <v>1.48</v>
      </c>
      <c r="D318" s="18">
        <v>0</v>
      </c>
      <c r="E318" s="18">
        <v>65.45</v>
      </c>
      <c r="F318" s="18">
        <v>60.09</v>
      </c>
      <c r="G318" s="18">
        <v>57.9</v>
      </c>
      <c r="H318" s="18">
        <f t="shared" si="59"/>
        <v>0.83666666666666656</v>
      </c>
      <c r="I318" s="42">
        <f t="shared" si="60"/>
        <v>61.146666666666668</v>
      </c>
      <c r="J318" s="45">
        <v>0</v>
      </c>
      <c r="K318" s="18">
        <v>1.1399999999999999</v>
      </c>
      <c r="L318" s="18">
        <v>0</v>
      </c>
      <c r="M318" s="18">
        <v>35.270000000000003</v>
      </c>
      <c r="N318" s="18">
        <v>25.51</v>
      </c>
      <c r="O318" s="18">
        <v>18.88</v>
      </c>
      <c r="P318" s="18">
        <f t="shared" si="61"/>
        <v>0.37999999999999995</v>
      </c>
      <c r="Q318" s="42">
        <f t="shared" si="62"/>
        <v>26.553333333333331</v>
      </c>
      <c r="R318" s="21">
        <f t="shared" si="63"/>
        <v>0.75136116152450094</v>
      </c>
      <c r="S318" s="21">
        <f t="shared" si="64"/>
        <v>0.44335979403561465</v>
      </c>
      <c r="T318" s="6">
        <f t="shared" si="65"/>
        <v>1.3852679463733776E-3</v>
      </c>
      <c r="U318" s="10">
        <f t="shared" si="66"/>
        <v>-0.41242155107183232</v>
      </c>
      <c r="V318" s="10">
        <f t="shared" si="67"/>
        <v>-1.1734501491644043</v>
      </c>
      <c r="W318" s="3" t="s">
        <v>517</v>
      </c>
      <c r="X318" s="6" t="s">
        <v>524</v>
      </c>
      <c r="Y318" s="63" t="s">
        <v>809</v>
      </c>
      <c r="Z318" s="63" t="s">
        <v>1385</v>
      </c>
    </row>
    <row r="319" spans="1:26" s="3" customFormat="1" x14ac:dyDescent="0.25">
      <c r="A319" s="6" t="s">
        <v>467</v>
      </c>
      <c r="B319" s="45">
        <v>2.61</v>
      </c>
      <c r="C319" s="18">
        <v>5.84</v>
      </c>
      <c r="D319" s="18">
        <v>3.65</v>
      </c>
      <c r="E319" s="18">
        <v>19.97</v>
      </c>
      <c r="F319" s="18">
        <v>14.84</v>
      </c>
      <c r="G319" s="18">
        <v>18.079999999999998</v>
      </c>
      <c r="H319" s="18">
        <f t="shared" si="59"/>
        <v>4.0333333333333332</v>
      </c>
      <c r="I319" s="42">
        <f t="shared" si="60"/>
        <v>17.63</v>
      </c>
      <c r="J319" s="45">
        <v>4.6100000000000003</v>
      </c>
      <c r="K319" s="18">
        <v>7.05</v>
      </c>
      <c r="L319" s="18">
        <v>5.84</v>
      </c>
      <c r="M319" s="18">
        <v>0.53</v>
      </c>
      <c r="N319" s="18">
        <v>10.37</v>
      </c>
      <c r="O319" s="18">
        <v>10.11</v>
      </c>
      <c r="P319" s="18">
        <f t="shared" si="61"/>
        <v>5.833333333333333</v>
      </c>
      <c r="Q319" s="42">
        <f t="shared" si="62"/>
        <v>7.003333333333333</v>
      </c>
      <c r="R319" s="21">
        <f t="shared" si="63"/>
        <v>1.3576158940397351</v>
      </c>
      <c r="S319" s="21">
        <f t="shared" si="64"/>
        <v>0.42959384505278231</v>
      </c>
      <c r="T319" s="6">
        <f t="shared" si="65"/>
        <v>2.039074075086654E-2</v>
      </c>
      <c r="U319" s="10">
        <f t="shared" si="66"/>
        <v>0.44107536018036719</v>
      </c>
      <c r="V319" s="10">
        <f t="shared" si="67"/>
        <v>-1.2189547714323772</v>
      </c>
      <c r="W319" s="3" t="s">
        <v>1305</v>
      </c>
      <c r="X319" s="2" t="s">
        <v>1305</v>
      </c>
      <c r="Y319" s="63" t="s">
        <v>1366</v>
      </c>
      <c r="Z319" s="63" t="s">
        <v>1367</v>
      </c>
    </row>
    <row r="320" spans="1:26" s="3" customFormat="1" x14ac:dyDescent="0.25">
      <c r="A320" s="6" t="s">
        <v>460</v>
      </c>
      <c r="B320" s="45">
        <v>122.26</v>
      </c>
      <c r="C320" s="18">
        <v>108.58</v>
      </c>
      <c r="D320" s="18">
        <v>99.25</v>
      </c>
      <c r="E320" s="18">
        <v>411.53</v>
      </c>
      <c r="F320" s="18">
        <v>328.99</v>
      </c>
      <c r="G320" s="18">
        <v>394.69</v>
      </c>
      <c r="H320" s="18">
        <f t="shared" si="59"/>
        <v>110.03000000000002</v>
      </c>
      <c r="I320" s="42">
        <f t="shared" si="60"/>
        <v>378.40333333333336</v>
      </c>
      <c r="J320" s="45">
        <v>21.19</v>
      </c>
      <c r="K320" s="18">
        <v>15.66</v>
      </c>
      <c r="L320" s="18">
        <v>20.9</v>
      </c>
      <c r="M320" s="18">
        <v>99.75</v>
      </c>
      <c r="N320" s="18">
        <v>109.49</v>
      </c>
      <c r="O320" s="18">
        <v>117.3</v>
      </c>
      <c r="P320" s="18">
        <f t="shared" si="61"/>
        <v>19.25</v>
      </c>
      <c r="Q320" s="42">
        <f t="shared" si="62"/>
        <v>108.84666666666668</v>
      </c>
      <c r="R320" s="21">
        <f t="shared" si="63"/>
        <v>0.18238313969197512</v>
      </c>
      <c r="S320" s="21">
        <f t="shared" si="64"/>
        <v>0.28952478013723304</v>
      </c>
      <c r="T320" s="6">
        <f t="shared" si="65"/>
        <v>2.3309319920257704E-4</v>
      </c>
      <c r="U320" s="10">
        <f t="shared" si="66"/>
        <v>-2.4549557283620276</v>
      </c>
      <c r="V320" s="10">
        <f t="shared" si="67"/>
        <v>-1.7882412625583641</v>
      </c>
      <c r="W320" s="3" t="s">
        <v>1299</v>
      </c>
      <c r="X320" s="2" t="s">
        <v>1299</v>
      </c>
      <c r="Y320" s="63" t="s">
        <v>1336</v>
      </c>
      <c r="Z320" s="63" t="s">
        <v>1337</v>
      </c>
    </row>
    <row r="321" spans="1:26" s="3" customFormat="1" x14ac:dyDescent="0.25">
      <c r="A321" s="6" t="s">
        <v>474</v>
      </c>
      <c r="B321" s="45">
        <v>1.58</v>
      </c>
      <c r="C321" s="18">
        <v>0.56000000000000005</v>
      </c>
      <c r="D321" s="18">
        <v>4.2300000000000004</v>
      </c>
      <c r="E321" s="18">
        <v>172.25</v>
      </c>
      <c r="F321" s="18">
        <v>190.09</v>
      </c>
      <c r="G321" s="18">
        <v>215.04</v>
      </c>
      <c r="H321" s="18">
        <f t="shared" si="59"/>
        <v>2.1233333333333335</v>
      </c>
      <c r="I321" s="42">
        <f t="shared" si="60"/>
        <v>192.46</v>
      </c>
      <c r="J321" s="45">
        <v>8.9499999999999993</v>
      </c>
      <c r="K321" s="18">
        <v>4.9800000000000004</v>
      </c>
      <c r="L321" s="18">
        <v>5.51</v>
      </c>
      <c r="M321" s="18">
        <v>61.59</v>
      </c>
      <c r="N321" s="18">
        <v>57.85</v>
      </c>
      <c r="O321" s="18">
        <v>43.37</v>
      </c>
      <c r="P321" s="18">
        <f t="shared" si="61"/>
        <v>6.4799999999999995</v>
      </c>
      <c r="Q321" s="42">
        <f t="shared" si="62"/>
        <v>54.27</v>
      </c>
      <c r="R321" s="21">
        <f t="shared" si="63"/>
        <v>2.3948772678762005</v>
      </c>
      <c r="S321" s="21">
        <f t="shared" si="64"/>
        <v>0.28569213274061822</v>
      </c>
      <c r="T321" s="6">
        <f t="shared" si="65"/>
        <v>2.638486381370391E-4</v>
      </c>
      <c r="U321" s="10">
        <f t="shared" si="66"/>
        <v>1.259951722949606</v>
      </c>
      <c r="V321" s="10">
        <f t="shared" si="67"/>
        <v>-1.8074667863427605</v>
      </c>
      <c r="W321" s="3" t="s">
        <v>515</v>
      </c>
      <c r="X321" s="6" t="s">
        <v>521</v>
      </c>
      <c r="Y321" s="63" t="s">
        <v>1352</v>
      </c>
      <c r="Z321" s="63" t="s">
        <v>1353</v>
      </c>
    </row>
    <row r="322" spans="1:26" s="3" customFormat="1" x14ac:dyDescent="0.25">
      <c r="A322" s="6" t="s">
        <v>477</v>
      </c>
      <c r="B322" s="45">
        <v>6.34</v>
      </c>
      <c r="C322" s="18">
        <v>3.15</v>
      </c>
      <c r="D322" s="18">
        <v>0.96</v>
      </c>
      <c r="E322" s="18">
        <v>212.5</v>
      </c>
      <c r="F322" s="18">
        <v>208.26</v>
      </c>
      <c r="G322" s="18">
        <v>196.38</v>
      </c>
      <c r="H322" s="18">
        <f t="shared" si="59"/>
        <v>3.4833333333333329</v>
      </c>
      <c r="I322" s="42">
        <f t="shared" si="60"/>
        <v>205.71333333333334</v>
      </c>
      <c r="J322" s="45">
        <v>10.79</v>
      </c>
      <c r="K322" s="18">
        <v>0.62</v>
      </c>
      <c r="L322" s="18">
        <v>2.13</v>
      </c>
      <c r="M322" s="18">
        <v>45.01</v>
      </c>
      <c r="N322" s="18">
        <v>47.49</v>
      </c>
      <c r="O322" s="18">
        <v>65.84</v>
      </c>
      <c r="P322" s="18">
        <f t="shared" si="61"/>
        <v>4.5133333333333328</v>
      </c>
      <c r="Q322" s="42">
        <f t="shared" si="62"/>
        <v>52.78</v>
      </c>
      <c r="R322" s="21">
        <f t="shared" si="63"/>
        <v>1.2297397769516729</v>
      </c>
      <c r="S322" s="21">
        <f t="shared" si="64"/>
        <v>0.26016705905118198</v>
      </c>
      <c r="T322" s="6">
        <f t="shared" si="65"/>
        <v>2.3749455527897279E-5</v>
      </c>
      <c r="U322" s="10">
        <f t="shared" si="66"/>
        <v>0.29835306172728826</v>
      </c>
      <c r="V322" s="10">
        <f t="shared" si="67"/>
        <v>-1.942489787527945</v>
      </c>
      <c r="W322" s="3" t="s">
        <v>1312</v>
      </c>
      <c r="X322" s="2" t="s">
        <v>1401</v>
      </c>
      <c r="Y322" s="63" t="s">
        <v>1402</v>
      </c>
      <c r="Z322" s="63" t="s">
        <v>1403</v>
      </c>
    </row>
    <row r="323" spans="1:26" s="3" customFormat="1" x14ac:dyDescent="0.25">
      <c r="A323" s="6" t="s">
        <v>503</v>
      </c>
      <c r="B323" s="45">
        <v>350.37</v>
      </c>
      <c r="C323" s="18">
        <v>277.99</v>
      </c>
      <c r="D323" s="18">
        <v>358.14</v>
      </c>
      <c r="E323" s="18">
        <v>1522.21</v>
      </c>
      <c r="F323" s="18">
        <v>1469.72</v>
      </c>
      <c r="G323" s="18">
        <v>1807.26</v>
      </c>
      <c r="H323" s="18">
        <f t="shared" si="59"/>
        <v>328.83333333333331</v>
      </c>
      <c r="I323" s="42">
        <f t="shared" si="60"/>
        <v>1599.7300000000002</v>
      </c>
      <c r="J323" s="45">
        <v>278.45999999999998</v>
      </c>
      <c r="K323" s="18">
        <v>266.56</v>
      </c>
      <c r="L323" s="18">
        <v>311.57</v>
      </c>
      <c r="M323" s="18">
        <v>311.36</v>
      </c>
      <c r="N323" s="18">
        <v>430.89</v>
      </c>
      <c r="O323" s="18">
        <v>473.48</v>
      </c>
      <c r="P323" s="18">
        <f t="shared" si="61"/>
        <v>285.52999999999997</v>
      </c>
      <c r="Q323" s="42">
        <f t="shared" si="62"/>
        <v>405.24333333333334</v>
      </c>
      <c r="R323" s="21">
        <f t="shared" si="63"/>
        <v>0.86871147043961594</v>
      </c>
      <c r="S323" s="21">
        <f t="shared" si="64"/>
        <v>0.25378629333699831</v>
      </c>
      <c r="T323" s="6">
        <f t="shared" si="65"/>
        <v>2.4707818869659488E-4</v>
      </c>
      <c r="U323" s="10">
        <f t="shared" si="66"/>
        <v>-0.20305100793464587</v>
      </c>
      <c r="V323" s="10">
        <f t="shared" si="67"/>
        <v>-1.97831394166078</v>
      </c>
      <c r="W323" s="3" t="s">
        <v>1331</v>
      </c>
      <c r="X323" s="2" t="s">
        <v>1423</v>
      </c>
      <c r="Y323" s="63" t="s">
        <v>1424</v>
      </c>
      <c r="Z323" s="63" t="s">
        <v>1425</v>
      </c>
    </row>
    <row r="324" spans="1:26" s="3" customFormat="1" x14ac:dyDescent="0.25">
      <c r="A324" s="6" t="s">
        <v>471</v>
      </c>
      <c r="B324" s="45">
        <v>25.04</v>
      </c>
      <c r="C324" s="18">
        <v>21.23</v>
      </c>
      <c r="D324" s="18">
        <v>32.6</v>
      </c>
      <c r="E324" s="18">
        <v>852.7</v>
      </c>
      <c r="F324" s="18">
        <v>782.61</v>
      </c>
      <c r="G324" s="18">
        <v>799.19</v>
      </c>
      <c r="H324" s="18">
        <f t="shared" si="59"/>
        <v>26.290000000000003</v>
      </c>
      <c r="I324" s="42">
        <f t="shared" si="60"/>
        <v>811.5</v>
      </c>
      <c r="J324" s="45">
        <v>6.58</v>
      </c>
      <c r="K324" s="18">
        <v>0</v>
      </c>
      <c r="L324" s="18">
        <v>4.2699999999999996</v>
      </c>
      <c r="M324" s="18">
        <v>178.97</v>
      </c>
      <c r="N324" s="18">
        <v>158.01</v>
      </c>
      <c r="O324" s="18">
        <v>273.7</v>
      </c>
      <c r="P324" s="18">
        <f t="shared" si="61"/>
        <v>3.6166666666666667</v>
      </c>
      <c r="Q324" s="42">
        <f t="shared" si="62"/>
        <v>203.56000000000003</v>
      </c>
      <c r="R324" s="21">
        <f t="shared" si="63"/>
        <v>0.16917063637474045</v>
      </c>
      <c r="S324" s="21">
        <f t="shared" si="64"/>
        <v>0.25176615384615386</v>
      </c>
      <c r="T324" s="6">
        <f t="shared" si="65"/>
        <v>6.2557956909885305E-5</v>
      </c>
      <c r="U324" s="10">
        <f t="shared" si="66"/>
        <v>-2.5634489190587462</v>
      </c>
      <c r="V324" s="10">
        <f t="shared" si="67"/>
        <v>-1.9898437473362549</v>
      </c>
      <c r="W324" s="3" t="s">
        <v>516</v>
      </c>
      <c r="X324" s="6" t="s">
        <v>523</v>
      </c>
      <c r="Y324" s="63" t="s">
        <v>1374</v>
      </c>
      <c r="Z324" s="63" t="s">
        <v>1375</v>
      </c>
    </row>
    <row r="325" spans="1:26" s="3" customFormat="1" x14ac:dyDescent="0.25">
      <c r="A325" s="6" t="s">
        <v>478</v>
      </c>
      <c r="B325" s="45">
        <v>5.7</v>
      </c>
      <c r="C325" s="18">
        <v>6.49</v>
      </c>
      <c r="D325" s="18">
        <v>11.93</v>
      </c>
      <c r="E325" s="18">
        <v>175.1</v>
      </c>
      <c r="F325" s="18">
        <v>198.06</v>
      </c>
      <c r="G325" s="18">
        <v>230.81</v>
      </c>
      <c r="H325" s="18">
        <f t="shared" si="59"/>
        <v>8.0400000000000009</v>
      </c>
      <c r="I325" s="42">
        <f t="shared" si="60"/>
        <v>201.32333333333335</v>
      </c>
      <c r="J325" s="45">
        <v>6.84</v>
      </c>
      <c r="K325" s="18">
        <v>5.81</v>
      </c>
      <c r="L325" s="18">
        <v>6.74</v>
      </c>
      <c r="M325" s="18">
        <v>58.17</v>
      </c>
      <c r="N325" s="18">
        <v>37.53</v>
      </c>
      <c r="O325" s="18">
        <v>51.68</v>
      </c>
      <c r="P325" s="18">
        <f t="shared" si="61"/>
        <v>6.4633333333333338</v>
      </c>
      <c r="Q325" s="42">
        <f t="shared" si="62"/>
        <v>49.126666666666665</v>
      </c>
      <c r="R325" s="21">
        <f t="shared" si="63"/>
        <v>0.82558997050147487</v>
      </c>
      <c r="S325" s="21">
        <f t="shared" si="64"/>
        <v>0.2477552432574921</v>
      </c>
      <c r="T325" s="6">
        <f t="shared" si="65"/>
        <v>4.5789529643298384E-4</v>
      </c>
      <c r="U325" s="10">
        <f t="shared" si="66"/>
        <v>-0.27650265028374649</v>
      </c>
      <c r="V325" s="10">
        <f t="shared" si="67"/>
        <v>-2.0130125053200461</v>
      </c>
      <c r="W325" s="3" t="s">
        <v>1313</v>
      </c>
      <c r="X325" s="2" t="s">
        <v>1356</v>
      </c>
      <c r="Y325" s="63" t="s">
        <v>1357</v>
      </c>
      <c r="Z325" s="63" t="s">
        <v>1358</v>
      </c>
    </row>
    <row r="326" spans="1:26" s="3" customFormat="1" x14ac:dyDescent="0.25">
      <c r="A326" s="6" t="s">
        <v>469</v>
      </c>
      <c r="B326" s="45">
        <v>1448.05</v>
      </c>
      <c r="C326" s="18">
        <v>1438.1</v>
      </c>
      <c r="D326" s="18">
        <v>1619.72</v>
      </c>
      <c r="E326" s="18">
        <v>2215.9699999999998</v>
      </c>
      <c r="F326" s="18">
        <v>2295.7199999999998</v>
      </c>
      <c r="G326" s="18">
        <v>2487.19</v>
      </c>
      <c r="H326" s="18">
        <f t="shared" si="59"/>
        <v>1501.9566666666667</v>
      </c>
      <c r="I326" s="42">
        <f t="shared" si="60"/>
        <v>2332.9599999999996</v>
      </c>
      <c r="J326" s="45">
        <v>473.1</v>
      </c>
      <c r="K326" s="18">
        <v>377.91</v>
      </c>
      <c r="L326" s="18">
        <v>420.56</v>
      </c>
      <c r="M326" s="18">
        <v>546.92999999999995</v>
      </c>
      <c r="N326" s="18">
        <v>520.89</v>
      </c>
      <c r="O326" s="18">
        <v>531.9</v>
      </c>
      <c r="P326" s="18">
        <f t="shared" si="61"/>
        <v>423.85666666666663</v>
      </c>
      <c r="Q326" s="42">
        <f t="shared" si="62"/>
        <v>533.2399999999999</v>
      </c>
      <c r="R326" s="21">
        <f t="shared" si="63"/>
        <v>0.28268058293984966</v>
      </c>
      <c r="S326" s="21">
        <f t="shared" si="64"/>
        <v>0.22889852439630498</v>
      </c>
      <c r="T326" s="6">
        <f t="shared" si="65"/>
        <v>1.204480663919783E-5</v>
      </c>
      <c r="U326" s="10">
        <f t="shared" si="66"/>
        <v>-1.8227553056639942</v>
      </c>
      <c r="V326" s="10">
        <f t="shared" si="67"/>
        <v>-2.1272199323563448</v>
      </c>
      <c r="W326" s="3" t="s">
        <v>1307</v>
      </c>
      <c r="X326" s="2" t="s">
        <v>1360</v>
      </c>
      <c r="Y326" s="63" t="s">
        <v>1361</v>
      </c>
      <c r="Z326" s="63" t="s">
        <v>1362</v>
      </c>
    </row>
    <row r="327" spans="1:26" s="3" customFormat="1" x14ac:dyDescent="0.25">
      <c r="A327" s="6" t="s">
        <v>498</v>
      </c>
      <c r="B327" s="45">
        <v>65.209999999999994</v>
      </c>
      <c r="C327" s="18">
        <v>14.93</v>
      </c>
      <c r="D327" s="18">
        <v>36.06</v>
      </c>
      <c r="E327" s="18">
        <v>595.35</v>
      </c>
      <c r="F327" s="18">
        <v>483.48</v>
      </c>
      <c r="G327" s="18">
        <v>834.58</v>
      </c>
      <c r="H327" s="18">
        <f t="shared" si="59"/>
        <v>38.733333333333327</v>
      </c>
      <c r="I327" s="42">
        <f t="shared" si="60"/>
        <v>637.80333333333328</v>
      </c>
      <c r="J327" s="45">
        <v>52.24</v>
      </c>
      <c r="K327" s="18">
        <v>19.489999999999998</v>
      </c>
      <c r="L327" s="18">
        <v>13.93</v>
      </c>
      <c r="M327" s="18">
        <v>138.44</v>
      </c>
      <c r="N327" s="18">
        <v>161.33000000000001</v>
      </c>
      <c r="O327" s="18">
        <v>106.29</v>
      </c>
      <c r="P327" s="18">
        <f t="shared" si="61"/>
        <v>28.553333333333331</v>
      </c>
      <c r="Q327" s="42">
        <f t="shared" si="62"/>
        <v>135.35333333333332</v>
      </c>
      <c r="R327" s="21">
        <f t="shared" si="63"/>
        <v>0.74379194630872492</v>
      </c>
      <c r="S327" s="21">
        <f t="shared" si="64"/>
        <v>0.21345119259448656</v>
      </c>
      <c r="T327" s="6">
        <f t="shared" si="65"/>
        <v>4.3384055242663925E-3</v>
      </c>
      <c r="U327" s="10">
        <f t="shared" si="66"/>
        <v>-0.42702896818425917</v>
      </c>
      <c r="V327" s="10">
        <f t="shared" si="67"/>
        <v>-2.2280218716536733</v>
      </c>
      <c r="W327" s="3" t="s">
        <v>509</v>
      </c>
      <c r="X327" s="2" t="s">
        <v>512</v>
      </c>
      <c r="Y327" s="63" t="s">
        <v>1416</v>
      </c>
      <c r="Z327" s="63" t="s">
        <v>1417</v>
      </c>
    </row>
    <row r="328" spans="1:26" s="3" customFormat="1" x14ac:dyDescent="0.25">
      <c r="A328" s="6" t="s">
        <v>483</v>
      </c>
      <c r="B328" s="45">
        <v>21.55</v>
      </c>
      <c r="C328" s="18">
        <v>15.39</v>
      </c>
      <c r="D328" s="18">
        <v>18.27</v>
      </c>
      <c r="E328" s="18">
        <v>136.91</v>
      </c>
      <c r="F328" s="18">
        <v>102</v>
      </c>
      <c r="G328" s="18">
        <v>85.21</v>
      </c>
      <c r="H328" s="18">
        <f t="shared" si="59"/>
        <v>18.403333333333332</v>
      </c>
      <c r="I328" s="42">
        <f t="shared" si="60"/>
        <v>108.04</v>
      </c>
      <c r="J328" s="45">
        <v>14.87</v>
      </c>
      <c r="K328" s="18">
        <v>7.26</v>
      </c>
      <c r="L328" s="18">
        <v>10.67</v>
      </c>
      <c r="M328" s="18">
        <v>21.85</v>
      </c>
      <c r="N328" s="18">
        <v>19.079999999999998</v>
      </c>
      <c r="O328" s="18">
        <v>17.98</v>
      </c>
      <c r="P328" s="18">
        <f t="shared" si="61"/>
        <v>10.933333333333332</v>
      </c>
      <c r="Q328" s="42">
        <f t="shared" si="62"/>
        <v>19.636666666666667</v>
      </c>
      <c r="R328" s="21">
        <f t="shared" si="63"/>
        <v>0.61501460230200988</v>
      </c>
      <c r="S328" s="21">
        <f t="shared" si="64"/>
        <v>0.18925776473465394</v>
      </c>
      <c r="T328" s="6">
        <f t="shared" si="65"/>
        <v>2.212337191348905E-3</v>
      </c>
      <c r="U328" s="10">
        <f t="shared" si="66"/>
        <v>-0.7013074300962977</v>
      </c>
      <c r="V328" s="10">
        <f t="shared" si="67"/>
        <v>-2.4015756035832032</v>
      </c>
      <c r="W328" s="3" t="s">
        <v>1317</v>
      </c>
      <c r="X328" s="2" t="s">
        <v>1317</v>
      </c>
      <c r="Y328" s="63" t="s">
        <v>39</v>
      </c>
      <c r="Z328" s="63" t="s">
        <v>1389</v>
      </c>
    </row>
    <row r="329" spans="1:26" s="3" customFormat="1" x14ac:dyDescent="0.25">
      <c r="A329" s="6" t="s">
        <v>464</v>
      </c>
      <c r="B329" s="45">
        <v>0.79</v>
      </c>
      <c r="C329" s="18">
        <v>0.19</v>
      </c>
      <c r="D329" s="18">
        <v>0.1</v>
      </c>
      <c r="E329" s="18">
        <v>33.44</v>
      </c>
      <c r="F329" s="18">
        <v>15.76</v>
      </c>
      <c r="G329" s="18">
        <v>15</v>
      </c>
      <c r="H329" s="18">
        <f t="shared" si="59"/>
        <v>0.36000000000000004</v>
      </c>
      <c r="I329" s="42">
        <f t="shared" si="60"/>
        <v>21.399999999999995</v>
      </c>
      <c r="J329" s="45">
        <v>3.95</v>
      </c>
      <c r="K329" s="18">
        <v>0.41</v>
      </c>
      <c r="L329" s="18">
        <v>0.67</v>
      </c>
      <c r="M329" s="18">
        <v>0</v>
      </c>
      <c r="N329" s="18">
        <v>1.24</v>
      </c>
      <c r="O329" s="18">
        <v>6.97</v>
      </c>
      <c r="P329" s="18">
        <f t="shared" si="61"/>
        <v>1.6766666666666667</v>
      </c>
      <c r="Q329" s="42">
        <f t="shared" si="62"/>
        <v>2.7366666666666664</v>
      </c>
      <c r="R329" s="21">
        <f t="shared" si="63"/>
        <v>1.9681372549019607</v>
      </c>
      <c r="S329" s="21">
        <f t="shared" si="64"/>
        <v>0.16681547619047621</v>
      </c>
      <c r="T329" s="6">
        <f t="shared" si="65"/>
        <v>2.1656488896904483E-2</v>
      </c>
      <c r="U329" s="10">
        <f t="shared" si="66"/>
        <v>0.97683083554581884</v>
      </c>
      <c r="V329" s="10">
        <f t="shared" si="67"/>
        <v>-2.5836749548606961</v>
      </c>
      <c r="W329" s="3" t="s">
        <v>519</v>
      </c>
      <c r="X329" s="6" t="s">
        <v>526</v>
      </c>
      <c r="Y329" s="63" t="s">
        <v>155</v>
      </c>
      <c r="Z329" s="63" t="s">
        <v>1388</v>
      </c>
    </row>
    <row r="330" spans="1:26" s="3" customFormat="1" x14ac:dyDescent="0.25">
      <c r="A330" s="6" t="s">
        <v>493</v>
      </c>
      <c r="B330" s="45">
        <v>14.34</v>
      </c>
      <c r="C330" s="18">
        <v>14.19</v>
      </c>
      <c r="D330" s="18">
        <v>18.95</v>
      </c>
      <c r="E330" s="18">
        <v>216.46</v>
      </c>
      <c r="F330" s="18">
        <v>232.74</v>
      </c>
      <c r="G330" s="18">
        <v>193.69</v>
      </c>
      <c r="H330" s="18">
        <f t="shared" si="59"/>
        <v>15.826666666666668</v>
      </c>
      <c r="I330" s="42">
        <f t="shared" si="60"/>
        <v>214.29666666666671</v>
      </c>
      <c r="J330" s="45">
        <v>1.05</v>
      </c>
      <c r="K330" s="18">
        <v>2.1800000000000002</v>
      </c>
      <c r="L330" s="18">
        <v>3.82</v>
      </c>
      <c r="M330" s="18">
        <v>37.64</v>
      </c>
      <c r="N330" s="18">
        <v>38.979999999999997</v>
      </c>
      <c r="O330" s="18">
        <v>20</v>
      </c>
      <c r="P330" s="18">
        <f t="shared" si="61"/>
        <v>2.35</v>
      </c>
      <c r="Q330" s="42">
        <f t="shared" si="62"/>
        <v>32.206666666666671</v>
      </c>
      <c r="R330" s="21">
        <f t="shared" si="63"/>
        <v>0.19908874801901741</v>
      </c>
      <c r="S330" s="21">
        <f t="shared" si="64"/>
        <v>0.15423678954620754</v>
      </c>
      <c r="T330" s="6">
        <f t="shared" si="65"/>
        <v>7.244502804860302E-5</v>
      </c>
      <c r="U330" s="10">
        <f t="shared" si="66"/>
        <v>-2.3285164089162582</v>
      </c>
      <c r="V330" s="10">
        <f t="shared" si="67"/>
        <v>-2.6967811677320692</v>
      </c>
      <c r="W330" s="3" t="s">
        <v>1326</v>
      </c>
      <c r="X330" s="2" t="s">
        <v>1346</v>
      </c>
      <c r="Y330" s="63" t="s">
        <v>1347</v>
      </c>
      <c r="Z330" s="63" t="s">
        <v>1348</v>
      </c>
    </row>
    <row r="331" spans="1:26" s="3" customFormat="1" x14ac:dyDescent="0.25">
      <c r="A331" s="6" t="s">
        <v>491</v>
      </c>
      <c r="B331" s="45">
        <v>32.01</v>
      </c>
      <c r="C331" s="18">
        <v>40.24</v>
      </c>
      <c r="D331" s="18">
        <v>43.66</v>
      </c>
      <c r="E331" s="18">
        <v>297.44</v>
      </c>
      <c r="F331" s="18">
        <v>344.39</v>
      </c>
      <c r="G331" s="18">
        <v>300.44</v>
      </c>
      <c r="H331" s="18">
        <f t="shared" si="59"/>
        <v>38.636666666666663</v>
      </c>
      <c r="I331" s="42">
        <f t="shared" si="60"/>
        <v>314.08999999999997</v>
      </c>
      <c r="J331" s="45">
        <v>44.88</v>
      </c>
      <c r="K331" s="18">
        <v>54.54</v>
      </c>
      <c r="L331" s="18">
        <v>64.72</v>
      </c>
      <c r="M331" s="18">
        <v>54.22</v>
      </c>
      <c r="N331" s="18">
        <v>38.57</v>
      </c>
      <c r="O331" s="18">
        <v>42.92</v>
      </c>
      <c r="P331" s="18">
        <f t="shared" si="61"/>
        <v>54.713333333333331</v>
      </c>
      <c r="Q331" s="42">
        <f t="shared" si="62"/>
        <v>45.236666666666657</v>
      </c>
      <c r="R331" s="21">
        <f t="shared" si="63"/>
        <v>1.4056008746110504</v>
      </c>
      <c r="S331" s="21">
        <f t="shared" si="64"/>
        <v>0.14674114274228525</v>
      </c>
      <c r="T331" s="6">
        <f t="shared" si="65"/>
        <v>3.5638283040275584E-5</v>
      </c>
      <c r="U331" s="10">
        <f t="shared" si="66"/>
        <v>0.49118699415146561</v>
      </c>
      <c r="V331" s="10">
        <f t="shared" si="67"/>
        <v>-2.7686546696264562</v>
      </c>
      <c r="W331" s="3" t="s">
        <v>1324</v>
      </c>
      <c r="X331" s="2" t="s">
        <v>1324</v>
      </c>
      <c r="Y331" s="63" t="s">
        <v>1390</v>
      </c>
      <c r="Z331" s="63" t="s">
        <v>1391</v>
      </c>
    </row>
    <row r="332" spans="1:26" s="3" customFormat="1" x14ac:dyDescent="0.25">
      <c r="A332" s="6" t="s">
        <v>480</v>
      </c>
      <c r="B332" s="45">
        <v>162.74</v>
      </c>
      <c r="C332" s="18">
        <v>158.28</v>
      </c>
      <c r="D332" s="18">
        <v>148.30000000000001</v>
      </c>
      <c r="E332" s="18">
        <v>1059.02</v>
      </c>
      <c r="F332" s="18">
        <v>997.74</v>
      </c>
      <c r="G332" s="18">
        <v>1064.81</v>
      </c>
      <c r="H332" s="18">
        <f t="shared" si="59"/>
        <v>156.44</v>
      </c>
      <c r="I332" s="42">
        <f t="shared" si="60"/>
        <v>1040.5233333333333</v>
      </c>
      <c r="J332" s="45">
        <v>39.869999999999997</v>
      </c>
      <c r="K332" s="18">
        <v>23.12</v>
      </c>
      <c r="L332" s="18">
        <v>26.4</v>
      </c>
      <c r="M332" s="18">
        <v>152.38999999999999</v>
      </c>
      <c r="N332" s="18">
        <v>176.88</v>
      </c>
      <c r="O332" s="18">
        <v>121.35</v>
      </c>
      <c r="P332" s="18">
        <f t="shared" si="61"/>
        <v>29.796666666666663</v>
      </c>
      <c r="Q332" s="42">
        <f t="shared" si="62"/>
        <v>150.20666666666668</v>
      </c>
      <c r="R332" s="21">
        <f t="shared" si="63"/>
        <v>0.19560890921409213</v>
      </c>
      <c r="S332" s="21">
        <f t="shared" si="64"/>
        <v>0.14517837654461255</v>
      </c>
      <c r="T332" s="6">
        <f t="shared" si="65"/>
        <v>2.4504276098709463E-6</v>
      </c>
      <c r="U332" s="10">
        <f t="shared" si="66"/>
        <v>-2.3539560140334301</v>
      </c>
      <c r="V332" s="10">
        <f t="shared" si="67"/>
        <v>-2.7841015063951051</v>
      </c>
      <c r="W332" s="3" t="s">
        <v>1314</v>
      </c>
      <c r="X332" s="2" t="s">
        <v>1333</v>
      </c>
      <c r="Y332" s="63" t="s">
        <v>1334</v>
      </c>
      <c r="Z332" s="63" t="s">
        <v>1335</v>
      </c>
    </row>
    <row r="333" spans="1:26" s="3" customFormat="1" x14ac:dyDescent="0.25">
      <c r="A333" s="6" t="s">
        <v>472</v>
      </c>
      <c r="B333" s="45">
        <v>35.58</v>
      </c>
      <c r="C333" s="18">
        <v>37</v>
      </c>
      <c r="D333" s="18">
        <v>66.650000000000006</v>
      </c>
      <c r="E333" s="18">
        <v>278.74</v>
      </c>
      <c r="F333" s="18">
        <v>381.66</v>
      </c>
      <c r="G333" s="18">
        <v>352.37</v>
      </c>
      <c r="H333" s="18">
        <f t="shared" si="59"/>
        <v>46.410000000000004</v>
      </c>
      <c r="I333" s="42">
        <f t="shared" si="60"/>
        <v>337.59000000000003</v>
      </c>
      <c r="J333" s="45">
        <v>4.47</v>
      </c>
      <c r="K333" s="18">
        <v>4.67</v>
      </c>
      <c r="L333" s="18">
        <v>8.65</v>
      </c>
      <c r="M333" s="18">
        <v>40.799999999999997</v>
      </c>
      <c r="N333" s="18">
        <v>54.33</v>
      </c>
      <c r="O333" s="18">
        <v>48.09</v>
      </c>
      <c r="P333" s="18">
        <f t="shared" si="61"/>
        <v>5.93</v>
      </c>
      <c r="Q333" s="42">
        <f t="shared" si="62"/>
        <v>47.74</v>
      </c>
      <c r="R333" s="21">
        <f t="shared" si="63"/>
        <v>0.14617169373549882</v>
      </c>
      <c r="S333" s="21">
        <f t="shared" si="64"/>
        <v>0.14394990992055287</v>
      </c>
      <c r="T333" s="6">
        <f t="shared" si="65"/>
        <v>3.5819584140840281E-4</v>
      </c>
      <c r="U333" s="10">
        <f t="shared" si="66"/>
        <v>-2.7742641355891822</v>
      </c>
      <c r="V333" s="10">
        <f t="shared" si="67"/>
        <v>-2.7963612087801266</v>
      </c>
      <c r="W333" s="3" t="s">
        <v>1309</v>
      </c>
      <c r="X333" s="2" t="s">
        <v>1363</v>
      </c>
      <c r="Y333" s="63" t="s">
        <v>1364</v>
      </c>
      <c r="Z333" s="63" t="s">
        <v>1365</v>
      </c>
    </row>
    <row r="334" spans="1:26" s="3" customFormat="1" x14ac:dyDescent="0.25">
      <c r="A334" s="6" t="s">
        <v>473</v>
      </c>
      <c r="B334" s="45">
        <v>3.09</v>
      </c>
      <c r="C334" s="18">
        <v>0.19</v>
      </c>
      <c r="D334" s="18">
        <v>7.5</v>
      </c>
      <c r="E334" s="18">
        <v>190.47</v>
      </c>
      <c r="F334" s="18">
        <v>220.32</v>
      </c>
      <c r="G334" s="18">
        <v>213.89</v>
      </c>
      <c r="H334" s="18">
        <f t="shared" si="59"/>
        <v>3.5933333333333333</v>
      </c>
      <c r="I334" s="42">
        <f t="shared" si="60"/>
        <v>208.22666666666666</v>
      </c>
      <c r="J334" s="45">
        <v>0</v>
      </c>
      <c r="K334" s="18">
        <v>2.59</v>
      </c>
      <c r="L334" s="18">
        <v>2.92</v>
      </c>
      <c r="M334" s="18">
        <v>24.21</v>
      </c>
      <c r="N334" s="18">
        <v>30.69</v>
      </c>
      <c r="O334" s="18">
        <v>31.68</v>
      </c>
      <c r="P334" s="18">
        <f t="shared" si="61"/>
        <v>1.8366666666666667</v>
      </c>
      <c r="Q334" s="42">
        <f t="shared" si="62"/>
        <v>28.860000000000003</v>
      </c>
      <c r="R334" s="21">
        <f t="shared" si="63"/>
        <v>0.61756168359941943</v>
      </c>
      <c r="S334" s="21">
        <f t="shared" si="64"/>
        <v>0.14271603364771859</v>
      </c>
      <c r="T334" s="6">
        <f t="shared" si="65"/>
        <v>2.1921300783607916E-5</v>
      </c>
      <c r="U334" s="10">
        <f t="shared" si="66"/>
        <v>-0.69534485101832877</v>
      </c>
      <c r="V334" s="10">
        <f t="shared" si="67"/>
        <v>-2.8087806692213979</v>
      </c>
      <c r="W334" s="3" t="s">
        <v>1310</v>
      </c>
      <c r="X334" s="2" t="s">
        <v>1310</v>
      </c>
      <c r="Y334" s="63" t="s">
        <v>1394</v>
      </c>
      <c r="Z334" s="63" t="s">
        <v>1395</v>
      </c>
    </row>
    <row r="335" spans="1:26" s="3" customFormat="1" x14ac:dyDescent="0.25">
      <c r="A335" s="6" t="s">
        <v>497</v>
      </c>
      <c r="B335" s="45">
        <v>6.66</v>
      </c>
      <c r="C335" s="18">
        <v>2.69</v>
      </c>
      <c r="D335" s="18">
        <v>1.25</v>
      </c>
      <c r="E335" s="18">
        <v>485.69</v>
      </c>
      <c r="F335" s="18">
        <v>431.18</v>
      </c>
      <c r="G335" s="18">
        <v>581.84</v>
      </c>
      <c r="H335" s="18">
        <f t="shared" si="59"/>
        <v>3.5333333333333332</v>
      </c>
      <c r="I335" s="42">
        <f t="shared" si="60"/>
        <v>499.57</v>
      </c>
      <c r="J335" s="45">
        <v>7.76</v>
      </c>
      <c r="K335" s="18">
        <v>1.97</v>
      </c>
      <c r="L335" s="18">
        <v>3.15</v>
      </c>
      <c r="M335" s="18">
        <v>66.33</v>
      </c>
      <c r="N335" s="18">
        <v>69.88</v>
      </c>
      <c r="O335" s="18">
        <v>56.18</v>
      </c>
      <c r="P335" s="18">
        <f t="shared" si="61"/>
        <v>4.2933333333333339</v>
      </c>
      <c r="Q335" s="42">
        <f t="shared" si="62"/>
        <v>64.13</v>
      </c>
      <c r="R335" s="21">
        <f t="shared" si="63"/>
        <v>1.1676470588235295</v>
      </c>
      <c r="S335" s="21">
        <f t="shared" si="64"/>
        <v>0.13011167269312982</v>
      </c>
      <c r="T335" s="6">
        <f t="shared" si="65"/>
        <v>2.9859962654665725E-4</v>
      </c>
      <c r="U335" s="10">
        <f t="shared" si="66"/>
        <v>0.22360426100525613</v>
      </c>
      <c r="V335" s="10">
        <f t="shared" si="67"/>
        <v>-2.9421776986957511</v>
      </c>
      <c r="W335" s="3" t="s">
        <v>505</v>
      </c>
      <c r="X335" s="6" t="s">
        <v>520</v>
      </c>
      <c r="Y335" s="63" t="s">
        <v>1409</v>
      </c>
      <c r="Z335" s="63" t="s">
        <v>1410</v>
      </c>
    </row>
    <row r="336" spans="1:26" s="3" customFormat="1" x14ac:dyDescent="0.25">
      <c r="A336" s="6" t="s">
        <v>487</v>
      </c>
      <c r="B336" s="45">
        <v>4.99</v>
      </c>
      <c r="C336" s="18">
        <v>7.51</v>
      </c>
      <c r="D336" s="18">
        <v>11.83</v>
      </c>
      <c r="E336" s="18">
        <v>32.64</v>
      </c>
      <c r="F336" s="18">
        <v>20.399999999999999</v>
      </c>
      <c r="G336" s="18">
        <v>16.93</v>
      </c>
      <c r="H336" s="18">
        <f t="shared" ref="H336:H341" si="68">AVERAGE(B336,C336,D336)</f>
        <v>8.11</v>
      </c>
      <c r="I336" s="42">
        <f t="shared" ref="I336:I341" si="69">AVERAGE(E336,F336,G336)</f>
        <v>23.323333333333334</v>
      </c>
      <c r="J336" s="45">
        <v>6.19</v>
      </c>
      <c r="K336" s="18">
        <v>1.97</v>
      </c>
      <c r="L336" s="18">
        <v>0.11</v>
      </c>
      <c r="M336" s="18">
        <v>2.63</v>
      </c>
      <c r="N336" s="18">
        <v>0.83</v>
      </c>
      <c r="O336" s="18">
        <v>0</v>
      </c>
      <c r="P336" s="18">
        <f t="shared" ref="P336:P341" si="70">AVERAGE(J336,K336,L336)</f>
        <v>2.7566666666666664</v>
      </c>
      <c r="Q336" s="42">
        <f t="shared" ref="Q336:Q341" si="71">AVERAGE(M336,N336,O336)</f>
        <v>1.1533333333333333</v>
      </c>
      <c r="R336" s="21">
        <f t="shared" ref="R336:R343" si="72">(P336+1)/(H336+1)</f>
        <v>0.41236736187339917</v>
      </c>
      <c r="S336" s="21">
        <f t="shared" ref="S336:S343" si="73">(Q336+1)/(I336+1)</f>
        <v>8.852953268466493E-2</v>
      </c>
      <c r="T336" s="6">
        <f t="shared" ref="T336:T343" si="74">_xlfn.T.TEST(E336:G336,M336:O336,1,2)</f>
        <v>5.0445945631671964E-3</v>
      </c>
      <c r="U336" s="19">
        <f t="shared" ref="U336:U341" si="75">LOG(R336,2)</f>
        <v>-1.2779979443509859</v>
      </c>
      <c r="V336" s="19">
        <f t="shared" ref="V336:V341" si="76">LOG(S336,2)</f>
        <v>-3.4976973837280836</v>
      </c>
      <c r="W336" s="3" t="s">
        <v>1321</v>
      </c>
      <c r="X336" s="2" t="s">
        <v>1338</v>
      </c>
      <c r="Y336" s="64" t="s">
        <v>1339</v>
      </c>
      <c r="Z336" s="64" t="s">
        <v>1340</v>
      </c>
    </row>
    <row r="337" spans="1:26" s="3" customFormat="1" x14ac:dyDescent="0.25">
      <c r="A337" s="6" t="s">
        <v>495</v>
      </c>
      <c r="B337" s="45">
        <v>19.02</v>
      </c>
      <c r="C337" s="18">
        <v>26.52</v>
      </c>
      <c r="D337" s="18">
        <v>17.309999999999999</v>
      </c>
      <c r="E337" s="18">
        <v>311.07</v>
      </c>
      <c r="F337" s="18">
        <v>364.6</v>
      </c>
      <c r="G337" s="18">
        <v>329.87</v>
      </c>
      <c r="H337" s="18">
        <f t="shared" si="68"/>
        <v>20.95</v>
      </c>
      <c r="I337" s="42">
        <f t="shared" si="69"/>
        <v>335.18</v>
      </c>
      <c r="J337" s="45">
        <v>7.9</v>
      </c>
      <c r="K337" s="18">
        <v>4.7699999999999996</v>
      </c>
      <c r="L337" s="18">
        <v>7.87</v>
      </c>
      <c r="M337" s="18">
        <v>25</v>
      </c>
      <c r="N337" s="18">
        <v>22.39</v>
      </c>
      <c r="O337" s="18">
        <v>23.37</v>
      </c>
      <c r="P337" s="18">
        <f t="shared" si="70"/>
        <v>6.8466666666666667</v>
      </c>
      <c r="Q337" s="42">
        <f t="shared" si="71"/>
        <v>23.58666666666667</v>
      </c>
      <c r="R337" s="21">
        <f t="shared" si="72"/>
        <v>0.35747911921032649</v>
      </c>
      <c r="S337" s="21">
        <f t="shared" si="73"/>
        <v>7.3135423483451339E-2</v>
      </c>
      <c r="T337" s="6">
        <f t="shared" si="74"/>
        <v>1.9001881951791929E-5</v>
      </c>
      <c r="U337" s="19">
        <f t="shared" si="75"/>
        <v>-1.4840691201054328</v>
      </c>
      <c r="V337" s="19">
        <f t="shared" si="76"/>
        <v>-3.7732858382431647</v>
      </c>
      <c r="W337" s="3" t="s">
        <v>1329</v>
      </c>
      <c r="X337" s="2" t="s">
        <v>528</v>
      </c>
      <c r="Y337" s="64" t="s">
        <v>1341</v>
      </c>
      <c r="Z337" s="64" t="s">
        <v>1342</v>
      </c>
    </row>
    <row r="338" spans="1:26" s="3" customFormat="1" x14ac:dyDescent="0.25">
      <c r="A338" s="6" t="s">
        <v>496</v>
      </c>
      <c r="B338" s="45">
        <v>0.95</v>
      </c>
      <c r="C338" s="18">
        <v>2.04</v>
      </c>
      <c r="D338" s="18">
        <v>0.87</v>
      </c>
      <c r="E338" s="18">
        <v>234.53</v>
      </c>
      <c r="F338" s="18">
        <v>255.55</v>
      </c>
      <c r="G338" s="18">
        <v>212.73</v>
      </c>
      <c r="H338" s="18">
        <f t="shared" si="68"/>
        <v>1.2866666666666668</v>
      </c>
      <c r="I338" s="42">
        <f t="shared" si="69"/>
        <v>234.27</v>
      </c>
      <c r="J338" s="45">
        <v>1.05</v>
      </c>
      <c r="K338" s="18">
        <v>0.73</v>
      </c>
      <c r="L338" s="18">
        <v>1.01</v>
      </c>
      <c r="M338" s="18">
        <v>10.53</v>
      </c>
      <c r="N338" s="18">
        <v>7.26</v>
      </c>
      <c r="O338" s="18">
        <v>16.399999999999999</v>
      </c>
      <c r="P338" s="18">
        <f t="shared" si="70"/>
        <v>0.93</v>
      </c>
      <c r="Q338" s="42">
        <f t="shared" si="71"/>
        <v>11.396666666666667</v>
      </c>
      <c r="R338" s="21">
        <f t="shared" si="72"/>
        <v>0.8440233236151603</v>
      </c>
      <c r="S338" s="21">
        <f t="shared" si="73"/>
        <v>5.2691234184837274E-2</v>
      </c>
      <c r="T338" s="6">
        <f t="shared" si="74"/>
        <v>3.0454927919354131E-5</v>
      </c>
      <c r="U338" s="19">
        <f t="shared" si="75"/>
        <v>-0.24464522818357581</v>
      </c>
      <c r="V338" s="19">
        <f t="shared" si="76"/>
        <v>-4.2462932174747747</v>
      </c>
      <c r="W338" s="3" t="s">
        <v>506</v>
      </c>
      <c r="X338" s="6" t="s">
        <v>522</v>
      </c>
      <c r="Y338" s="64" t="s">
        <v>1411</v>
      </c>
      <c r="Z338" s="64" t="s">
        <v>1412</v>
      </c>
    </row>
    <row r="339" spans="1:26" s="3" customFormat="1" x14ac:dyDescent="0.25">
      <c r="A339" s="6" t="s">
        <v>490</v>
      </c>
      <c r="B339" s="45">
        <v>2.61</v>
      </c>
      <c r="C339" s="18">
        <v>3.06</v>
      </c>
      <c r="D339" s="18">
        <v>5.77</v>
      </c>
      <c r="E339" s="18">
        <v>398.54</v>
      </c>
      <c r="F339" s="18">
        <v>428.21</v>
      </c>
      <c r="G339" s="18">
        <v>424.69</v>
      </c>
      <c r="H339" s="18">
        <f t="shared" si="68"/>
        <v>3.813333333333333</v>
      </c>
      <c r="I339" s="42">
        <f t="shared" si="69"/>
        <v>417.1466666666667</v>
      </c>
      <c r="J339" s="45">
        <v>6.45</v>
      </c>
      <c r="K339" s="18">
        <v>0.41</v>
      </c>
      <c r="L339" s="18">
        <v>7.19</v>
      </c>
      <c r="M339" s="18">
        <v>31.85</v>
      </c>
      <c r="N339" s="18">
        <v>41.89</v>
      </c>
      <c r="O339" s="18">
        <v>29.89</v>
      </c>
      <c r="P339" s="18">
        <f t="shared" si="70"/>
        <v>4.6833333333333336</v>
      </c>
      <c r="Q339" s="42">
        <f t="shared" si="71"/>
        <v>34.543333333333337</v>
      </c>
      <c r="R339" s="21">
        <f t="shared" si="72"/>
        <v>1.1807479224376733</v>
      </c>
      <c r="S339" s="21">
        <f t="shared" si="73"/>
        <v>8.5002072637989853E-2</v>
      </c>
      <c r="T339" s="6">
        <f t="shared" si="74"/>
        <v>1.4327903806623409E-6</v>
      </c>
      <c r="U339" s="19">
        <f t="shared" si="75"/>
        <v>0.23970099702436412</v>
      </c>
      <c r="V339" s="19">
        <f t="shared" si="76"/>
        <v>-3.5563581703115168</v>
      </c>
      <c r="W339" s="3" t="s">
        <v>518</v>
      </c>
      <c r="X339" s="6" t="s">
        <v>525</v>
      </c>
      <c r="Y339" s="64" t="s">
        <v>1386</v>
      </c>
      <c r="Z339" s="64" t="s">
        <v>1387</v>
      </c>
    </row>
    <row r="340" spans="1:26" s="3" customFormat="1" x14ac:dyDescent="0.25">
      <c r="A340" s="6" t="s">
        <v>479</v>
      </c>
      <c r="B340" s="45">
        <v>8.32</v>
      </c>
      <c r="C340" s="18">
        <v>4.3600000000000003</v>
      </c>
      <c r="D340" s="18">
        <v>5.29</v>
      </c>
      <c r="E340" s="18">
        <v>122.81</v>
      </c>
      <c r="F340" s="18">
        <v>76.040000000000006</v>
      </c>
      <c r="G340" s="18">
        <v>137.53</v>
      </c>
      <c r="H340" s="18">
        <f t="shared" si="68"/>
        <v>5.9899999999999993</v>
      </c>
      <c r="I340" s="42">
        <f t="shared" si="69"/>
        <v>112.12666666666667</v>
      </c>
      <c r="J340" s="45">
        <v>0</v>
      </c>
      <c r="K340" s="18">
        <v>0.21</v>
      </c>
      <c r="L340" s="18">
        <v>0.22</v>
      </c>
      <c r="M340" s="18">
        <v>15.27</v>
      </c>
      <c r="N340" s="18">
        <v>6.01</v>
      </c>
      <c r="O340" s="18">
        <v>13.48</v>
      </c>
      <c r="P340" s="18">
        <f t="shared" si="70"/>
        <v>0.14333333333333334</v>
      </c>
      <c r="Q340" s="42">
        <f t="shared" si="71"/>
        <v>11.586666666666668</v>
      </c>
      <c r="R340" s="21">
        <f t="shared" si="72"/>
        <v>0.16356700047687173</v>
      </c>
      <c r="S340" s="21">
        <f t="shared" si="73"/>
        <v>0.11126171253462197</v>
      </c>
      <c r="T340" s="6">
        <f t="shared" si="74"/>
        <v>2.9204431908352252E-3</v>
      </c>
      <c r="U340" s="19">
        <f t="shared" si="75"/>
        <v>-2.6120463799237803</v>
      </c>
      <c r="V340" s="19">
        <f t="shared" si="76"/>
        <v>-3.1679708781235889</v>
      </c>
      <c r="W340" s="3" t="s">
        <v>1328</v>
      </c>
      <c r="X340" s="6" t="s">
        <v>529</v>
      </c>
      <c r="Y340" s="64" t="s">
        <v>809</v>
      </c>
      <c r="Z340" s="64" t="s">
        <v>1392</v>
      </c>
    </row>
    <row r="341" spans="1:26" s="3" customFormat="1" x14ac:dyDescent="0.25">
      <c r="A341" s="6" t="s">
        <v>481</v>
      </c>
      <c r="B341" s="45">
        <v>5.47</v>
      </c>
      <c r="C341" s="18">
        <v>11.41</v>
      </c>
      <c r="D341" s="18">
        <v>3.94</v>
      </c>
      <c r="E341" s="18">
        <v>522.29999999999995</v>
      </c>
      <c r="F341" s="18">
        <v>447.31</v>
      </c>
      <c r="G341" s="18">
        <v>433.93</v>
      </c>
      <c r="H341" s="18">
        <f t="shared" si="68"/>
        <v>6.94</v>
      </c>
      <c r="I341" s="42">
        <f t="shared" si="69"/>
        <v>467.84666666666664</v>
      </c>
      <c r="J341" s="45">
        <v>5.53</v>
      </c>
      <c r="K341" s="18">
        <v>0.62</v>
      </c>
      <c r="L341" s="18">
        <v>0.9</v>
      </c>
      <c r="M341" s="18">
        <v>44.74</v>
      </c>
      <c r="N341" s="18">
        <v>46.86</v>
      </c>
      <c r="O341" s="18">
        <v>32.58</v>
      </c>
      <c r="P341" s="18">
        <f t="shared" si="70"/>
        <v>2.35</v>
      </c>
      <c r="Q341" s="42">
        <f t="shared" si="71"/>
        <v>41.393333333333331</v>
      </c>
      <c r="R341" s="21">
        <f t="shared" si="72"/>
        <v>0.42191435768261965</v>
      </c>
      <c r="S341" s="21">
        <f t="shared" si="73"/>
        <v>9.0420464402007766E-2</v>
      </c>
      <c r="T341" s="6">
        <f t="shared" si="74"/>
        <v>5.310166206151699E-5</v>
      </c>
      <c r="U341" s="19">
        <f t="shared" si="75"/>
        <v>-1.244977911797823</v>
      </c>
      <c r="V341" s="19">
        <f t="shared" si="76"/>
        <v>-3.4672068623771435</v>
      </c>
      <c r="W341" s="3" t="s">
        <v>1315</v>
      </c>
      <c r="X341" s="2" t="s">
        <v>1315</v>
      </c>
      <c r="Y341" s="64" t="s">
        <v>1406</v>
      </c>
      <c r="Z341" s="64" t="s">
        <v>1407</v>
      </c>
    </row>
    <row r="342" spans="1:26" s="3" customFormat="1" x14ac:dyDescent="0.25">
      <c r="A342" s="6" t="s">
        <v>463</v>
      </c>
      <c r="B342" s="45">
        <v>1645.42</v>
      </c>
      <c r="C342" s="18">
        <v>1770.43</v>
      </c>
      <c r="D342" s="18">
        <v>1884.19</v>
      </c>
      <c r="E342" s="18">
        <v>2936.98</v>
      </c>
      <c r="F342" s="18">
        <v>2979.67</v>
      </c>
      <c r="G342" s="18">
        <v>3455.64</v>
      </c>
      <c r="H342" s="18">
        <f t="shared" ref="H342:H343" si="77">AVERAGE(B342,C342,D342)</f>
        <v>1766.6800000000003</v>
      </c>
      <c r="I342" s="42">
        <f t="shared" ref="I342:I343" si="78">AVERAGE(E342,F342,G342)</f>
        <v>3124.0966666666664</v>
      </c>
      <c r="J342" s="45">
        <v>217.14</v>
      </c>
      <c r="K342" s="18">
        <v>165.78</v>
      </c>
      <c r="L342" s="18">
        <v>183.37</v>
      </c>
      <c r="M342" s="18">
        <v>613.78</v>
      </c>
      <c r="N342" s="18">
        <v>506.37</v>
      </c>
      <c r="O342" s="18">
        <v>674.82</v>
      </c>
      <c r="P342" s="18">
        <f t="shared" ref="P342:P343" si="79">AVERAGE(J342,K342,L342)</f>
        <v>188.76333333333332</v>
      </c>
      <c r="Q342" s="42">
        <f t="shared" ref="Q342:Q343" si="80">AVERAGE(M342,N342,O342)</f>
        <v>598.32333333333338</v>
      </c>
      <c r="R342" s="21">
        <f t="shared" si="72"/>
        <v>0.10735163227130097</v>
      </c>
      <c r="S342" s="21">
        <f t="shared" si="73"/>
        <v>0.19177753434827086</v>
      </c>
      <c r="T342" s="6">
        <f t="shared" si="74"/>
        <v>6.455058806908755E-5</v>
      </c>
      <c r="U342" s="10">
        <f t="shared" ref="U342:V343" si="81">LOG(R342,2)</f>
        <v>-3.2195839674837976</v>
      </c>
      <c r="V342" s="10">
        <f t="shared" si="81"/>
        <v>-2.3824943681843598</v>
      </c>
      <c r="W342" s="3" t="s">
        <v>1302</v>
      </c>
      <c r="X342" s="2" t="s">
        <v>1302</v>
      </c>
      <c r="Y342" s="64" t="s">
        <v>1055</v>
      </c>
      <c r="Z342" s="64" t="s">
        <v>1393</v>
      </c>
    </row>
    <row r="343" spans="1:26" s="12" customFormat="1" ht="15.75" thickBot="1" x14ac:dyDescent="0.3">
      <c r="A343" s="13" t="s">
        <v>470</v>
      </c>
      <c r="B343" s="46">
        <v>201.17</v>
      </c>
      <c r="C343" s="20">
        <v>194.73</v>
      </c>
      <c r="D343" s="20">
        <v>225.43</v>
      </c>
      <c r="E343" s="20">
        <v>309.8</v>
      </c>
      <c r="F343" s="20">
        <v>346.43</v>
      </c>
      <c r="G343" s="20">
        <v>370.84</v>
      </c>
      <c r="H343" s="20">
        <f t="shared" si="77"/>
        <v>207.10999999999999</v>
      </c>
      <c r="I343" s="43">
        <f t="shared" si="78"/>
        <v>342.35666666666663</v>
      </c>
      <c r="J343" s="46">
        <v>20</v>
      </c>
      <c r="K343" s="20">
        <v>15.76</v>
      </c>
      <c r="L343" s="20">
        <v>13.82</v>
      </c>
      <c r="M343" s="20">
        <v>30.79</v>
      </c>
      <c r="N343" s="20">
        <v>49.77</v>
      </c>
      <c r="O343" s="20">
        <v>33.93</v>
      </c>
      <c r="P343" s="20">
        <f t="shared" si="79"/>
        <v>16.526666666666667</v>
      </c>
      <c r="Q343" s="43">
        <f t="shared" si="80"/>
        <v>38.163333333333334</v>
      </c>
      <c r="R343" s="24">
        <f t="shared" si="72"/>
        <v>8.4218281998302183E-2</v>
      </c>
      <c r="S343" s="24">
        <f t="shared" si="73"/>
        <v>0.11406020950032524</v>
      </c>
      <c r="T343" s="13">
        <f t="shared" si="74"/>
        <v>4.1655451626242094E-5</v>
      </c>
      <c r="U343" s="14">
        <f t="shared" si="81"/>
        <v>-3.569722744068359</v>
      </c>
      <c r="V343" s="14">
        <f t="shared" si="81"/>
        <v>-3.1321325071915753</v>
      </c>
      <c r="W343" s="12" t="s">
        <v>1308</v>
      </c>
      <c r="X343" s="13" t="s">
        <v>1308</v>
      </c>
      <c r="Y343" s="12" t="s">
        <v>1354</v>
      </c>
      <c r="Z343" s="12" t="s">
        <v>1355</v>
      </c>
    </row>
    <row r="344" spans="1:26" ht="15.75" thickTop="1" x14ac:dyDescent="0.25"/>
  </sheetData>
  <sortState ref="A9:AB37">
    <sortCondition descending="1" ref="S9:S37"/>
  </sortState>
  <mergeCells count="20">
    <mergeCell ref="B295:I295"/>
    <mergeCell ref="J295:Q295"/>
    <mergeCell ref="J6:Q6"/>
    <mergeCell ref="B6:I6"/>
    <mergeCell ref="H296:H297"/>
    <mergeCell ref="I296:I297"/>
    <mergeCell ref="P296:P297"/>
    <mergeCell ref="Q296:Q297"/>
    <mergeCell ref="H7:H8"/>
    <mergeCell ref="I7:I8"/>
    <mergeCell ref="P7:P8"/>
    <mergeCell ref="Q7:Q8"/>
    <mergeCell ref="U7:U8"/>
    <mergeCell ref="V7:V8"/>
    <mergeCell ref="U296:U297"/>
    <mergeCell ref="V296:V297"/>
    <mergeCell ref="R296:R297"/>
    <mergeCell ref="S296:S297"/>
    <mergeCell ref="R7:R8"/>
    <mergeCell ref="S7:S8"/>
  </mergeCells>
  <conditionalFormatting sqref="T9:T288">
    <cfRule type="cellIs" dxfId="87" priority="16" operator="lessThan">
      <formula>0.01</formula>
    </cfRule>
  </conditionalFormatting>
  <conditionalFormatting sqref="T9:T288">
    <cfRule type="cellIs" dxfId="86" priority="15" operator="lessThan">
      <formula>0.05</formula>
    </cfRule>
  </conditionalFormatting>
  <conditionalFormatting sqref="T298:T343">
    <cfRule type="cellIs" dxfId="85" priority="7" operator="lessThan">
      <formula>0.01</formula>
    </cfRule>
  </conditionalFormatting>
  <conditionalFormatting sqref="T298:T343">
    <cfRule type="cellIs" dxfId="84" priority="6" operator="lessThan">
      <formula>0.05</formula>
    </cfRule>
  </conditionalFormatting>
  <conditionalFormatting sqref="R9:R288">
    <cfRule type="cellIs" dxfId="83" priority="40" operator="notBetween">
      <formula>$S$4</formula>
      <formula>$T$4</formula>
    </cfRule>
  </conditionalFormatting>
  <conditionalFormatting sqref="S9:S288">
    <cfRule type="cellIs" dxfId="82" priority="41" operator="notBetween">
      <formula>$S$4</formula>
      <formula>$T$4</formula>
    </cfRule>
  </conditionalFormatting>
  <conditionalFormatting sqref="T8">
    <cfRule type="cellIs" dxfId="81" priority="2" operator="lessThan">
      <formula>0.05</formula>
    </cfRule>
  </conditionalFormatting>
  <conditionalFormatting sqref="T297">
    <cfRule type="cellIs" dxfId="80" priority="1" operator="lessThan">
      <formula>0.05</formula>
    </cfRule>
  </conditionalFormatting>
  <conditionalFormatting sqref="R298:R343">
    <cfRule type="cellIs" dxfId="79" priority="168" operator="notBetween">
      <formula>$S$293</formula>
      <formula>$T$293</formula>
    </cfRule>
  </conditionalFormatting>
  <conditionalFormatting sqref="S298:S343">
    <cfRule type="cellIs" dxfId="78" priority="169" operator="notBetween">
      <formula>$S$293</formula>
      <formula>$T$293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25"/>
  <sheetViews>
    <sheetView zoomScale="55" zoomScaleNormal="55" workbookViewId="0"/>
  </sheetViews>
  <sheetFormatPr defaultRowHeight="15" x14ac:dyDescent="0.25"/>
  <cols>
    <col min="1" max="1" width="13.42578125" style="2" customWidth="1"/>
    <col min="2" max="7" width="7.28515625" style="64" customWidth="1"/>
    <col min="8" max="8" width="7.85546875" style="64" customWidth="1"/>
    <col min="9" max="9" width="8.28515625" style="64" customWidth="1"/>
    <col min="10" max="15" width="7.28515625" style="64" customWidth="1"/>
    <col min="16" max="17" width="8.140625" style="64" customWidth="1"/>
    <col min="18" max="18" width="7.28515625" style="2" customWidth="1"/>
    <col min="19" max="19" width="7.5703125" style="2" customWidth="1"/>
    <col min="20" max="20" width="12" style="2" bestFit="1" customWidth="1"/>
    <col min="21" max="22" width="9.140625" style="2"/>
    <col min="23" max="16384" width="9.140625" style="64"/>
  </cols>
  <sheetData>
    <row r="1" spans="1:45" x14ac:dyDescent="0.25">
      <c r="F1" s="2"/>
      <c r="G1" s="2"/>
      <c r="Y1" s="10"/>
      <c r="Z1" s="10"/>
      <c r="AA1" s="2"/>
    </row>
    <row r="2" spans="1:45" x14ac:dyDescent="0.25">
      <c r="B2" s="2"/>
      <c r="F2" s="2"/>
      <c r="G2" s="2"/>
      <c r="Q2" s="2"/>
      <c r="R2" s="2" t="s">
        <v>531</v>
      </c>
      <c r="Y2" s="10"/>
      <c r="Z2" s="10"/>
      <c r="AA2" s="2"/>
    </row>
    <row r="3" spans="1:45" x14ac:dyDescent="0.25">
      <c r="B3" s="2"/>
      <c r="F3" s="2"/>
      <c r="G3" s="2"/>
      <c r="Q3" s="2"/>
      <c r="R3" s="2" t="s">
        <v>1</v>
      </c>
      <c r="S3" s="28">
        <v>0.35124887724259246</v>
      </c>
      <c r="T3" s="28">
        <v>-0.30267199879717277</v>
      </c>
      <c r="Y3" s="10"/>
      <c r="Z3" s="10"/>
      <c r="AA3" s="2"/>
    </row>
    <row r="4" spans="1:45" x14ac:dyDescent="0.25">
      <c r="A4" s="26"/>
      <c r="B4" s="2"/>
      <c r="Q4" s="2"/>
      <c r="R4" s="2" t="s">
        <v>4</v>
      </c>
      <c r="S4" s="28">
        <v>2.2451681735810838</v>
      </c>
      <c r="T4" s="28">
        <v>0.49811314324213846</v>
      </c>
      <c r="Y4" s="10"/>
      <c r="Z4" s="10"/>
      <c r="AA4" s="2"/>
    </row>
    <row r="5" spans="1:45" x14ac:dyDescent="0.25">
      <c r="O5" s="16"/>
      <c r="Q5" s="2"/>
      <c r="V5" s="28"/>
      <c r="Y5" s="10"/>
      <c r="Z5" s="10"/>
      <c r="AA5" s="2"/>
    </row>
    <row r="6" spans="1:45" x14ac:dyDescent="0.25">
      <c r="A6" s="53"/>
      <c r="B6" s="112" t="s">
        <v>1471</v>
      </c>
      <c r="C6" s="113"/>
      <c r="D6" s="113"/>
      <c r="E6" s="113"/>
      <c r="F6" s="113"/>
      <c r="G6" s="113"/>
      <c r="H6" s="113"/>
      <c r="I6" s="114"/>
      <c r="J6" s="109" t="s">
        <v>1472</v>
      </c>
      <c r="K6" s="110"/>
      <c r="L6" s="110"/>
      <c r="M6" s="110"/>
      <c r="N6" s="110"/>
      <c r="O6" s="110"/>
      <c r="P6" s="110"/>
      <c r="Q6" s="111"/>
      <c r="R6" s="53"/>
      <c r="S6" s="53"/>
      <c r="T6" s="53"/>
      <c r="U6" s="53"/>
      <c r="V6" s="79"/>
      <c r="W6" s="52"/>
      <c r="X6" s="52"/>
      <c r="Y6" s="67"/>
      <c r="Z6" s="68"/>
      <c r="AA6" s="2"/>
    </row>
    <row r="7" spans="1:45" s="37" customFormat="1" x14ac:dyDescent="0.25">
      <c r="A7" s="40"/>
      <c r="B7" s="44" t="s">
        <v>5</v>
      </c>
      <c r="C7" s="41" t="s">
        <v>6</v>
      </c>
      <c r="D7" s="41" t="s">
        <v>7</v>
      </c>
      <c r="E7" s="41" t="s">
        <v>5</v>
      </c>
      <c r="F7" s="41" t="s">
        <v>6</v>
      </c>
      <c r="G7" s="41" t="s">
        <v>7</v>
      </c>
      <c r="H7" s="105" t="s">
        <v>1782</v>
      </c>
      <c r="I7" s="105" t="s">
        <v>1783</v>
      </c>
      <c r="J7" s="44" t="s">
        <v>5</v>
      </c>
      <c r="K7" s="41" t="s">
        <v>6</v>
      </c>
      <c r="L7" s="41" t="s">
        <v>7</v>
      </c>
      <c r="M7" s="41" t="s">
        <v>5</v>
      </c>
      <c r="N7" s="41" t="s">
        <v>6</v>
      </c>
      <c r="O7" s="41" t="s">
        <v>7</v>
      </c>
      <c r="P7" s="105" t="s">
        <v>1782</v>
      </c>
      <c r="Q7" s="123" t="s">
        <v>1783</v>
      </c>
      <c r="R7" s="107" t="s">
        <v>1777</v>
      </c>
      <c r="S7" s="107" t="s">
        <v>1778</v>
      </c>
      <c r="T7" s="41"/>
      <c r="U7" s="105" t="s">
        <v>1780</v>
      </c>
      <c r="V7" s="105" t="s">
        <v>1781</v>
      </c>
      <c r="W7" s="41"/>
      <c r="X7" s="41"/>
      <c r="Y7" s="41"/>
      <c r="Z7" s="40"/>
      <c r="AA7" s="39"/>
      <c r="AB7" s="39"/>
      <c r="AC7" s="40"/>
      <c r="AD7" s="40"/>
      <c r="AE7" s="38"/>
      <c r="AN7" s="38"/>
      <c r="AO7" s="38"/>
      <c r="AP7" s="38"/>
      <c r="AQ7" s="38"/>
      <c r="AR7" s="38"/>
      <c r="AS7" s="38"/>
    </row>
    <row r="8" spans="1:45" s="37" customFormat="1" x14ac:dyDescent="0.25">
      <c r="A8" s="51"/>
      <c r="B8" s="50" t="s">
        <v>9</v>
      </c>
      <c r="C8" s="49" t="s">
        <v>9</v>
      </c>
      <c r="D8" s="49" t="s">
        <v>9</v>
      </c>
      <c r="E8" s="49" t="s">
        <v>10</v>
      </c>
      <c r="F8" s="49" t="s">
        <v>10</v>
      </c>
      <c r="G8" s="49" t="s">
        <v>10</v>
      </c>
      <c r="H8" s="106"/>
      <c r="I8" s="106"/>
      <c r="J8" s="50" t="s">
        <v>9</v>
      </c>
      <c r="K8" s="49" t="s">
        <v>9</v>
      </c>
      <c r="L8" s="49" t="s">
        <v>9</v>
      </c>
      <c r="M8" s="49" t="s">
        <v>10</v>
      </c>
      <c r="N8" s="49" t="s">
        <v>10</v>
      </c>
      <c r="O8" s="49" t="s">
        <v>10</v>
      </c>
      <c r="P8" s="106"/>
      <c r="Q8" s="124"/>
      <c r="R8" s="108"/>
      <c r="S8" s="108"/>
      <c r="T8" s="49" t="s">
        <v>11</v>
      </c>
      <c r="U8" s="106"/>
      <c r="V8" s="106"/>
      <c r="W8" s="49" t="s">
        <v>12</v>
      </c>
      <c r="X8" s="51" t="s">
        <v>1427</v>
      </c>
      <c r="Y8" s="51" t="s">
        <v>1428</v>
      </c>
      <c r="Z8" s="51"/>
      <c r="AA8" s="39"/>
      <c r="AB8" s="39"/>
      <c r="AC8" s="40"/>
      <c r="AD8" s="40"/>
      <c r="AE8" s="38"/>
      <c r="AN8" s="38"/>
      <c r="AO8" s="38"/>
      <c r="AP8" s="38"/>
      <c r="AQ8" s="38"/>
      <c r="AR8" s="38"/>
      <c r="AS8" s="38"/>
    </row>
    <row r="9" spans="1:45" x14ac:dyDescent="0.25">
      <c r="A9" s="101" t="s">
        <v>93</v>
      </c>
      <c r="B9" s="45">
        <v>582.57000000000005</v>
      </c>
      <c r="C9" s="18">
        <v>567.79999999999995</v>
      </c>
      <c r="D9" s="18">
        <v>715.54</v>
      </c>
      <c r="E9" s="18">
        <v>5</v>
      </c>
      <c r="F9" s="18">
        <v>2.61</v>
      </c>
      <c r="G9" s="18">
        <v>8.6300000000000008</v>
      </c>
      <c r="H9" s="18">
        <f t="shared" ref="H9:H72" si="0">AVERAGE(B9,C9,D9)</f>
        <v>621.96999999999991</v>
      </c>
      <c r="I9" s="42">
        <f t="shared" ref="I9:I72" si="1">AVERAGE(E9,F9,G9)</f>
        <v>5.413333333333334</v>
      </c>
      <c r="J9" s="45">
        <v>572.30999999999995</v>
      </c>
      <c r="K9" s="18">
        <v>639.29999999999995</v>
      </c>
      <c r="L9" s="18">
        <v>639.33000000000004</v>
      </c>
      <c r="M9" s="18">
        <v>84.65</v>
      </c>
      <c r="N9" s="18">
        <v>211.85</v>
      </c>
      <c r="O9" s="18">
        <v>144.33000000000001</v>
      </c>
      <c r="P9" s="18">
        <f t="shared" ref="P9:P72" si="2">AVERAGE(J9,K9,L9)</f>
        <v>616.98</v>
      </c>
      <c r="Q9" s="42">
        <f t="shared" ref="Q9:Q72" si="3">AVERAGE(M9,N9,O9)</f>
        <v>146.94333333333336</v>
      </c>
      <c r="R9" s="21">
        <f t="shared" ref="R9:R72" si="4">(P9+1)/(H9+1)</f>
        <v>0.99198998346629874</v>
      </c>
      <c r="S9" s="21">
        <f t="shared" ref="S9:S72" si="5">(Q9+1)/(I9+1)</f>
        <v>23.068087318087318</v>
      </c>
      <c r="T9" s="70">
        <f t="shared" ref="T9:T72" si="6">_xlfn.T.TEST(E9:G9,M9:O9,1,2)</f>
        <v>9.1703899355495763E-3</v>
      </c>
      <c r="U9" s="19">
        <f t="shared" ref="U9:U72" si="7">LOG(R9,2)</f>
        <v>-1.1602541690993418E-2</v>
      </c>
      <c r="V9" s="19">
        <f t="shared" ref="V9:V72" si="8">LOG(S9,2)</f>
        <v>4.5278264833423689</v>
      </c>
      <c r="W9" s="64" t="s">
        <v>93</v>
      </c>
      <c r="X9" s="2" t="s">
        <v>94</v>
      </c>
      <c r="Y9" s="64" t="s">
        <v>95</v>
      </c>
      <c r="Z9" s="64" t="s">
        <v>96</v>
      </c>
    </row>
    <row r="10" spans="1:45" x14ac:dyDescent="0.25">
      <c r="A10" s="101" t="s">
        <v>443</v>
      </c>
      <c r="B10" s="45">
        <v>319.14999999999998</v>
      </c>
      <c r="C10" s="18">
        <v>290.11</v>
      </c>
      <c r="D10" s="18">
        <v>358.25</v>
      </c>
      <c r="E10" s="18">
        <v>4.6399999999999997</v>
      </c>
      <c r="F10" s="18">
        <v>6.29</v>
      </c>
      <c r="G10" s="18">
        <v>8.6300000000000008</v>
      </c>
      <c r="H10" s="18">
        <f t="shared" si="0"/>
        <v>322.50333333333333</v>
      </c>
      <c r="I10" s="42">
        <f t="shared" si="1"/>
        <v>6.5200000000000005</v>
      </c>
      <c r="J10" s="45">
        <v>346.75</v>
      </c>
      <c r="K10" s="18">
        <v>402.83</v>
      </c>
      <c r="L10" s="18">
        <v>412.21</v>
      </c>
      <c r="M10" s="18">
        <v>63.93</v>
      </c>
      <c r="N10" s="18">
        <v>127.46</v>
      </c>
      <c r="O10" s="18">
        <v>97.06</v>
      </c>
      <c r="P10" s="18">
        <f t="shared" si="2"/>
        <v>387.26333333333332</v>
      </c>
      <c r="Q10" s="42">
        <f t="shared" si="3"/>
        <v>96.149999999999991</v>
      </c>
      <c r="R10" s="21">
        <f t="shared" si="4"/>
        <v>1.2001834087232486</v>
      </c>
      <c r="S10" s="21">
        <f t="shared" si="5"/>
        <v>12.918882978723403</v>
      </c>
      <c r="T10" s="70">
        <f t="shared" si="6"/>
        <v>4.0919234027054479E-3</v>
      </c>
      <c r="U10" s="19">
        <f t="shared" si="7"/>
        <v>0.26325489136422442</v>
      </c>
      <c r="V10" s="19">
        <f t="shared" si="8"/>
        <v>3.6914094287950694</v>
      </c>
      <c r="W10" s="64" t="s">
        <v>443</v>
      </c>
      <c r="X10" s="2" t="s">
        <v>514</v>
      </c>
      <c r="Y10" s="64" t="s">
        <v>1276</v>
      </c>
      <c r="Z10" s="64" t="s">
        <v>1473</v>
      </c>
    </row>
    <row r="11" spans="1:45" x14ac:dyDescent="0.25">
      <c r="A11" s="101" t="s">
        <v>1480</v>
      </c>
      <c r="B11" s="45">
        <v>122.52</v>
      </c>
      <c r="C11" s="18">
        <v>110.66</v>
      </c>
      <c r="D11" s="18">
        <v>138.18</v>
      </c>
      <c r="E11" s="18">
        <v>4.29</v>
      </c>
      <c r="F11" s="18">
        <v>13.96</v>
      </c>
      <c r="G11" s="18">
        <v>8.44</v>
      </c>
      <c r="H11" s="18">
        <f t="shared" si="0"/>
        <v>123.78666666666668</v>
      </c>
      <c r="I11" s="42">
        <f t="shared" si="1"/>
        <v>8.8966666666666665</v>
      </c>
      <c r="J11" s="45">
        <v>254.54</v>
      </c>
      <c r="K11" s="18">
        <v>235.15</v>
      </c>
      <c r="L11" s="18">
        <v>252.01</v>
      </c>
      <c r="M11" s="18">
        <v>54.37</v>
      </c>
      <c r="N11" s="18">
        <v>72.959999999999994</v>
      </c>
      <c r="O11" s="18">
        <v>102.31</v>
      </c>
      <c r="P11" s="18">
        <f t="shared" si="2"/>
        <v>247.23333333333335</v>
      </c>
      <c r="Q11" s="42">
        <f t="shared" si="3"/>
        <v>76.546666666666667</v>
      </c>
      <c r="R11" s="21">
        <f t="shared" si="4"/>
        <v>1.9892616732556896</v>
      </c>
      <c r="S11" s="21">
        <f t="shared" si="5"/>
        <v>7.8356348939036717</v>
      </c>
      <c r="T11" s="70">
        <f t="shared" si="6"/>
        <v>4.4755375987899698E-3</v>
      </c>
      <c r="U11" s="19">
        <f t="shared" si="7"/>
        <v>0.99223306494869945</v>
      </c>
      <c r="V11" s="19">
        <f t="shared" si="8"/>
        <v>2.970050175932939</v>
      </c>
      <c r="W11" s="64" t="s">
        <v>1480</v>
      </c>
      <c r="X11" s="2" t="s">
        <v>1481</v>
      </c>
      <c r="Y11" s="64" t="s">
        <v>1482</v>
      </c>
      <c r="Z11" s="64" t="s">
        <v>1483</v>
      </c>
    </row>
    <row r="12" spans="1:45" x14ac:dyDescent="0.25">
      <c r="A12" s="102" t="s">
        <v>1474</v>
      </c>
      <c r="B12" s="45">
        <v>137.25</v>
      </c>
      <c r="C12" s="18">
        <v>105.6</v>
      </c>
      <c r="D12" s="18">
        <v>123.03</v>
      </c>
      <c r="E12" s="18">
        <v>6.61</v>
      </c>
      <c r="F12" s="18">
        <v>3.37</v>
      </c>
      <c r="G12" s="18">
        <v>9.4</v>
      </c>
      <c r="H12" s="18">
        <f t="shared" si="0"/>
        <v>121.96</v>
      </c>
      <c r="I12" s="42">
        <f t="shared" si="1"/>
        <v>6.4600000000000009</v>
      </c>
      <c r="J12" s="45">
        <v>106.06</v>
      </c>
      <c r="K12" s="18">
        <v>77.03</v>
      </c>
      <c r="L12" s="18">
        <v>77.19</v>
      </c>
      <c r="M12" s="18">
        <v>40.03</v>
      </c>
      <c r="N12" s="18">
        <v>45.05</v>
      </c>
      <c r="O12" s="18">
        <v>59.38</v>
      </c>
      <c r="P12" s="18">
        <f t="shared" si="2"/>
        <v>86.759999999999991</v>
      </c>
      <c r="Q12" s="42">
        <f t="shared" si="3"/>
        <v>48.153333333333336</v>
      </c>
      <c r="R12" s="21">
        <f t="shared" si="4"/>
        <v>0.7137280416395575</v>
      </c>
      <c r="S12" s="21">
        <f t="shared" si="5"/>
        <v>6.5889186773905273</v>
      </c>
      <c r="T12" s="70">
        <f t="shared" si="6"/>
        <v>1.1646442495488879E-3</v>
      </c>
      <c r="U12" s="19">
        <f t="shared" si="7"/>
        <v>-0.48655363928757861</v>
      </c>
      <c r="V12" s="19">
        <f t="shared" si="8"/>
        <v>2.7200417206554182</v>
      </c>
      <c r="W12" s="3" t="s">
        <v>1474</v>
      </c>
      <c r="X12" s="2" t="s">
        <v>1475</v>
      </c>
      <c r="Y12" s="64" t="s">
        <v>1476</v>
      </c>
      <c r="Z12" s="64" t="s">
        <v>1477</v>
      </c>
    </row>
    <row r="13" spans="1:45" x14ac:dyDescent="0.25">
      <c r="A13" s="102" t="s">
        <v>1487</v>
      </c>
      <c r="B13" s="45">
        <v>548.37</v>
      </c>
      <c r="C13" s="18">
        <v>572.78</v>
      </c>
      <c r="D13" s="18">
        <v>615.14</v>
      </c>
      <c r="E13" s="18">
        <v>17.68</v>
      </c>
      <c r="F13" s="18">
        <v>6.75</v>
      </c>
      <c r="G13" s="18">
        <v>11.89</v>
      </c>
      <c r="H13" s="18">
        <f t="shared" si="0"/>
        <v>578.76333333333332</v>
      </c>
      <c r="I13" s="42">
        <f t="shared" si="1"/>
        <v>12.106666666666667</v>
      </c>
      <c r="J13" s="45">
        <v>466.16</v>
      </c>
      <c r="K13" s="18">
        <v>591.72</v>
      </c>
      <c r="L13" s="18">
        <v>596.28</v>
      </c>
      <c r="M13" s="18">
        <v>37.64</v>
      </c>
      <c r="N13" s="18">
        <v>84.17</v>
      </c>
      <c r="O13" s="18">
        <v>95.23</v>
      </c>
      <c r="P13" s="18">
        <f t="shared" si="2"/>
        <v>551.38666666666666</v>
      </c>
      <c r="Q13" s="42">
        <f t="shared" si="3"/>
        <v>72.346666666666678</v>
      </c>
      <c r="R13" s="21">
        <f t="shared" si="4"/>
        <v>0.95277958247330807</v>
      </c>
      <c r="S13" s="21">
        <f t="shared" si="5"/>
        <v>5.5961342828077321</v>
      </c>
      <c r="T13" s="70">
        <f t="shared" si="6"/>
        <v>1.414317931264269E-2</v>
      </c>
      <c r="U13" s="19">
        <f t="shared" si="7"/>
        <v>-6.9785597491505591E-2</v>
      </c>
      <c r="V13" s="19">
        <f t="shared" si="8"/>
        <v>2.4844305813047476</v>
      </c>
      <c r="W13" s="3" t="s">
        <v>1487</v>
      </c>
      <c r="X13" s="6" t="s">
        <v>1488</v>
      </c>
      <c r="Y13" s="3" t="s">
        <v>1489</v>
      </c>
      <c r="Z13" s="3" t="s">
        <v>1490</v>
      </c>
      <c r="AA13" s="3"/>
      <c r="AB13" s="3"/>
      <c r="AC13" s="3"/>
      <c r="AD13" s="3"/>
    </row>
    <row r="14" spans="1:45" x14ac:dyDescent="0.25">
      <c r="A14" s="101" t="s">
        <v>37</v>
      </c>
      <c r="B14" s="45">
        <v>218.51</v>
      </c>
      <c r="C14" s="18">
        <v>218.56</v>
      </c>
      <c r="D14" s="18">
        <v>228.03</v>
      </c>
      <c r="E14" s="18">
        <v>17.5</v>
      </c>
      <c r="F14" s="18">
        <v>13.34</v>
      </c>
      <c r="G14" s="18">
        <v>16.3</v>
      </c>
      <c r="H14" s="18">
        <f t="shared" si="0"/>
        <v>221.70000000000002</v>
      </c>
      <c r="I14" s="42">
        <f t="shared" si="1"/>
        <v>15.713333333333333</v>
      </c>
      <c r="J14" s="45">
        <v>163.52000000000001</v>
      </c>
      <c r="K14" s="18">
        <v>136.91</v>
      </c>
      <c r="L14" s="18">
        <v>151.30000000000001</v>
      </c>
      <c r="M14" s="18">
        <v>81.06</v>
      </c>
      <c r="N14" s="18">
        <v>91.2</v>
      </c>
      <c r="O14" s="18">
        <v>98.66</v>
      </c>
      <c r="P14" s="18">
        <f t="shared" si="2"/>
        <v>150.57666666666668</v>
      </c>
      <c r="Q14" s="42">
        <f t="shared" si="3"/>
        <v>90.306666666666658</v>
      </c>
      <c r="R14" s="21">
        <f t="shared" si="4"/>
        <v>0.680631641969765</v>
      </c>
      <c r="S14" s="21">
        <f t="shared" si="5"/>
        <v>5.4631033107299567</v>
      </c>
      <c r="T14" s="70">
        <f t="shared" si="6"/>
        <v>7.1135213742109382E-5</v>
      </c>
      <c r="U14" s="19">
        <f t="shared" si="7"/>
        <v>-0.55505387239469683</v>
      </c>
      <c r="V14" s="19">
        <f t="shared" si="8"/>
        <v>2.4497207055672079</v>
      </c>
      <c r="W14" s="64" t="s">
        <v>37</v>
      </c>
      <c r="X14" s="2" t="s">
        <v>38</v>
      </c>
      <c r="Y14" s="64" t="s">
        <v>39</v>
      </c>
      <c r="Z14" s="64" t="s">
        <v>40</v>
      </c>
    </row>
    <row r="15" spans="1:45" x14ac:dyDescent="0.25">
      <c r="A15" s="6" t="s">
        <v>153</v>
      </c>
      <c r="B15" s="45">
        <v>23.66</v>
      </c>
      <c r="C15" s="18">
        <v>22.55</v>
      </c>
      <c r="D15" s="18">
        <v>24.84</v>
      </c>
      <c r="E15" s="18">
        <v>1.07</v>
      </c>
      <c r="F15" s="18">
        <v>1.99</v>
      </c>
      <c r="G15" s="18">
        <v>1.92</v>
      </c>
      <c r="H15" s="18">
        <f t="shared" si="0"/>
        <v>23.683333333333334</v>
      </c>
      <c r="I15" s="42">
        <f t="shared" si="1"/>
        <v>1.6600000000000001</v>
      </c>
      <c r="J15" s="45">
        <v>27.19</v>
      </c>
      <c r="K15" s="18">
        <v>39.450000000000003</v>
      </c>
      <c r="L15" s="18">
        <v>34.479999999999997</v>
      </c>
      <c r="M15" s="18">
        <v>10.36</v>
      </c>
      <c r="N15" s="18">
        <v>16.920000000000002</v>
      </c>
      <c r="O15" s="18">
        <v>12.56</v>
      </c>
      <c r="P15" s="18">
        <f t="shared" si="2"/>
        <v>33.706666666666671</v>
      </c>
      <c r="Q15" s="42">
        <f t="shared" si="3"/>
        <v>13.280000000000001</v>
      </c>
      <c r="R15" s="21">
        <f t="shared" si="4"/>
        <v>1.4060769750168807</v>
      </c>
      <c r="S15" s="21">
        <f t="shared" si="5"/>
        <v>5.3684210526315788</v>
      </c>
      <c r="T15" s="70">
        <f t="shared" si="6"/>
        <v>1.9913154639165328E-3</v>
      </c>
      <c r="U15" s="19">
        <f t="shared" si="7"/>
        <v>0.49167557622790237</v>
      </c>
      <c r="V15" s="19">
        <f t="shared" si="8"/>
        <v>2.4244978285279104</v>
      </c>
      <c r="W15" s="3" t="s">
        <v>153</v>
      </c>
      <c r="X15" s="2" t="s">
        <v>154</v>
      </c>
      <c r="Y15" s="64" t="s">
        <v>155</v>
      </c>
      <c r="Z15" s="64" t="s">
        <v>156</v>
      </c>
    </row>
    <row r="16" spans="1:45" x14ac:dyDescent="0.25">
      <c r="A16" s="101" t="s">
        <v>109</v>
      </c>
      <c r="B16" s="45">
        <v>3671.98</v>
      </c>
      <c r="C16" s="18">
        <v>4068.98</v>
      </c>
      <c r="D16" s="18">
        <v>4457.67</v>
      </c>
      <c r="E16" s="18">
        <v>20.9</v>
      </c>
      <c r="F16" s="18">
        <v>15.34</v>
      </c>
      <c r="G16" s="18">
        <v>33.18</v>
      </c>
      <c r="H16" s="18">
        <f t="shared" si="0"/>
        <v>4066.2100000000005</v>
      </c>
      <c r="I16" s="42">
        <f t="shared" si="1"/>
        <v>23.139999999999997</v>
      </c>
      <c r="J16" s="45">
        <v>3355.2</v>
      </c>
      <c r="K16" s="18">
        <v>2963.77</v>
      </c>
      <c r="L16" s="18">
        <v>2912.77</v>
      </c>
      <c r="M16" s="18">
        <v>83.05</v>
      </c>
      <c r="N16" s="18">
        <v>155.16</v>
      </c>
      <c r="O16" s="18">
        <v>81.99</v>
      </c>
      <c r="P16" s="18">
        <f t="shared" si="2"/>
        <v>3077.2466666666664</v>
      </c>
      <c r="Q16" s="42">
        <f t="shared" si="3"/>
        <v>106.73333333333333</v>
      </c>
      <c r="R16" s="21">
        <f t="shared" si="4"/>
        <v>0.7568447822135238</v>
      </c>
      <c r="S16" s="21">
        <f t="shared" si="5"/>
        <v>4.4628555647611163</v>
      </c>
      <c r="T16" s="70">
        <f t="shared" si="6"/>
        <v>1.3981358622096421E-2</v>
      </c>
      <c r="U16" s="19">
        <f t="shared" si="7"/>
        <v>-0.40193063997598283</v>
      </c>
      <c r="V16" s="19">
        <f t="shared" si="8"/>
        <v>2.1579671161629799</v>
      </c>
      <c r="W16" s="64" t="s">
        <v>109</v>
      </c>
      <c r="X16" s="2" t="s">
        <v>110</v>
      </c>
      <c r="Y16" s="64" t="s">
        <v>111</v>
      </c>
      <c r="Z16" s="64" t="s">
        <v>112</v>
      </c>
    </row>
    <row r="17" spans="1:30" x14ac:dyDescent="0.25">
      <c r="A17" s="101" t="s">
        <v>141</v>
      </c>
      <c r="B17" s="45">
        <v>194.4</v>
      </c>
      <c r="C17" s="18">
        <v>227.84</v>
      </c>
      <c r="D17" s="18">
        <v>238.1</v>
      </c>
      <c r="E17" s="18">
        <v>18.399999999999999</v>
      </c>
      <c r="F17" s="18">
        <v>11.66</v>
      </c>
      <c r="G17" s="18">
        <v>13.23</v>
      </c>
      <c r="H17" s="18">
        <f t="shared" si="0"/>
        <v>220.11333333333334</v>
      </c>
      <c r="I17" s="42">
        <f t="shared" si="1"/>
        <v>14.43</v>
      </c>
      <c r="J17" s="45">
        <v>234.62</v>
      </c>
      <c r="K17" s="18">
        <v>184.6</v>
      </c>
      <c r="L17" s="18">
        <v>233.4</v>
      </c>
      <c r="M17" s="18">
        <v>28.28</v>
      </c>
      <c r="N17" s="18">
        <v>87.03</v>
      </c>
      <c r="O17" s="18">
        <v>73.760000000000005</v>
      </c>
      <c r="P17" s="18">
        <f t="shared" si="2"/>
        <v>217.54</v>
      </c>
      <c r="Q17" s="42">
        <f t="shared" si="3"/>
        <v>63.023333333333333</v>
      </c>
      <c r="R17" s="21">
        <f t="shared" si="4"/>
        <v>0.98836192601079376</v>
      </c>
      <c r="S17" s="21">
        <f t="shared" si="5"/>
        <v>4.1492763015770153</v>
      </c>
      <c r="T17" s="70">
        <f t="shared" si="6"/>
        <v>2.6660130617308681E-2</v>
      </c>
      <c r="U17" s="19">
        <f t="shared" si="7"/>
        <v>-1.6888659102696792E-2</v>
      </c>
      <c r="V17" s="19">
        <f t="shared" si="8"/>
        <v>2.0528597299120404</v>
      </c>
      <c r="W17" s="64" t="s">
        <v>141</v>
      </c>
      <c r="X17" s="6" t="s">
        <v>142</v>
      </c>
      <c r="Y17" s="3" t="s">
        <v>143</v>
      </c>
      <c r="Z17" s="3" t="s">
        <v>144</v>
      </c>
    </row>
    <row r="18" spans="1:30" x14ac:dyDescent="0.25">
      <c r="A18" s="101" t="s">
        <v>210</v>
      </c>
      <c r="B18" s="45">
        <v>586.23</v>
      </c>
      <c r="C18" s="18">
        <v>539.88</v>
      </c>
      <c r="D18" s="18">
        <v>553.29</v>
      </c>
      <c r="E18" s="18">
        <v>1.43</v>
      </c>
      <c r="F18" s="18">
        <v>1.07</v>
      </c>
      <c r="G18" s="18">
        <v>4.22</v>
      </c>
      <c r="H18" s="18">
        <f t="shared" si="0"/>
        <v>559.80000000000007</v>
      </c>
      <c r="I18" s="42">
        <f t="shared" si="1"/>
        <v>2.2399999999999998</v>
      </c>
      <c r="J18" s="45">
        <v>783.63</v>
      </c>
      <c r="K18" s="18">
        <v>838.85</v>
      </c>
      <c r="L18" s="18">
        <v>791.99</v>
      </c>
      <c r="M18" s="18">
        <v>13.74</v>
      </c>
      <c r="N18" s="18">
        <v>15.38</v>
      </c>
      <c r="O18" s="18">
        <v>7.76</v>
      </c>
      <c r="P18" s="18">
        <f t="shared" si="2"/>
        <v>804.82333333333338</v>
      </c>
      <c r="Q18" s="42">
        <f t="shared" si="3"/>
        <v>12.293333333333335</v>
      </c>
      <c r="R18" s="21">
        <f t="shared" si="4"/>
        <v>1.4369174988112219</v>
      </c>
      <c r="S18" s="21">
        <f t="shared" si="5"/>
        <v>4.1028806584362147</v>
      </c>
      <c r="T18" s="70">
        <f t="shared" si="6"/>
        <v>8.1415433749825652E-3</v>
      </c>
      <c r="U18" s="19">
        <f t="shared" si="7"/>
        <v>0.52297723126444984</v>
      </c>
      <c r="V18" s="19">
        <f t="shared" si="8"/>
        <v>2.0366371907924155</v>
      </c>
      <c r="W18" s="64" t="s">
        <v>210</v>
      </c>
      <c r="X18" s="2" t="s">
        <v>211</v>
      </c>
      <c r="Y18" s="64" t="s">
        <v>212</v>
      </c>
      <c r="Z18" s="64" t="s">
        <v>213</v>
      </c>
    </row>
    <row r="19" spans="1:30" x14ac:dyDescent="0.25">
      <c r="A19" s="101" t="s">
        <v>447</v>
      </c>
      <c r="B19" s="45">
        <v>115.37</v>
      </c>
      <c r="C19" s="18">
        <v>128.07</v>
      </c>
      <c r="D19" s="18">
        <v>132.62</v>
      </c>
      <c r="E19" s="18">
        <v>12.32</v>
      </c>
      <c r="F19" s="18">
        <v>17.329999999999998</v>
      </c>
      <c r="G19" s="18">
        <v>9.9700000000000006</v>
      </c>
      <c r="H19" s="18">
        <f t="shared" si="0"/>
        <v>125.35333333333334</v>
      </c>
      <c r="I19" s="42">
        <f t="shared" si="1"/>
        <v>13.206666666666665</v>
      </c>
      <c r="J19" s="45">
        <v>149.87</v>
      </c>
      <c r="K19" s="18">
        <v>139</v>
      </c>
      <c r="L19" s="18">
        <v>145.47</v>
      </c>
      <c r="M19" s="18">
        <v>40.229999999999997</v>
      </c>
      <c r="N19" s="18">
        <v>36.700000000000003</v>
      </c>
      <c r="O19" s="18">
        <v>76.28</v>
      </c>
      <c r="P19" s="18">
        <f t="shared" si="2"/>
        <v>144.78</v>
      </c>
      <c r="Q19" s="42">
        <f t="shared" si="3"/>
        <v>51.07</v>
      </c>
      <c r="R19" s="21">
        <f t="shared" si="4"/>
        <v>1.1537487469002268</v>
      </c>
      <c r="S19" s="21">
        <f t="shared" si="5"/>
        <v>3.6651806663538249</v>
      </c>
      <c r="T19" s="70">
        <f t="shared" si="6"/>
        <v>2.0965467802434211E-2</v>
      </c>
      <c r="U19" s="19">
        <f t="shared" si="7"/>
        <v>0.20632908094423666</v>
      </c>
      <c r="V19" s="19">
        <f t="shared" si="8"/>
        <v>1.8738843143287025</v>
      </c>
      <c r="W19" s="64" t="s">
        <v>447</v>
      </c>
      <c r="X19" s="2" t="s">
        <v>530</v>
      </c>
      <c r="Y19" s="64" t="s">
        <v>1272</v>
      </c>
      <c r="Z19" s="64" t="s">
        <v>1484</v>
      </c>
    </row>
    <row r="20" spans="1:30" x14ac:dyDescent="0.25">
      <c r="A20" s="101" t="s">
        <v>121</v>
      </c>
      <c r="B20" s="45">
        <v>74.38</v>
      </c>
      <c r="C20" s="18">
        <v>66.64</v>
      </c>
      <c r="D20" s="18">
        <v>62.52</v>
      </c>
      <c r="E20" s="18">
        <v>3.04</v>
      </c>
      <c r="F20" s="18">
        <v>6.9</v>
      </c>
      <c r="G20" s="18">
        <v>8.44</v>
      </c>
      <c r="H20" s="18">
        <f t="shared" si="0"/>
        <v>67.846666666666664</v>
      </c>
      <c r="I20" s="42">
        <f t="shared" si="1"/>
        <v>6.1266666666666678</v>
      </c>
      <c r="J20" s="45">
        <v>70.209999999999994</v>
      </c>
      <c r="K20" s="18">
        <v>59.67</v>
      </c>
      <c r="L20" s="18">
        <v>82.67</v>
      </c>
      <c r="M20" s="18">
        <v>10.36</v>
      </c>
      <c r="N20" s="18">
        <v>26.15</v>
      </c>
      <c r="O20" s="18">
        <v>35.17</v>
      </c>
      <c r="P20" s="18">
        <f t="shared" si="2"/>
        <v>70.850000000000009</v>
      </c>
      <c r="Q20" s="42">
        <f t="shared" si="3"/>
        <v>23.893333333333334</v>
      </c>
      <c r="R20" s="21">
        <f t="shared" si="4"/>
        <v>1.0436235111842744</v>
      </c>
      <c r="S20" s="21">
        <f t="shared" si="5"/>
        <v>3.492984097287184</v>
      </c>
      <c r="T20" s="70">
        <f t="shared" si="6"/>
        <v>3.7483827628369611E-2</v>
      </c>
      <c r="U20" s="19">
        <f t="shared" si="7"/>
        <v>6.160135126769542E-2</v>
      </c>
      <c r="V20" s="19">
        <f t="shared" si="8"/>
        <v>1.8044600745057113</v>
      </c>
      <c r="W20" s="64" t="s">
        <v>121</v>
      </c>
      <c r="X20" s="6" t="s">
        <v>122</v>
      </c>
      <c r="Y20" s="3" t="s">
        <v>123</v>
      </c>
      <c r="Z20" s="3" t="s">
        <v>124</v>
      </c>
    </row>
    <row r="21" spans="1:30" x14ac:dyDescent="0.25">
      <c r="A21" s="101" t="s">
        <v>53</v>
      </c>
      <c r="B21" s="45">
        <v>645.26</v>
      </c>
      <c r="C21" s="18">
        <v>600.70000000000005</v>
      </c>
      <c r="D21" s="18">
        <v>625.78</v>
      </c>
      <c r="E21" s="18">
        <v>118.76</v>
      </c>
      <c r="F21" s="18">
        <v>114.57</v>
      </c>
      <c r="G21" s="18">
        <v>89.95</v>
      </c>
      <c r="H21" s="18">
        <f t="shared" si="0"/>
        <v>623.9133333333333</v>
      </c>
      <c r="I21" s="42">
        <f t="shared" si="1"/>
        <v>107.75999999999999</v>
      </c>
      <c r="J21" s="45">
        <v>656.06</v>
      </c>
      <c r="K21" s="18">
        <v>643.91999999999996</v>
      </c>
      <c r="L21" s="18">
        <v>658.62</v>
      </c>
      <c r="M21" s="18">
        <v>243.78</v>
      </c>
      <c r="N21" s="18">
        <v>402.83</v>
      </c>
      <c r="O21" s="18">
        <v>353.52</v>
      </c>
      <c r="P21" s="18">
        <f t="shared" si="2"/>
        <v>652.86666666666667</v>
      </c>
      <c r="Q21" s="42">
        <f t="shared" si="3"/>
        <v>333.37666666666667</v>
      </c>
      <c r="R21" s="21">
        <f t="shared" si="4"/>
        <v>1.0463317580037765</v>
      </c>
      <c r="S21" s="21">
        <f t="shared" si="5"/>
        <v>3.0744452617383846</v>
      </c>
      <c r="T21" s="70">
        <f t="shared" si="6"/>
        <v>4.6047908762167468E-3</v>
      </c>
      <c r="U21" s="19">
        <f t="shared" si="7"/>
        <v>6.5340356116823303E-2</v>
      </c>
      <c r="V21" s="19">
        <f t="shared" si="8"/>
        <v>1.6203261209112343</v>
      </c>
      <c r="W21" s="64" t="s">
        <v>53</v>
      </c>
      <c r="X21" s="2" t="s">
        <v>54</v>
      </c>
      <c r="Y21" s="64" t="s">
        <v>55</v>
      </c>
      <c r="Z21" s="64" t="s">
        <v>56</v>
      </c>
    </row>
    <row r="22" spans="1:30" x14ac:dyDescent="0.25">
      <c r="A22" s="101" t="s">
        <v>438</v>
      </c>
      <c r="B22" s="45">
        <v>41.52</v>
      </c>
      <c r="C22" s="18">
        <v>33.67</v>
      </c>
      <c r="D22" s="18">
        <v>34.81</v>
      </c>
      <c r="E22" s="18">
        <v>4.6399999999999997</v>
      </c>
      <c r="F22" s="18">
        <v>7.21</v>
      </c>
      <c r="G22" s="18">
        <v>3.07</v>
      </c>
      <c r="H22" s="18">
        <f t="shared" si="0"/>
        <v>36.666666666666664</v>
      </c>
      <c r="I22" s="42">
        <f t="shared" si="1"/>
        <v>4.9733333333333336</v>
      </c>
      <c r="J22" s="45">
        <v>65.930000000000007</v>
      </c>
      <c r="K22" s="18">
        <v>51.43</v>
      </c>
      <c r="L22" s="18">
        <v>68.739999999999995</v>
      </c>
      <c r="M22" s="18">
        <v>17.13</v>
      </c>
      <c r="N22" s="18">
        <v>14.07</v>
      </c>
      <c r="O22" s="18">
        <v>20.100000000000001</v>
      </c>
      <c r="P22" s="18">
        <f t="shared" si="2"/>
        <v>62.033333333333339</v>
      </c>
      <c r="Q22" s="42">
        <f t="shared" si="3"/>
        <v>17.099999999999998</v>
      </c>
      <c r="R22" s="21">
        <f t="shared" si="4"/>
        <v>1.6734513274336285</v>
      </c>
      <c r="S22" s="21">
        <f t="shared" si="5"/>
        <v>3.0301339285714279</v>
      </c>
      <c r="T22" s="70">
        <f t="shared" si="6"/>
        <v>2.3035855155317773E-3</v>
      </c>
      <c r="U22" s="19">
        <f t="shared" si="7"/>
        <v>0.74282659064721157</v>
      </c>
      <c r="V22" s="19">
        <f t="shared" si="8"/>
        <v>1.5993815606341195</v>
      </c>
      <c r="W22" s="64" t="s">
        <v>438</v>
      </c>
      <c r="X22" s="2" t="s">
        <v>738</v>
      </c>
      <c r="Y22" s="64" t="s">
        <v>1274</v>
      </c>
      <c r="Z22" s="64" t="s">
        <v>1275</v>
      </c>
    </row>
    <row r="23" spans="1:30" x14ac:dyDescent="0.25">
      <c r="A23" s="2" t="s">
        <v>281</v>
      </c>
      <c r="B23" s="45">
        <v>801.98</v>
      </c>
      <c r="C23" s="18">
        <v>820.87</v>
      </c>
      <c r="D23" s="18">
        <v>890.92</v>
      </c>
      <c r="E23" s="18">
        <v>67.87</v>
      </c>
      <c r="F23" s="18">
        <v>58.44</v>
      </c>
      <c r="G23" s="18">
        <v>65.97</v>
      </c>
      <c r="H23" s="18">
        <f t="shared" si="0"/>
        <v>837.92333333333329</v>
      </c>
      <c r="I23" s="42">
        <f t="shared" si="1"/>
        <v>64.093333333333334</v>
      </c>
      <c r="J23" s="45">
        <v>899.25</v>
      </c>
      <c r="K23" s="18">
        <v>785.33</v>
      </c>
      <c r="L23" s="18">
        <v>818.71</v>
      </c>
      <c r="M23" s="18">
        <v>138.82</v>
      </c>
      <c r="N23" s="18">
        <v>257.35000000000002</v>
      </c>
      <c r="O23" s="18">
        <v>184.3</v>
      </c>
      <c r="P23" s="18">
        <f t="shared" si="2"/>
        <v>834.43</v>
      </c>
      <c r="Q23" s="42">
        <f t="shared" si="3"/>
        <v>193.49</v>
      </c>
      <c r="R23" s="21">
        <f t="shared" si="4"/>
        <v>0.99583593256435832</v>
      </c>
      <c r="S23" s="21">
        <f t="shared" si="5"/>
        <v>2.9878635804997953</v>
      </c>
      <c r="T23" s="70">
        <f t="shared" si="6"/>
        <v>1.0103737977463768E-2</v>
      </c>
      <c r="U23" s="19">
        <f t="shared" si="7"/>
        <v>-6.0200220450258102E-3</v>
      </c>
      <c r="V23" s="19">
        <f t="shared" si="8"/>
        <v>1.579114279241822</v>
      </c>
      <c r="W23" s="64" t="s">
        <v>281</v>
      </c>
      <c r="X23" s="2" t="s">
        <v>1132</v>
      </c>
      <c r="Y23" s="64" t="s">
        <v>1133</v>
      </c>
      <c r="Z23" s="64" t="s">
        <v>1134</v>
      </c>
    </row>
    <row r="24" spans="1:30" x14ac:dyDescent="0.25">
      <c r="A24" s="101" t="s">
        <v>69</v>
      </c>
      <c r="B24" s="45">
        <v>27.41</v>
      </c>
      <c r="C24" s="18">
        <v>19.02</v>
      </c>
      <c r="D24" s="18">
        <v>15.73</v>
      </c>
      <c r="E24" s="18">
        <v>1.79</v>
      </c>
      <c r="F24" s="18">
        <v>0</v>
      </c>
      <c r="G24" s="18">
        <v>2.11</v>
      </c>
      <c r="H24" s="18">
        <f t="shared" si="0"/>
        <v>20.72</v>
      </c>
      <c r="I24" s="42">
        <f t="shared" si="1"/>
        <v>1.3</v>
      </c>
      <c r="J24" s="45">
        <v>21.91</v>
      </c>
      <c r="K24" s="18">
        <v>13.63</v>
      </c>
      <c r="L24" s="18">
        <v>19.41</v>
      </c>
      <c r="M24" s="18">
        <v>4.58</v>
      </c>
      <c r="N24" s="18">
        <v>7.47</v>
      </c>
      <c r="O24" s="18">
        <v>5.48</v>
      </c>
      <c r="P24" s="18">
        <f t="shared" si="2"/>
        <v>18.316666666666666</v>
      </c>
      <c r="Q24" s="42">
        <f t="shared" si="3"/>
        <v>5.8433333333333337</v>
      </c>
      <c r="R24" s="21">
        <f t="shared" si="4"/>
        <v>0.88934929404542673</v>
      </c>
      <c r="S24" s="21">
        <f t="shared" si="5"/>
        <v>2.9753623188405802</v>
      </c>
      <c r="T24" s="70">
        <f t="shared" si="6"/>
        <v>6.7479967755163343E-3</v>
      </c>
      <c r="U24" s="19">
        <f t="shared" si="7"/>
        <v>-0.16917794263168345</v>
      </c>
      <c r="V24" s="19">
        <f t="shared" si="8"/>
        <v>1.5730653604430709</v>
      </c>
      <c r="W24" s="64" t="s">
        <v>69</v>
      </c>
      <c r="X24" s="2" t="s">
        <v>70</v>
      </c>
      <c r="Y24" s="64" t="s">
        <v>71</v>
      </c>
      <c r="Z24" s="64" t="s">
        <v>72</v>
      </c>
    </row>
    <row r="25" spans="1:30" x14ac:dyDescent="0.25">
      <c r="A25" s="101" t="s">
        <v>282</v>
      </c>
      <c r="B25" s="45">
        <v>34.200000000000003</v>
      </c>
      <c r="C25" s="18">
        <v>30.21</v>
      </c>
      <c r="D25" s="18">
        <v>18.89</v>
      </c>
      <c r="E25" s="18">
        <v>2.3199999999999998</v>
      </c>
      <c r="F25" s="18">
        <v>2.91</v>
      </c>
      <c r="G25" s="18">
        <v>1.92</v>
      </c>
      <c r="H25" s="18">
        <f t="shared" si="0"/>
        <v>27.766666666666666</v>
      </c>
      <c r="I25" s="42">
        <f t="shared" si="1"/>
        <v>2.3833333333333333</v>
      </c>
      <c r="J25" s="45">
        <v>11.75</v>
      </c>
      <c r="K25" s="18">
        <v>10.77</v>
      </c>
      <c r="L25" s="18">
        <v>20.440000000000001</v>
      </c>
      <c r="M25" s="18">
        <v>6.37</v>
      </c>
      <c r="N25" s="18">
        <v>9.89</v>
      </c>
      <c r="O25" s="18">
        <v>9.36</v>
      </c>
      <c r="P25" s="18">
        <f t="shared" si="2"/>
        <v>14.32</v>
      </c>
      <c r="Q25" s="42">
        <f t="shared" si="3"/>
        <v>8.5400000000000009</v>
      </c>
      <c r="R25" s="21">
        <f t="shared" si="4"/>
        <v>0.53256083429895718</v>
      </c>
      <c r="S25" s="21">
        <f t="shared" si="5"/>
        <v>2.8197044334975372</v>
      </c>
      <c r="T25" s="70">
        <f t="shared" si="6"/>
        <v>2.7811660246997612E-3</v>
      </c>
      <c r="U25" s="19">
        <f t="shared" si="7"/>
        <v>-0.90898176142020393</v>
      </c>
      <c r="V25" s="19">
        <f t="shared" si="8"/>
        <v>1.4955439446541294</v>
      </c>
      <c r="W25" s="64" t="s">
        <v>282</v>
      </c>
      <c r="X25" s="2" t="s">
        <v>915</v>
      </c>
      <c r="Y25" s="64" t="s">
        <v>916</v>
      </c>
      <c r="Z25" s="64" t="s">
        <v>1485</v>
      </c>
    </row>
    <row r="26" spans="1:30" x14ac:dyDescent="0.25">
      <c r="A26" s="101" t="s">
        <v>33</v>
      </c>
      <c r="B26" s="45">
        <v>2615.06</v>
      </c>
      <c r="C26" s="18">
        <v>2467.35</v>
      </c>
      <c r="D26" s="18">
        <v>2632.39</v>
      </c>
      <c r="E26" s="18">
        <v>242.53</v>
      </c>
      <c r="F26" s="18">
        <v>200.46</v>
      </c>
      <c r="G26" s="18">
        <v>278.66000000000003</v>
      </c>
      <c r="H26" s="18">
        <f t="shared" si="0"/>
        <v>2571.6</v>
      </c>
      <c r="I26" s="42">
        <f t="shared" si="1"/>
        <v>240.55000000000004</v>
      </c>
      <c r="J26" s="45">
        <v>3407.79</v>
      </c>
      <c r="K26" s="18">
        <v>3872.5</v>
      </c>
      <c r="L26" s="18">
        <v>3737.76</v>
      </c>
      <c r="M26" s="18">
        <v>427.82</v>
      </c>
      <c r="N26" s="18">
        <v>742.81</v>
      </c>
      <c r="O26" s="18">
        <v>736.27</v>
      </c>
      <c r="P26" s="18">
        <f t="shared" si="2"/>
        <v>3672.6833333333329</v>
      </c>
      <c r="Q26" s="42">
        <f t="shared" si="3"/>
        <v>635.63333333333333</v>
      </c>
      <c r="R26" s="21">
        <f t="shared" si="4"/>
        <v>1.4280040944310555</v>
      </c>
      <c r="S26" s="21">
        <f t="shared" si="5"/>
        <v>2.6356171945076929</v>
      </c>
      <c r="T26" s="70">
        <f t="shared" si="6"/>
        <v>1.0283226757061337E-2</v>
      </c>
      <c r="U26" s="19">
        <f t="shared" si="7"/>
        <v>0.51400011592647377</v>
      </c>
      <c r="V26" s="19">
        <f t="shared" si="8"/>
        <v>1.3981408439080729</v>
      </c>
      <c r="W26" s="64" t="s">
        <v>33</v>
      </c>
      <c r="X26" s="2" t="s">
        <v>34</v>
      </c>
      <c r="Y26" s="64" t="s">
        <v>35</v>
      </c>
      <c r="Z26" s="64" t="s">
        <v>36</v>
      </c>
    </row>
    <row r="27" spans="1:30" x14ac:dyDescent="0.25">
      <c r="A27" s="101" t="s">
        <v>97</v>
      </c>
      <c r="B27" s="45">
        <v>2567.91</v>
      </c>
      <c r="C27" s="18">
        <v>2550.41</v>
      </c>
      <c r="D27" s="18">
        <v>2602.86</v>
      </c>
      <c r="E27" s="18">
        <v>125.02</v>
      </c>
      <c r="F27" s="18">
        <v>131.6</v>
      </c>
      <c r="G27" s="18">
        <v>138.66</v>
      </c>
      <c r="H27" s="18">
        <f t="shared" si="0"/>
        <v>2573.7266666666669</v>
      </c>
      <c r="I27" s="42">
        <f t="shared" si="1"/>
        <v>131.76</v>
      </c>
      <c r="J27" s="45">
        <v>2254.6999999999998</v>
      </c>
      <c r="K27" s="18">
        <v>2513.58</v>
      </c>
      <c r="L27" s="18">
        <v>2271.96</v>
      </c>
      <c r="M27" s="18">
        <v>239.2</v>
      </c>
      <c r="N27" s="18">
        <v>365.47</v>
      </c>
      <c r="O27" s="18">
        <v>360.37</v>
      </c>
      <c r="P27" s="18">
        <f t="shared" si="2"/>
        <v>2346.7466666666664</v>
      </c>
      <c r="Q27" s="42">
        <f t="shared" si="3"/>
        <v>321.68</v>
      </c>
      <c r="R27" s="21">
        <f t="shared" si="4"/>
        <v>0.91184306942613957</v>
      </c>
      <c r="S27" s="21">
        <f t="shared" si="5"/>
        <v>2.4305513708948481</v>
      </c>
      <c r="T27" s="70">
        <f t="shared" si="6"/>
        <v>5.0860021254614321E-3</v>
      </c>
      <c r="U27" s="19">
        <f t="shared" si="7"/>
        <v>-0.1331425407186449</v>
      </c>
      <c r="V27" s="19">
        <f t="shared" si="8"/>
        <v>1.2812836265157295</v>
      </c>
      <c r="W27" s="64" t="s">
        <v>97</v>
      </c>
      <c r="X27" s="2" t="s">
        <v>1478</v>
      </c>
      <c r="Y27" s="64" t="s">
        <v>99</v>
      </c>
      <c r="Z27" s="64" t="s">
        <v>1479</v>
      </c>
    </row>
    <row r="28" spans="1:30" x14ac:dyDescent="0.25">
      <c r="A28" s="101" t="s">
        <v>117</v>
      </c>
      <c r="B28" s="45">
        <v>167.07</v>
      </c>
      <c r="C28" s="18">
        <v>127.76</v>
      </c>
      <c r="D28" s="18">
        <v>158.69999999999999</v>
      </c>
      <c r="E28" s="18">
        <v>6.79</v>
      </c>
      <c r="F28" s="18">
        <v>7.98</v>
      </c>
      <c r="G28" s="18">
        <v>8.44</v>
      </c>
      <c r="H28" s="18">
        <f t="shared" si="0"/>
        <v>151.17666666666665</v>
      </c>
      <c r="I28" s="42">
        <f t="shared" si="1"/>
        <v>7.7366666666666672</v>
      </c>
      <c r="J28" s="45">
        <v>121.59</v>
      </c>
      <c r="K28" s="18">
        <v>109.55</v>
      </c>
      <c r="L28" s="18">
        <v>122.06</v>
      </c>
      <c r="M28" s="18">
        <v>20.91</v>
      </c>
      <c r="N28" s="18">
        <v>14.28</v>
      </c>
      <c r="O28" s="18">
        <v>23.98</v>
      </c>
      <c r="P28" s="18">
        <f t="shared" si="2"/>
        <v>117.73333333333333</v>
      </c>
      <c r="Q28" s="42">
        <f t="shared" si="3"/>
        <v>19.723333333333333</v>
      </c>
      <c r="R28" s="21">
        <f t="shared" si="4"/>
        <v>0.78023350053665708</v>
      </c>
      <c r="S28" s="21">
        <f t="shared" si="5"/>
        <v>2.3719954215948107</v>
      </c>
      <c r="T28" s="70">
        <f t="shared" si="6"/>
        <v>7.2628241601028045E-3</v>
      </c>
      <c r="U28" s="19">
        <f t="shared" si="7"/>
        <v>-0.35802215084364791</v>
      </c>
      <c r="V28" s="19">
        <f t="shared" si="8"/>
        <v>1.2461012252090278</v>
      </c>
      <c r="W28" s="64" t="s">
        <v>117</v>
      </c>
      <c r="X28" s="2" t="s">
        <v>118</v>
      </c>
      <c r="Y28" s="64" t="s">
        <v>119</v>
      </c>
      <c r="Z28" s="64" t="s">
        <v>1486</v>
      </c>
    </row>
    <row r="29" spans="1:30" s="3" customFormat="1" x14ac:dyDescent="0.25">
      <c r="A29" s="101" t="s">
        <v>113</v>
      </c>
      <c r="B29" s="45">
        <v>11795.14</v>
      </c>
      <c r="C29" s="18">
        <v>11607.54</v>
      </c>
      <c r="D29" s="18">
        <v>11110.95</v>
      </c>
      <c r="E29" s="18">
        <v>66.260000000000005</v>
      </c>
      <c r="F29" s="18">
        <v>43.71</v>
      </c>
      <c r="G29" s="18">
        <v>100.49</v>
      </c>
      <c r="H29" s="18">
        <f t="shared" si="0"/>
        <v>11504.543333333335</v>
      </c>
      <c r="I29" s="42">
        <f t="shared" si="1"/>
        <v>70.153333333333322</v>
      </c>
      <c r="J29" s="45">
        <v>11635.37</v>
      </c>
      <c r="K29" s="18">
        <v>12464.93</v>
      </c>
      <c r="L29" s="18">
        <v>12028</v>
      </c>
      <c r="M29" s="18">
        <v>120.7</v>
      </c>
      <c r="N29" s="18">
        <v>198.01</v>
      </c>
      <c r="O29" s="18">
        <v>172.65</v>
      </c>
      <c r="P29" s="18">
        <f t="shared" si="2"/>
        <v>12042.766666666668</v>
      </c>
      <c r="Q29" s="42">
        <f t="shared" si="3"/>
        <v>163.78666666666666</v>
      </c>
      <c r="R29" s="21">
        <f t="shared" si="4"/>
        <v>1.0467794799202588</v>
      </c>
      <c r="S29" s="21">
        <f t="shared" si="5"/>
        <v>2.3159374121615293</v>
      </c>
      <c r="T29" s="70">
        <f t="shared" si="6"/>
        <v>1.4539522406839679E-2</v>
      </c>
      <c r="U29" s="19">
        <f t="shared" si="7"/>
        <v>6.5957548540001118E-2</v>
      </c>
      <c r="V29" s="19">
        <f t="shared" si="8"/>
        <v>1.211596265251037</v>
      </c>
      <c r="W29" s="64" t="s">
        <v>113</v>
      </c>
      <c r="X29" s="2" t="s">
        <v>114</v>
      </c>
      <c r="Y29" s="64" t="s">
        <v>115</v>
      </c>
      <c r="Z29" s="64" t="s">
        <v>116</v>
      </c>
      <c r="AA29" s="64"/>
      <c r="AB29" s="64"/>
      <c r="AC29" s="64"/>
      <c r="AD29" s="64"/>
    </row>
    <row r="30" spans="1:30" s="3" customFormat="1" x14ac:dyDescent="0.25">
      <c r="A30" s="101" t="s">
        <v>177</v>
      </c>
      <c r="B30" s="45">
        <v>64.650000000000006</v>
      </c>
      <c r="C30" s="18">
        <v>71.239999999999995</v>
      </c>
      <c r="D30" s="18">
        <v>88.22</v>
      </c>
      <c r="E30" s="18">
        <v>0</v>
      </c>
      <c r="F30" s="18">
        <v>0.15</v>
      </c>
      <c r="G30" s="18">
        <v>0.38</v>
      </c>
      <c r="H30" s="18">
        <f t="shared" si="0"/>
        <v>74.703333333333333</v>
      </c>
      <c r="I30" s="42">
        <f t="shared" si="1"/>
        <v>0.17666666666666667</v>
      </c>
      <c r="J30" s="45">
        <v>68.22</v>
      </c>
      <c r="K30" s="18">
        <v>50.55</v>
      </c>
      <c r="L30" s="18">
        <v>51.04</v>
      </c>
      <c r="M30" s="18">
        <v>8.3699999999999992</v>
      </c>
      <c r="N30" s="18">
        <v>49.67</v>
      </c>
      <c r="O30" s="18">
        <v>15.3</v>
      </c>
      <c r="P30" s="18">
        <f t="shared" si="2"/>
        <v>56.603333333333332</v>
      </c>
      <c r="Q30" s="42">
        <f t="shared" si="3"/>
        <v>24.446666666666669</v>
      </c>
      <c r="R30" s="21">
        <f t="shared" si="4"/>
        <v>0.76090881070846728</v>
      </c>
      <c r="S30" s="21">
        <f t="shared" si="5"/>
        <v>21.626062322946176</v>
      </c>
      <c r="T30" s="70">
        <f t="shared" si="6"/>
        <v>6.5076307576624096E-2</v>
      </c>
      <c r="U30" s="10">
        <f t="shared" si="7"/>
        <v>-0.39420452712635812</v>
      </c>
      <c r="V30" s="10">
        <f t="shared" si="8"/>
        <v>4.4346990979443781</v>
      </c>
      <c r="W30" s="64" t="s">
        <v>178</v>
      </c>
      <c r="X30" s="2" t="s">
        <v>178</v>
      </c>
      <c r="Y30" s="64" t="s">
        <v>39</v>
      </c>
      <c r="Z30" s="64" t="s">
        <v>179</v>
      </c>
      <c r="AA30" s="64"/>
      <c r="AB30" s="64"/>
      <c r="AC30" s="64"/>
      <c r="AD30" s="64"/>
    </row>
    <row r="31" spans="1:30" x14ac:dyDescent="0.25">
      <c r="A31" s="101" t="s">
        <v>105</v>
      </c>
      <c r="B31" s="45">
        <v>75.37</v>
      </c>
      <c r="C31" s="18">
        <v>57.06</v>
      </c>
      <c r="D31" s="18">
        <v>52.26</v>
      </c>
      <c r="E31" s="18">
        <v>4.46</v>
      </c>
      <c r="F31" s="18">
        <v>9.1999999999999993</v>
      </c>
      <c r="G31" s="18">
        <v>8.82</v>
      </c>
      <c r="H31" s="18">
        <f t="shared" si="0"/>
        <v>61.563333333333333</v>
      </c>
      <c r="I31" s="42">
        <f t="shared" si="1"/>
        <v>7.4933333333333332</v>
      </c>
      <c r="J31" s="45">
        <v>40.03</v>
      </c>
      <c r="K31" s="18">
        <v>35.380000000000003</v>
      </c>
      <c r="L31" s="18">
        <v>45.1</v>
      </c>
      <c r="M31" s="18">
        <v>16.53</v>
      </c>
      <c r="N31" s="18">
        <v>46.15</v>
      </c>
      <c r="O31" s="18">
        <v>16.670000000000002</v>
      </c>
      <c r="P31" s="18">
        <f t="shared" si="2"/>
        <v>40.169999999999995</v>
      </c>
      <c r="Q31" s="42">
        <f t="shared" si="3"/>
        <v>26.45</v>
      </c>
      <c r="R31" s="21">
        <f t="shared" si="4"/>
        <v>0.65805317278491127</v>
      </c>
      <c r="S31" s="21">
        <f t="shared" si="5"/>
        <v>3.231946624803768</v>
      </c>
      <c r="T31" s="70">
        <f t="shared" si="6"/>
        <v>6.4970319768171705E-2</v>
      </c>
      <c r="U31" s="10">
        <f t="shared" si="7"/>
        <v>-0.60372393187862805</v>
      </c>
      <c r="V31" s="10">
        <f t="shared" si="8"/>
        <v>1.692403372357417</v>
      </c>
      <c r="W31" s="64" t="s">
        <v>1470</v>
      </c>
      <c r="X31" s="2" t="s">
        <v>106</v>
      </c>
      <c r="Y31" s="64" t="s">
        <v>107</v>
      </c>
      <c r="Z31" s="64" t="s">
        <v>108</v>
      </c>
      <c r="AA31" s="3"/>
      <c r="AD31" s="3"/>
    </row>
    <row r="32" spans="1:30" x14ac:dyDescent="0.25">
      <c r="A32" s="101" t="s">
        <v>187</v>
      </c>
      <c r="B32" s="45">
        <v>942.44</v>
      </c>
      <c r="C32" s="18">
        <v>3774.04</v>
      </c>
      <c r="D32" s="18">
        <v>3089.41</v>
      </c>
      <c r="E32" s="18">
        <v>95.37</v>
      </c>
      <c r="F32" s="18">
        <v>106.29</v>
      </c>
      <c r="G32" s="18">
        <v>118.14</v>
      </c>
      <c r="H32" s="18">
        <f t="shared" si="0"/>
        <v>2601.9633333333331</v>
      </c>
      <c r="I32" s="42">
        <f t="shared" si="1"/>
        <v>106.60000000000001</v>
      </c>
      <c r="J32" s="45">
        <v>1479.63</v>
      </c>
      <c r="K32" s="18">
        <v>2067.12</v>
      </c>
      <c r="L32" s="18">
        <v>1849.24</v>
      </c>
      <c r="M32" s="18">
        <v>149.58000000000001</v>
      </c>
      <c r="N32" s="18">
        <v>277.77999999999997</v>
      </c>
      <c r="O32" s="18">
        <v>284.08999999999997</v>
      </c>
      <c r="P32" s="18">
        <f t="shared" si="2"/>
        <v>1798.6633333333332</v>
      </c>
      <c r="Q32" s="42">
        <f t="shared" si="3"/>
        <v>237.15</v>
      </c>
      <c r="R32" s="21">
        <f t="shared" si="4"/>
        <v>0.69139019758249887</v>
      </c>
      <c r="S32" s="21">
        <f t="shared" si="5"/>
        <v>2.2132899628252787</v>
      </c>
      <c r="T32" s="70">
        <f t="shared" si="6"/>
        <v>2.1067005234325042E-2</v>
      </c>
      <c r="U32" s="10">
        <f t="shared" si="7"/>
        <v>-0.53242794543713456</v>
      </c>
      <c r="V32" s="10">
        <f t="shared" si="8"/>
        <v>1.1461924708073981</v>
      </c>
      <c r="W32" s="64" t="s">
        <v>1445</v>
      </c>
      <c r="X32" s="2" t="s">
        <v>188</v>
      </c>
      <c r="Y32" s="64" t="s">
        <v>189</v>
      </c>
      <c r="Z32" s="64" t="s">
        <v>190</v>
      </c>
    </row>
    <row r="33" spans="1:30" x14ac:dyDescent="0.25">
      <c r="A33" s="101" t="s">
        <v>29</v>
      </c>
      <c r="B33" s="45">
        <v>2127.6799999999998</v>
      </c>
      <c r="C33" s="18">
        <v>2121.0300000000002</v>
      </c>
      <c r="D33" s="18">
        <v>2080.16</v>
      </c>
      <c r="E33" s="18">
        <v>446.31</v>
      </c>
      <c r="F33" s="18">
        <v>425.31</v>
      </c>
      <c r="G33" s="18">
        <v>406.19</v>
      </c>
      <c r="H33" s="18">
        <f t="shared" si="0"/>
        <v>2109.6233333333334</v>
      </c>
      <c r="I33" s="42">
        <f t="shared" si="1"/>
        <v>425.93666666666667</v>
      </c>
      <c r="J33" s="45">
        <v>2643.17</v>
      </c>
      <c r="K33" s="18">
        <v>2919.27</v>
      </c>
      <c r="L33" s="18">
        <v>2887.99</v>
      </c>
      <c r="M33" s="18">
        <v>839.5</v>
      </c>
      <c r="N33" s="18">
        <v>1049.1600000000001</v>
      </c>
      <c r="O33" s="18">
        <v>903.44</v>
      </c>
      <c r="P33" s="18">
        <f t="shared" si="2"/>
        <v>2816.81</v>
      </c>
      <c r="Q33" s="42">
        <f t="shared" si="3"/>
        <v>930.70000000000016</v>
      </c>
      <c r="R33" s="21">
        <f t="shared" si="4"/>
        <v>1.3350605745222184</v>
      </c>
      <c r="S33" s="21">
        <f t="shared" si="5"/>
        <v>2.1822908940436134</v>
      </c>
      <c r="T33" s="70">
        <f t="shared" si="6"/>
        <v>6.6260873145881504E-4</v>
      </c>
      <c r="U33" s="10">
        <f t="shared" si="7"/>
        <v>0.41690520152348942</v>
      </c>
      <c r="V33" s="10">
        <f t="shared" si="8"/>
        <v>1.1258434222033702</v>
      </c>
      <c r="W33" s="64" t="s">
        <v>30</v>
      </c>
      <c r="X33" s="2" t="s">
        <v>30</v>
      </c>
      <c r="Y33" s="64" t="s">
        <v>31</v>
      </c>
      <c r="Z33" s="64" t="s">
        <v>32</v>
      </c>
    </row>
    <row r="34" spans="1:30" x14ac:dyDescent="0.25">
      <c r="A34" s="101" t="s">
        <v>89</v>
      </c>
      <c r="B34" s="45">
        <v>96.35</v>
      </c>
      <c r="C34" s="18">
        <v>100.46</v>
      </c>
      <c r="D34" s="18">
        <v>45.93</v>
      </c>
      <c r="E34" s="18">
        <v>18.75</v>
      </c>
      <c r="F34" s="18">
        <v>16.100000000000001</v>
      </c>
      <c r="G34" s="18">
        <v>14.77</v>
      </c>
      <c r="H34" s="18">
        <f t="shared" si="0"/>
        <v>80.913333333333341</v>
      </c>
      <c r="I34" s="42">
        <f t="shared" si="1"/>
        <v>16.540000000000003</v>
      </c>
      <c r="J34" s="45">
        <v>86.54</v>
      </c>
      <c r="K34" s="18">
        <v>75.16</v>
      </c>
      <c r="L34" s="18">
        <v>124.46</v>
      </c>
      <c r="M34" s="18">
        <v>31.27</v>
      </c>
      <c r="N34" s="18">
        <v>35.159999999999997</v>
      </c>
      <c r="O34" s="18">
        <v>42.93</v>
      </c>
      <c r="P34" s="18">
        <f t="shared" si="2"/>
        <v>95.386666666666656</v>
      </c>
      <c r="Q34" s="42">
        <f t="shared" si="3"/>
        <v>36.453333333333326</v>
      </c>
      <c r="R34" s="21">
        <f t="shared" si="4"/>
        <v>1.1766908114267109</v>
      </c>
      <c r="S34" s="21">
        <f t="shared" si="5"/>
        <v>2.1353097681489919</v>
      </c>
      <c r="T34" s="70">
        <f t="shared" si="6"/>
        <v>2.6667988817487749E-3</v>
      </c>
      <c r="U34" s="10">
        <f t="shared" si="7"/>
        <v>0.23473528603439187</v>
      </c>
      <c r="V34" s="10">
        <f t="shared" si="8"/>
        <v>1.0944453759605086</v>
      </c>
      <c r="W34" s="64" t="s">
        <v>1449</v>
      </c>
      <c r="X34" s="2" t="s">
        <v>90</v>
      </c>
      <c r="Y34" s="64" t="s">
        <v>91</v>
      </c>
      <c r="Z34" s="64" t="s">
        <v>92</v>
      </c>
    </row>
    <row r="35" spans="1:30" x14ac:dyDescent="0.25">
      <c r="A35" s="2" t="s">
        <v>61</v>
      </c>
      <c r="B35" s="45">
        <v>231.81</v>
      </c>
      <c r="C35" s="18">
        <v>222.85</v>
      </c>
      <c r="D35" s="18">
        <v>249.89</v>
      </c>
      <c r="E35" s="18">
        <v>107.16</v>
      </c>
      <c r="F35" s="18">
        <v>74.69</v>
      </c>
      <c r="G35" s="18">
        <v>69.040000000000006</v>
      </c>
      <c r="H35" s="18">
        <f t="shared" si="0"/>
        <v>234.85</v>
      </c>
      <c r="I35" s="42">
        <f t="shared" si="1"/>
        <v>83.63</v>
      </c>
      <c r="J35" s="45">
        <v>247.17</v>
      </c>
      <c r="K35" s="18">
        <v>260.86</v>
      </c>
      <c r="L35" s="18">
        <v>260.91000000000003</v>
      </c>
      <c r="M35" s="18">
        <v>159.34</v>
      </c>
      <c r="N35" s="18">
        <v>196.03</v>
      </c>
      <c r="O35" s="18">
        <v>173.56</v>
      </c>
      <c r="P35" s="18">
        <f t="shared" si="2"/>
        <v>256.31333333333333</v>
      </c>
      <c r="Q35" s="42">
        <f t="shared" si="3"/>
        <v>176.31000000000003</v>
      </c>
      <c r="R35" s="21">
        <f t="shared" si="4"/>
        <v>1.0910041693166561</v>
      </c>
      <c r="S35" s="21">
        <f t="shared" si="5"/>
        <v>2.0951199338296118</v>
      </c>
      <c r="T35" s="70">
        <f t="shared" si="6"/>
        <v>2.1943105916659832E-3</v>
      </c>
      <c r="U35" s="10">
        <f t="shared" si="7"/>
        <v>0.12565661498963224</v>
      </c>
      <c r="V35" s="10">
        <f t="shared" si="8"/>
        <v>1.0670328324633778</v>
      </c>
      <c r="W35" s="64" t="s">
        <v>62</v>
      </c>
      <c r="X35" s="64" t="s">
        <v>62</v>
      </c>
      <c r="Y35" s="64" t="s">
        <v>63</v>
      </c>
      <c r="Z35" s="64" t="s">
        <v>64</v>
      </c>
      <c r="AA35" s="3"/>
      <c r="AD35" s="3"/>
    </row>
    <row r="36" spans="1:30" x14ac:dyDescent="0.25">
      <c r="A36" s="101" t="s">
        <v>254</v>
      </c>
      <c r="B36" s="45">
        <v>52.06</v>
      </c>
      <c r="C36" s="18">
        <v>61.96</v>
      </c>
      <c r="D36" s="18">
        <v>52.45</v>
      </c>
      <c r="E36" s="18">
        <v>3.57</v>
      </c>
      <c r="F36" s="18">
        <v>2.61</v>
      </c>
      <c r="G36" s="18">
        <v>3.64</v>
      </c>
      <c r="H36" s="18">
        <f t="shared" si="0"/>
        <v>55.490000000000009</v>
      </c>
      <c r="I36" s="42">
        <f t="shared" si="1"/>
        <v>3.2733333333333334</v>
      </c>
      <c r="J36" s="45">
        <v>60.25</v>
      </c>
      <c r="K36" s="18">
        <v>70.760000000000005</v>
      </c>
      <c r="L36" s="18">
        <v>64.290000000000006</v>
      </c>
      <c r="M36" s="18">
        <v>4.58</v>
      </c>
      <c r="N36" s="18">
        <v>13.41</v>
      </c>
      <c r="O36" s="18">
        <v>5.25</v>
      </c>
      <c r="P36" s="18">
        <f t="shared" si="2"/>
        <v>65.100000000000009</v>
      </c>
      <c r="Q36" s="42">
        <f t="shared" si="3"/>
        <v>7.746666666666667</v>
      </c>
      <c r="R36" s="21">
        <f t="shared" si="4"/>
        <v>1.1701186050628429</v>
      </c>
      <c r="S36" s="21">
        <f t="shared" si="5"/>
        <v>2.0468018720748828</v>
      </c>
      <c r="T36" s="70">
        <f t="shared" si="6"/>
        <v>9.6273246207238469E-2</v>
      </c>
      <c r="U36" s="10">
        <f t="shared" si="7"/>
        <v>0.22665477105966955</v>
      </c>
      <c r="V36" s="10">
        <f t="shared" si="8"/>
        <v>1.0333714579993427</v>
      </c>
      <c r="W36" s="64" t="s">
        <v>554</v>
      </c>
      <c r="X36" s="64" t="s">
        <v>806</v>
      </c>
      <c r="Y36" s="64" t="s">
        <v>807</v>
      </c>
      <c r="Z36" s="64" t="s">
        <v>808</v>
      </c>
    </row>
    <row r="37" spans="1:30" x14ac:dyDescent="0.25">
      <c r="A37" s="101" t="s">
        <v>394</v>
      </c>
      <c r="B37" s="45">
        <v>539</v>
      </c>
      <c r="C37" s="18">
        <v>548.78</v>
      </c>
      <c r="D37" s="18">
        <v>572.76</v>
      </c>
      <c r="E37" s="18">
        <v>21.07</v>
      </c>
      <c r="F37" s="18">
        <v>8.1300000000000008</v>
      </c>
      <c r="G37" s="18">
        <v>9.01</v>
      </c>
      <c r="H37" s="18">
        <f t="shared" si="0"/>
        <v>553.51333333333332</v>
      </c>
      <c r="I37" s="42">
        <f t="shared" si="1"/>
        <v>12.736666666666666</v>
      </c>
      <c r="J37" s="45">
        <v>756.05</v>
      </c>
      <c r="K37" s="18">
        <v>871.92</v>
      </c>
      <c r="L37" s="18">
        <v>811.98</v>
      </c>
      <c r="M37" s="18">
        <v>27.29</v>
      </c>
      <c r="N37" s="18">
        <v>26.59</v>
      </c>
      <c r="O37" s="18">
        <v>27.18</v>
      </c>
      <c r="P37" s="18">
        <f t="shared" si="2"/>
        <v>813.31666666666661</v>
      </c>
      <c r="Q37" s="42">
        <f t="shared" si="3"/>
        <v>27.02</v>
      </c>
      <c r="R37" s="21">
        <f t="shared" si="4"/>
        <v>1.4685249528114743</v>
      </c>
      <c r="S37" s="21">
        <f t="shared" si="5"/>
        <v>2.0397961659791313</v>
      </c>
      <c r="T37" s="70">
        <f t="shared" si="6"/>
        <v>1.3426799764638772E-2</v>
      </c>
      <c r="U37" s="10">
        <f t="shared" si="7"/>
        <v>0.55436777978705631</v>
      </c>
      <c r="V37" s="10">
        <f t="shared" si="8"/>
        <v>1.0284249928714748</v>
      </c>
      <c r="W37" s="64" t="s">
        <v>694</v>
      </c>
      <c r="X37" s="64" t="s">
        <v>694</v>
      </c>
      <c r="Y37" s="64" t="s">
        <v>801</v>
      </c>
      <c r="Z37" s="64" t="s">
        <v>1108</v>
      </c>
    </row>
    <row r="38" spans="1:30" x14ac:dyDescent="0.25">
      <c r="A38" s="2" t="s">
        <v>1553</v>
      </c>
      <c r="B38" s="45">
        <v>85.81</v>
      </c>
      <c r="C38" s="18">
        <v>114.49</v>
      </c>
      <c r="D38" s="18">
        <v>151.32</v>
      </c>
      <c r="E38" s="18">
        <v>20.9</v>
      </c>
      <c r="F38" s="18">
        <v>63.5</v>
      </c>
      <c r="G38" s="18">
        <v>33.75</v>
      </c>
      <c r="H38" s="18">
        <f t="shared" si="0"/>
        <v>117.20666666666666</v>
      </c>
      <c r="I38" s="42">
        <f t="shared" si="1"/>
        <v>39.383333333333333</v>
      </c>
      <c r="J38" s="45">
        <v>87.93</v>
      </c>
      <c r="K38" s="18">
        <v>59.34</v>
      </c>
      <c r="L38" s="18">
        <v>82.67</v>
      </c>
      <c r="M38" s="18">
        <v>85.05</v>
      </c>
      <c r="N38" s="18">
        <v>55.16</v>
      </c>
      <c r="O38" s="18">
        <v>78.33</v>
      </c>
      <c r="P38" s="18">
        <f t="shared" si="2"/>
        <v>76.646666666666661</v>
      </c>
      <c r="Q38" s="42">
        <f t="shared" si="3"/>
        <v>72.84666666666665</v>
      </c>
      <c r="R38" s="21">
        <f t="shared" si="4"/>
        <v>0.6568721448310868</v>
      </c>
      <c r="S38" s="21">
        <f t="shared" si="5"/>
        <v>1.8286421791167971</v>
      </c>
      <c r="T38" s="70">
        <f t="shared" si="6"/>
        <v>4.871815706786934E-2</v>
      </c>
      <c r="U38" s="10">
        <f t="shared" si="7"/>
        <v>-0.60631550663573808</v>
      </c>
      <c r="V38" s="10">
        <f t="shared" si="8"/>
        <v>0.87077280230537291</v>
      </c>
      <c r="W38" s="64" t="s">
        <v>1554</v>
      </c>
      <c r="X38" s="64" t="s">
        <v>1554</v>
      </c>
      <c r="Y38" s="64" t="s">
        <v>1555</v>
      </c>
      <c r="Z38" s="64" t="s">
        <v>1556</v>
      </c>
    </row>
    <row r="39" spans="1:30" x14ac:dyDescent="0.25">
      <c r="A39" s="102" t="s">
        <v>433</v>
      </c>
      <c r="B39" s="45">
        <v>96.17</v>
      </c>
      <c r="C39" s="18">
        <v>121.4</v>
      </c>
      <c r="D39" s="18">
        <v>123.79</v>
      </c>
      <c r="E39" s="18">
        <v>11.61</v>
      </c>
      <c r="F39" s="18">
        <v>10.89</v>
      </c>
      <c r="G39" s="18">
        <v>7.1</v>
      </c>
      <c r="H39" s="18">
        <f t="shared" si="0"/>
        <v>113.78666666666668</v>
      </c>
      <c r="I39" s="42">
        <f t="shared" si="1"/>
        <v>9.8666666666666671</v>
      </c>
      <c r="J39" s="45">
        <v>149.58000000000001</v>
      </c>
      <c r="K39" s="18">
        <v>153.4</v>
      </c>
      <c r="L39" s="18">
        <v>135.77000000000001</v>
      </c>
      <c r="M39" s="18">
        <v>26.09</v>
      </c>
      <c r="N39" s="18">
        <v>15.6</v>
      </c>
      <c r="O39" s="18">
        <v>14.39</v>
      </c>
      <c r="P39" s="18">
        <f t="shared" si="2"/>
        <v>146.25</v>
      </c>
      <c r="Q39" s="42">
        <f t="shared" si="3"/>
        <v>18.693333333333332</v>
      </c>
      <c r="R39" s="21">
        <f t="shared" si="4"/>
        <v>1.2828144964571959</v>
      </c>
      <c r="S39" s="21">
        <f t="shared" si="5"/>
        <v>1.8122699386503065</v>
      </c>
      <c r="T39" s="70">
        <f t="shared" si="6"/>
        <v>4.5122513339637793E-2</v>
      </c>
      <c r="U39" s="10">
        <f t="shared" si="7"/>
        <v>0.35931256217309648</v>
      </c>
      <c r="V39" s="10">
        <f t="shared" si="8"/>
        <v>0.85779786164634919</v>
      </c>
      <c r="W39" s="3" t="s">
        <v>733</v>
      </c>
      <c r="X39" s="3" t="s">
        <v>733</v>
      </c>
      <c r="Y39" s="3" t="s">
        <v>1218</v>
      </c>
      <c r="Z39" s="3" t="s">
        <v>1219</v>
      </c>
      <c r="AA39" s="3"/>
      <c r="AB39" s="3"/>
      <c r="AC39" s="3"/>
      <c r="AD39" s="3"/>
    </row>
    <row r="40" spans="1:30" x14ac:dyDescent="0.25">
      <c r="A40" s="101" t="s">
        <v>232</v>
      </c>
      <c r="B40" s="45">
        <v>1013.16</v>
      </c>
      <c r="C40" s="18">
        <v>1004.3</v>
      </c>
      <c r="D40" s="18">
        <v>1022.96</v>
      </c>
      <c r="E40" s="18">
        <v>27.15</v>
      </c>
      <c r="F40" s="18">
        <v>28.99</v>
      </c>
      <c r="G40" s="18">
        <v>44.3</v>
      </c>
      <c r="H40" s="18">
        <f t="shared" si="0"/>
        <v>1013.4733333333334</v>
      </c>
      <c r="I40" s="42">
        <f t="shared" si="1"/>
        <v>33.479999999999997</v>
      </c>
      <c r="J40" s="45">
        <v>1315.31</v>
      </c>
      <c r="K40" s="18">
        <v>1444.52</v>
      </c>
      <c r="L40" s="18">
        <v>1425.15</v>
      </c>
      <c r="M40" s="18">
        <v>49</v>
      </c>
      <c r="N40" s="18">
        <v>65.27</v>
      </c>
      <c r="O40" s="18">
        <v>57.32</v>
      </c>
      <c r="P40" s="18">
        <f t="shared" si="2"/>
        <v>1394.9933333333331</v>
      </c>
      <c r="Q40" s="42">
        <f t="shared" si="3"/>
        <v>57.196666666666665</v>
      </c>
      <c r="R40" s="21">
        <f t="shared" si="4"/>
        <v>1.3760769134723434</v>
      </c>
      <c r="S40" s="21">
        <f t="shared" si="5"/>
        <v>1.6878383604021656</v>
      </c>
      <c r="T40" s="70">
        <f t="shared" si="6"/>
        <v>1.4949847892819992E-2</v>
      </c>
      <c r="U40" s="10">
        <f t="shared" si="7"/>
        <v>0.46056110927259419</v>
      </c>
      <c r="V40" s="10">
        <f t="shared" si="8"/>
        <v>0.75517674775828036</v>
      </c>
      <c r="W40" s="64" t="s">
        <v>532</v>
      </c>
      <c r="X40" s="64" t="s">
        <v>998</v>
      </c>
      <c r="Y40" s="64" t="s">
        <v>999</v>
      </c>
      <c r="Z40" s="64" t="s">
        <v>1000</v>
      </c>
    </row>
    <row r="41" spans="1:30" x14ac:dyDescent="0.25">
      <c r="A41" s="101" t="s">
        <v>65</v>
      </c>
      <c r="B41" s="45">
        <v>1424.37</v>
      </c>
      <c r="C41" s="18">
        <v>1516.88</v>
      </c>
      <c r="D41" s="18">
        <v>1531.18</v>
      </c>
      <c r="E41" s="18">
        <v>35.36</v>
      </c>
      <c r="F41" s="18">
        <v>20.71</v>
      </c>
      <c r="G41" s="18">
        <v>21.86</v>
      </c>
      <c r="H41" s="18">
        <f t="shared" si="0"/>
        <v>1490.8100000000002</v>
      </c>
      <c r="I41" s="42">
        <f t="shared" si="1"/>
        <v>25.97666666666667</v>
      </c>
      <c r="J41" s="45">
        <v>1332.14</v>
      </c>
      <c r="K41" s="18">
        <v>1227.29</v>
      </c>
      <c r="L41" s="18">
        <v>1126.33</v>
      </c>
      <c r="M41" s="18">
        <v>37.44</v>
      </c>
      <c r="N41" s="18">
        <v>53.18</v>
      </c>
      <c r="O41" s="18">
        <v>42.02</v>
      </c>
      <c r="P41" s="18">
        <f t="shared" si="2"/>
        <v>1228.5866666666668</v>
      </c>
      <c r="Q41" s="42">
        <f t="shared" si="3"/>
        <v>44.213333333333338</v>
      </c>
      <c r="R41" s="21">
        <f t="shared" si="4"/>
        <v>0.82422471136851649</v>
      </c>
      <c r="S41" s="21">
        <f t="shared" si="5"/>
        <v>1.6760163103916965</v>
      </c>
      <c r="T41" s="70">
        <f t="shared" si="6"/>
        <v>2.568165467760563E-2</v>
      </c>
      <c r="U41" s="10">
        <f t="shared" si="7"/>
        <v>-0.27889037667737643</v>
      </c>
      <c r="V41" s="10">
        <f t="shared" si="8"/>
        <v>0.74503618889807477</v>
      </c>
      <c r="W41" s="64" t="s">
        <v>1454</v>
      </c>
      <c r="X41" s="64" t="s">
        <v>66</v>
      </c>
      <c r="Y41" s="64" t="s">
        <v>67</v>
      </c>
      <c r="Z41" s="64" t="s">
        <v>68</v>
      </c>
    </row>
    <row r="42" spans="1:30" x14ac:dyDescent="0.25">
      <c r="A42" s="101" t="s">
        <v>77</v>
      </c>
      <c r="B42" s="45">
        <v>101.8</v>
      </c>
      <c r="C42" s="18">
        <v>92.03</v>
      </c>
      <c r="D42" s="18">
        <v>104.42</v>
      </c>
      <c r="E42" s="18">
        <v>5.89</v>
      </c>
      <c r="F42" s="18">
        <v>6.9</v>
      </c>
      <c r="G42" s="18">
        <v>2.11</v>
      </c>
      <c r="H42" s="18">
        <f t="shared" si="0"/>
        <v>99.416666666666671</v>
      </c>
      <c r="I42" s="42">
        <f t="shared" si="1"/>
        <v>4.9666666666666659</v>
      </c>
      <c r="J42" s="45">
        <v>127.77</v>
      </c>
      <c r="K42" s="18">
        <v>126.59</v>
      </c>
      <c r="L42" s="18">
        <v>122.86</v>
      </c>
      <c r="M42" s="18">
        <v>10.56</v>
      </c>
      <c r="N42" s="18">
        <v>13.63</v>
      </c>
      <c r="O42" s="18">
        <v>2.5099999999999998</v>
      </c>
      <c r="P42" s="18">
        <f t="shared" si="2"/>
        <v>125.74000000000001</v>
      </c>
      <c r="Q42" s="42">
        <f t="shared" si="3"/>
        <v>8.9</v>
      </c>
      <c r="R42" s="21">
        <f t="shared" si="4"/>
        <v>1.2621410788381744</v>
      </c>
      <c r="S42" s="21">
        <f t="shared" si="5"/>
        <v>1.6592178770949724</v>
      </c>
      <c r="T42" s="70">
        <f t="shared" si="6"/>
        <v>0.16927956751903694</v>
      </c>
      <c r="U42" s="10">
        <f t="shared" si="7"/>
        <v>0.33587318002295752</v>
      </c>
      <c r="V42" s="10">
        <f t="shared" si="8"/>
        <v>0.73050334353650959</v>
      </c>
      <c r="W42" s="64" t="s">
        <v>1440</v>
      </c>
      <c r="X42" s="64" t="s">
        <v>78</v>
      </c>
      <c r="Y42" s="64" t="s">
        <v>79</v>
      </c>
      <c r="Z42" s="64" t="s">
        <v>80</v>
      </c>
    </row>
    <row r="43" spans="1:30" x14ac:dyDescent="0.25">
      <c r="A43" s="101" t="s">
        <v>45</v>
      </c>
      <c r="B43" s="45">
        <v>750.81</v>
      </c>
      <c r="C43" s="18">
        <v>736.59</v>
      </c>
      <c r="D43" s="18">
        <v>784.77</v>
      </c>
      <c r="E43" s="18">
        <v>19.11</v>
      </c>
      <c r="F43" s="18">
        <v>22.85</v>
      </c>
      <c r="G43" s="18">
        <v>41.42</v>
      </c>
      <c r="H43" s="18">
        <f t="shared" si="0"/>
        <v>757.39</v>
      </c>
      <c r="I43" s="42">
        <f t="shared" si="1"/>
        <v>27.793333333333333</v>
      </c>
      <c r="J43" s="45">
        <v>602.98</v>
      </c>
      <c r="K43" s="18">
        <v>721.27</v>
      </c>
      <c r="L43" s="18">
        <v>713.66</v>
      </c>
      <c r="M43" s="18">
        <v>33.659999999999997</v>
      </c>
      <c r="N43" s="18">
        <v>49.89</v>
      </c>
      <c r="O43" s="18">
        <v>50.7</v>
      </c>
      <c r="P43" s="18">
        <f t="shared" si="2"/>
        <v>679.30333333333328</v>
      </c>
      <c r="Q43" s="42">
        <f t="shared" si="3"/>
        <v>44.75</v>
      </c>
      <c r="R43" s="21">
        <f t="shared" si="4"/>
        <v>0.89703626542192449</v>
      </c>
      <c r="S43" s="21">
        <f t="shared" si="5"/>
        <v>1.5889094697846724</v>
      </c>
      <c r="T43" s="70">
        <f t="shared" si="6"/>
        <v>6.3988716401228898E-2</v>
      </c>
      <c r="U43" s="10">
        <f t="shared" si="7"/>
        <v>-0.15676178322470383</v>
      </c>
      <c r="V43" s="10">
        <f t="shared" si="8"/>
        <v>0.66803692757290134</v>
      </c>
      <c r="W43" s="64" t="s">
        <v>1441</v>
      </c>
      <c r="X43" s="64" t="s">
        <v>46</v>
      </c>
      <c r="Y43" s="64" t="s">
        <v>47</v>
      </c>
      <c r="Z43" s="64" t="s">
        <v>48</v>
      </c>
    </row>
    <row r="44" spans="1:30" x14ac:dyDescent="0.25">
      <c r="A44" s="101" t="s">
        <v>452</v>
      </c>
      <c r="B44" s="45">
        <v>33.58</v>
      </c>
      <c r="C44" s="18">
        <v>35.51</v>
      </c>
      <c r="D44" s="18">
        <v>18.7</v>
      </c>
      <c r="E44" s="18">
        <v>0</v>
      </c>
      <c r="F44" s="18">
        <v>0</v>
      </c>
      <c r="G44" s="18">
        <v>0.19</v>
      </c>
      <c r="H44" s="18">
        <f t="shared" si="0"/>
        <v>29.263333333333335</v>
      </c>
      <c r="I44" s="42">
        <f t="shared" si="1"/>
        <v>6.3333333333333339E-2</v>
      </c>
      <c r="J44" s="45">
        <v>42.62</v>
      </c>
      <c r="K44" s="18">
        <v>82.96</v>
      </c>
      <c r="L44" s="18">
        <v>11.08</v>
      </c>
      <c r="M44" s="18">
        <v>0</v>
      </c>
      <c r="N44" s="18">
        <v>0</v>
      </c>
      <c r="O44" s="18">
        <v>2.06</v>
      </c>
      <c r="P44" s="18">
        <f t="shared" si="2"/>
        <v>45.553333333333335</v>
      </c>
      <c r="Q44" s="42">
        <f t="shared" si="3"/>
        <v>0.68666666666666665</v>
      </c>
      <c r="R44" s="21">
        <f t="shared" si="4"/>
        <v>1.5382751404339685</v>
      </c>
      <c r="S44" s="21">
        <f t="shared" si="5"/>
        <v>1.5862068965517242</v>
      </c>
      <c r="T44" s="70">
        <f t="shared" si="6"/>
        <v>0.20857497957634943</v>
      </c>
      <c r="U44" s="10">
        <f t="shared" si="7"/>
        <v>0.62131357107493645</v>
      </c>
      <c r="V44" s="10">
        <f t="shared" si="8"/>
        <v>0.66558096092944075</v>
      </c>
      <c r="W44" s="64" t="s">
        <v>752</v>
      </c>
      <c r="X44" s="64" t="s">
        <v>752</v>
      </c>
      <c r="Y44" s="64" t="s">
        <v>1282</v>
      </c>
      <c r="Z44" s="64" t="s">
        <v>1283</v>
      </c>
    </row>
    <row r="45" spans="1:30" x14ac:dyDescent="0.25">
      <c r="A45" s="101" t="s">
        <v>173</v>
      </c>
      <c r="B45" s="45">
        <v>374.51</v>
      </c>
      <c r="C45" s="18">
        <v>328.61</v>
      </c>
      <c r="D45" s="18">
        <v>356.04</v>
      </c>
      <c r="E45" s="18">
        <v>184.13</v>
      </c>
      <c r="F45" s="18">
        <v>139.57</v>
      </c>
      <c r="G45" s="18">
        <v>127.53</v>
      </c>
      <c r="H45" s="18">
        <f t="shared" si="0"/>
        <v>353.05333333333334</v>
      </c>
      <c r="I45" s="42">
        <f t="shared" si="1"/>
        <v>150.41</v>
      </c>
      <c r="J45" s="45">
        <v>284.20999999999998</v>
      </c>
      <c r="K45" s="18">
        <v>281.41000000000003</v>
      </c>
      <c r="L45" s="18">
        <v>293.45999999999998</v>
      </c>
      <c r="M45" s="18">
        <v>216.5</v>
      </c>
      <c r="N45" s="18">
        <v>231.63</v>
      </c>
      <c r="O45" s="18">
        <v>268.79000000000002</v>
      </c>
      <c r="P45" s="18">
        <f t="shared" si="2"/>
        <v>286.35999999999996</v>
      </c>
      <c r="Q45" s="42">
        <f t="shared" si="3"/>
        <v>238.97333333333336</v>
      </c>
      <c r="R45" s="21">
        <f t="shared" si="4"/>
        <v>0.81162913308729367</v>
      </c>
      <c r="S45" s="21">
        <f t="shared" si="5"/>
        <v>1.5849239372124255</v>
      </c>
      <c r="T45" s="70">
        <f t="shared" si="6"/>
        <v>9.3940444053387372E-3</v>
      </c>
      <c r="U45" s="10">
        <f t="shared" si="7"/>
        <v>-0.30110744393001587</v>
      </c>
      <c r="V45" s="10">
        <f t="shared" si="8"/>
        <v>0.66441360500848823</v>
      </c>
      <c r="W45" s="64" t="s">
        <v>1469</v>
      </c>
      <c r="X45" s="64" t="s">
        <v>174</v>
      </c>
      <c r="Y45" s="64" t="s">
        <v>175</v>
      </c>
      <c r="Z45" s="64" t="s">
        <v>176</v>
      </c>
    </row>
    <row r="46" spans="1:30" x14ac:dyDescent="0.25">
      <c r="A46" s="101" t="s">
        <v>25</v>
      </c>
      <c r="B46" s="45">
        <v>2740.08</v>
      </c>
      <c r="C46" s="18">
        <v>2727.32</v>
      </c>
      <c r="D46" s="18">
        <v>3154.61</v>
      </c>
      <c r="E46" s="18">
        <v>430.59</v>
      </c>
      <c r="F46" s="18">
        <v>468.56</v>
      </c>
      <c r="G46" s="18">
        <v>418.66</v>
      </c>
      <c r="H46" s="18">
        <f t="shared" si="0"/>
        <v>2874.0033333333336</v>
      </c>
      <c r="I46" s="42">
        <f t="shared" si="1"/>
        <v>439.27</v>
      </c>
      <c r="J46" s="45">
        <v>3104.35</v>
      </c>
      <c r="K46" s="18">
        <v>3510.66</v>
      </c>
      <c r="L46" s="18">
        <v>3675.19</v>
      </c>
      <c r="M46" s="18">
        <v>557.08000000000004</v>
      </c>
      <c r="N46" s="18">
        <v>778.85</v>
      </c>
      <c r="O46" s="18">
        <v>745.63</v>
      </c>
      <c r="P46" s="18">
        <f t="shared" si="2"/>
        <v>3430.0666666666671</v>
      </c>
      <c r="Q46" s="42">
        <f t="shared" si="3"/>
        <v>693.85333333333335</v>
      </c>
      <c r="R46" s="21">
        <f t="shared" si="4"/>
        <v>1.1934131090862503</v>
      </c>
      <c r="S46" s="21">
        <f t="shared" si="5"/>
        <v>1.5782436535156459</v>
      </c>
      <c r="T46" s="70">
        <f t="shared" si="6"/>
        <v>1.1357412299449051E-2</v>
      </c>
      <c r="U46" s="10">
        <f t="shared" si="7"/>
        <v>0.25509352942446489</v>
      </c>
      <c r="V46" s="10">
        <f t="shared" si="8"/>
        <v>0.65831994970067054</v>
      </c>
      <c r="W46" s="64" t="s">
        <v>1446</v>
      </c>
      <c r="X46" s="64" t="s">
        <v>26</v>
      </c>
      <c r="Y46" s="64" t="s">
        <v>27</v>
      </c>
      <c r="Z46" s="64" t="s">
        <v>28</v>
      </c>
    </row>
    <row r="47" spans="1:30" x14ac:dyDescent="0.25">
      <c r="A47" s="101" t="s">
        <v>330</v>
      </c>
      <c r="B47" s="45">
        <v>349.42</v>
      </c>
      <c r="C47" s="18">
        <v>328.61</v>
      </c>
      <c r="D47" s="18">
        <v>388.36</v>
      </c>
      <c r="E47" s="18">
        <v>32.15</v>
      </c>
      <c r="F47" s="18">
        <v>23.77</v>
      </c>
      <c r="G47" s="18">
        <v>43.73</v>
      </c>
      <c r="H47" s="18">
        <f t="shared" si="0"/>
        <v>355.46333333333331</v>
      </c>
      <c r="I47" s="42">
        <f t="shared" si="1"/>
        <v>33.216666666666669</v>
      </c>
      <c r="J47" s="45">
        <v>445.64</v>
      </c>
      <c r="K47" s="18">
        <v>459.97</v>
      </c>
      <c r="L47" s="18">
        <v>419.06</v>
      </c>
      <c r="M47" s="18">
        <v>55.17</v>
      </c>
      <c r="N47" s="18">
        <v>48.79</v>
      </c>
      <c r="O47" s="18">
        <v>52.07</v>
      </c>
      <c r="P47" s="18">
        <f t="shared" si="2"/>
        <v>441.55666666666667</v>
      </c>
      <c r="Q47" s="42">
        <f t="shared" si="3"/>
        <v>52.01</v>
      </c>
      <c r="R47" s="21">
        <f t="shared" si="4"/>
        <v>1.241520867036348</v>
      </c>
      <c r="S47" s="21">
        <f t="shared" si="5"/>
        <v>1.5492450073063808</v>
      </c>
      <c r="T47" s="70">
        <f t="shared" si="6"/>
        <v>1.8203345942426081E-2</v>
      </c>
      <c r="U47" s="10">
        <f t="shared" si="7"/>
        <v>0.312108510018065</v>
      </c>
      <c r="V47" s="10">
        <f t="shared" si="8"/>
        <v>0.63156531899796486</v>
      </c>
      <c r="W47" s="64" t="s">
        <v>630</v>
      </c>
      <c r="X47" s="64" t="s">
        <v>630</v>
      </c>
      <c r="Y47" s="64" t="s">
        <v>996</v>
      </c>
      <c r="Z47" s="64" t="s">
        <v>997</v>
      </c>
    </row>
    <row r="48" spans="1:30" x14ac:dyDescent="0.25">
      <c r="A48" s="101" t="s">
        <v>13</v>
      </c>
      <c r="B48" s="45">
        <v>1276.1400000000001</v>
      </c>
      <c r="C48" s="18">
        <v>1273.17</v>
      </c>
      <c r="D48" s="18">
        <v>1272.47</v>
      </c>
      <c r="E48" s="18">
        <v>137.69999999999999</v>
      </c>
      <c r="F48" s="18">
        <v>133.44</v>
      </c>
      <c r="G48" s="18">
        <v>149.59</v>
      </c>
      <c r="H48" s="18">
        <f t="shared" si="0"/>
        <v>1273.926666666667</v>
      </c>
      <c r="I48" s="42">
        <f t="shared" si="1"/>
        <v>140.24333333333334</v>
      </c>
      <c r="J48" s="45">
        <v>1246.5999999999999</v>
      </c>
      <c r="K48" s="18">
        <v>1353.87</v>
      </c>
      <c r="L48" s="18">
        <v>1396.95</v>
      </c>
      <c r="M48" s="18">
        <v>171.48</v>
      </c>
      <c r="N48" s="18">
        <v>261.95999999999998</v>
      </c>
      <c r="O48" s="18">
        <v>211.24</v>
      </c>
      <c r="P48" s="18">
        <f t="shared" si="2"/>
        <v>1332.4733333333334</v>
      </c>
      <c r="Q48" s="42">
        <f t="shared" si="3"/>
        <v>214.89333333333332</v>
      </c>
      <c r="R48" s="21">
        <f t="shared" si="4"/>
        <v>1.0459215954904593</v>
      </c>
      <c r="S48" s="21">
        <f t="shared" si="5"/>
        <v>1.5285205201425434</v>
      </c>
      <c r="T48" s="70">
        <f t="shared" si="6"/>
        <v>2.4313410333532275E-2</v>
      </c>
      <c r="U48" s="10">
        <f t="shared" si="7"/>
        <v>6.4774708146405624E-2</v>
      </c>
      <c r="V48" s="10">
        <f t="shared" si="8"/>
        <v>0.61213592030415565</v>
      </c>
      <c r="W48" s="64" t="s">
        <v>1458</v>
      </c>
      <c r="X48" s="64" t="s">
        <v>14</v>
      </c>
      <c r="Y48" s="64" t="s">
        <v>15</v>
      </c>
      <c r="Z48" s="64" t="s">
        <v>16</v>
      </c>
      <c r="AA48" s="3"/>
      <c r="AD48" s="3"/>
    </row>
    <row r="49" spans="1:30" x14ac:dyDescent="0.25">
      <c r="A49" s="2" t="s">
        <v>1491</v>
      </c>
      <c r="B49" s="45">
        <v>121.44</v>
      </c>
      <c r="C49" s="18">
        <v>110.28</v>
      </c>
      <c r="D49" s="18">
        <v>107.3</v>
      </c>
      <c r="E49" s="18">
        <v>40.18</v>
      </c>
      <c r="F49" s="18">
        <v>39.880000000000003</v>
      </c>
      <c r="G49" s="18">
        <v>25.7</v>
      </c>
      <c r="H49" s="18">
        <f t="shared" si="0"/>
        <v>113.00666666666666</v>
      </c>
      <c r="I49" s="42">
        <f t="shared" si="1"/>
        <v>35.253333333333337</v>
      </c>
      <c r="J49" s="45">
        <v>210.52</v>
      </c>
      <c r="K49" s="18">
        <v>190.65</v>
      </c>
      <c r="L49" s="18">
        <v>216.5</v>
      </c>
      <c r="M49" s="18">
        <v>35.049999999999997</v>
      </c>
      <c r="N49" s="18">
        <v>78.239999999999995</v>
      </c>
      <c r="O49" s="18">
        <v>49.79</v>
      </c>
      <c r="P49" s="18">
        <f t="shared" si="2"/>
        <v>205.89000000000001</v>
      </c>
      <c r="Q49" s="42">
        <f t="shared" si="3"/>
        <v>54.359999999999992</v>
      </c>
      <c r="R49" s="21">
        <f t="shared" si="4"/>
        <v>1.8147184375182741</v>
      </c>
      <c r="S49" s="21">
        <f t="shared" si="5"/>
        <v>1.5270319970577415</v>
      </c>
      <c r="T49" s="70">
        <f t="shared" si="6"/>
        <v>0.11560549945903649</v>
      </c>
      <c r="U49" s="10">
        <f t="shared" si="7"/>
        <v>0.85974572436036378</v>
      </c>
      <c r="V49" s="10">
        <f t="shared" si="8"/>
        <v>0.61073029233312048</v>
      </c>
      <c r="W49" s="64" t="s">
        <v>1492</v>
      </c>
      <c r="X49" s="64" t="s">
        <v>1493</v>
      </c>
      <c r="Y49" s="64" t="s">
        <v>979</v>
      </c>
      <c r="Z49" s="64" t="s">
        <v>1494</v>
      </c>
    </row>
    <row r="50" spans="1:30" x14ac:dyDescent="0.25">
      <c r="A50" s="101" t="s">
        <v>362</v>
      </c>
      <c r="B50" s="45">
        <v>308.07</v>
      </c>
      <c r="C50" s="18">
        <v>269.39999999999998</v>
      </c>
      <c r="D50" s="18">
        <v>310.20999999999998</v>
      </c>
      <c r="E50" s="18">
        <v>19.649999999999999</v>
      </c>
      <c r="F50" s="18">
        <v>12.12</v>
      </c>
      <c r="G50" s="18">
        <v>17.64</v>
      </c>
      <c r="H50" s="18">
        <f t="shared" si="0"/>
        <v>295.89333333333337</v>
      </c>
      <c r="I50" s="42">
        <f t="shared" si="1"/>
        <v>16.47</v>
      </c>
      <c r="J50" s="45">
        <v>320.76</v>
      </c>
      <c r="K50" s="18">
        <v>354.59</v>
      </c>
      <c r="L50" s="18">
        <v>371.1</v>
      </c>
      <c r="M50" s="18">
        <v>25.29</v>
      </c>
      <c r="N50" s="18">
        <v>29.67</v>
      </c>
      <c r="O50" s="18">
        <v>19.87</v>
      </c>
      <c r="P50" s="18">
        <f t="shared" si="2"/>
        <v>348.81666666666661</v>
      </c>
      <c r="Q50" s="42">
        <f t="shared" si="3"/>
        <v>24.943333333333332</v>
      </c>
      <c r="R50" s="21">
        <f t="shared" si="4"/>
        <v>1.1782570620200292</v>
      </c>
      <c r="S50" s="21">
        <f t="shared" si="5"/>
        <v>1.4850219423774089</v>
      </c>
      <c r="T50" s="70">
        <f t="shared" si="6"/>
        <v>3.9644386695380965E-2</v>
      </c>
      <c r="U50" s="10">
        <f t="shared" si="7"/>
        <v>0.23665432833883074</v>
      </c>
      <c r="V50" s="10">
        <f t="shared" si="8"/>
        <v>0.57048424814738763</v>
      </c>
      <c r="W50" s="64" t="s">
        <v>662</v>
      </c>
      <c r="X50" s="64" t="s">
        <v>1017</v>
      </c>
      <c r="Y50" s="64" t="s">
        <v>1018</v>
      </c>
      <c r="Z50" s="64" t="s">
        <v>1019</v>
      </c>
    </row>
    <row r="51" spans="1:30" x14ac:dyDescent="0.25">
      <c r="A51" s="6" t="s">
        <v>242</v>
      </c>
      <c r="B51" s="45">
        <v>181</v>
      </c>
      <c r="C51" s="18">
        <v>158.28</v>
      </c>
      <c r="D51" s="18">
        <v>176.82</v>
      </c>
      <c r="E51" s="18">
        <v>63.22</v>
      </c>
      <c r="F51" s="18">
        <v>59.2</v>
      </c>
      <c r="G51" s="18">
        <v>54.27</v>
      </c>
      <c r="H51" s="18">
        <f t="shared" si="0"/>
        <v>172.0333333333333</v>
      </c>
      <c r="I51" s="42">
        <f t="shared" si="1"/>
        <v>58.896666666666668</v>
      </c>
      <c r="J51" s="45">
        <v>186.82</v>
      </c>
      <c r="K51" s="18">
        <v>195.37</v>
      </c>
      <c r="L51" s="18">
        <v>211.47</v>
      </c>
      <c r="M51" s="18">
        <v>72.099999999999994</v>
      </c>
      <c r="N51" s="18">
        <v>86.15</v>
      </c>
      <c r="O51" s="18">
        <v>105.05</v>
      </c>
      <c r="P51" s="18">
        <f t="shared" si="2"/>
        <v>197.88666666666666</v>
      </c>
      <c r="Q51" s="42">
        <f t="shared" si="3"/>
        <v>87.766666666666666</v>
      </c>
      <c r="R51" s="21">
        <f t="shared" si="4"/>
        <v>1.149412444615681</v>
      </c>
      <c r="S51" s="21">
        <f t="shared" si="5"/>
        <v>1.4819967722188212</v>
      </c>
      <c r="T51" s="70">
        <f t="shared" si="6"/>
        <v>2.1645721765819883E-2</v>
      </c>
      <c r="U51" s="10">
        <f t="shared" si="7"/>
        <v>0.20089657433827918</v>
      </c>
      <c r="V51" s="10">
        <f t="shared" si="8"/>
        <v>0.5675423054649541</v>
      </c>
      <c r="W51" s="3" t="s">
        <v>542</v>
      </c>
      <c r="X51" s="3" t="s">
        <v>542</v>
      </c>
      <c r="Y51" s="3" t="s">
        <v>1135</v>
      </c>
      <c r="Z51" s="3" t="s">
        <v>1136</v>
      </c>
    </row>
    <row r="52" spans="1:30" x14ac:dyDescent="0.25">
      <c r="A52" s="101" t="s">
        <v>326</v>
      </c>
      <c r="B52" s="45">
        <v>132.78</v>
      </c>
      <c r="C52" s="18">
        <v>149.46</v>
      </c>
      <c r="D52" s="18">
        <v>161.77000000000001</v>
      </c>
      <c r="E52" s="18">
        <v>12.14</v>
      </c>
      <c r="F52" s="18">
        <v>14.57</v>
      </c>
      <c r="G52" s="18">
        <v>11.51</v>
      </c>
      <c r="H52" s="18">
        <f t="shared" si="0"/>
        <v>148.00333333333333</v>
      </c>
      <c r="I52" s="42">
        <f t="shared" si="1"/>
        <v>12.74</v>
      </c>
      <c r="J52" s="45">
        <v>131.25</v>
      </c>
      <c r="K52" s="18">
        <v>131.97</v>
      </c>
      <c r="L52" s="18">
        <v>118.41</v>
      </c>
      <c r="M52" s="18">
        <v>19.32</v>
      </c>
      <c r="N52" s="18">
        <v>14.72</v>
      </c>
      <c r="O52" s="18">
        <v>23.07</v>
      </c>
      <c r="P52" s="18">
        <f t="shared" si="2"/>
        <v>127.21</v>
      </c>
      <c r="Q52" s="42">
        <f t="shared" si="3"/>
        <v>19.036666666666665</v>
      </c>
      <c r="R52" s="21">
        <f t="shared" si="4"/>
        <v>0.86045054920471564</v>
      </c>
      <c r="S52" s="21">
        <f t="shared" si="5"/>
        <v>1.4582726831635127</v>
      </c>
      <c r="T52" s="70">
        <f t="shared" si="6"/>
        <v>3.5893096427614644E-2</v>
      </c>
      <c r="U52" s="10">
        <f t="shared" si="7"/>
        <v>-0.21683581310083638</v>
      </c>
      <c r="V52" s="10">
        <f t="shared" si="8"/>
        <v>0.54426051518236207</v>
      </c>
      <c r="W52" s="64" t="s">
        <v>626</v>
      </c>
      <c r="X52" s="64" t="s">
        <v>1077</v>
      </c>
      <c r="Y52" s="64" t="s">
        <v>1078</v>
      </c>
      <c r="Z52" s="64" t="s">
        <v>1079</v>
      </c>
    </row>
    <row r="53" spans="1:30" x14ac:dyDescent="0.25">
      <c r="A53" s="101" t="s">
        <v>101</v>
      </c>
      <c r="B53" s="45">
        <v>87.96</v>
      </c>
      <c r="C53" s="18">
        <v>73.39</v>
      </c>
      <c r="D53" s="18">
        <v>79.400000000000006</v>
      </c>
      <c r="E53" s="18">
        <v>6.25</v>
      </c>
      <c r="F53" s="18">
        <v>3.53</v>
      </c>
      <c r="G53" s="18">
        <v>6.14</v>
      </c>
      <c r="H53" s="18">
        <f t="shared" si="0"/>
        <v>80.25</v>
      </c>
      <c r="I53" s="42">
        <f t="shared" si="1"/>
        <v>5.3066666666666658</v>
      </c>
      <c r="J53" s="45">
        <v>95.8</v>
      </c>
      <c r="K53" s="18">
        <v>98.68</v>
      </c>
      <c r="L53" s="18">
        <v>94.09</v>
      </c>
      <c r="M53" s="18">
        <v>7.17</v>
      </c>
      <c r="N53" s="18">
        <v>3.3</v>
      </c>
      <c r="O53" s="18">
        <v>13.7</v>
      </c>
      <c r="P53" s="18">
        <f t="shared" si="2"/>
        <v>96.190000000000012</v>
      </c>
      <c r="Q53" s="42">
        <f t="shared" si="3"/>
        <v>8.0566666666666666</v>
      </c>
      <c r="R53" s="21">
        <f t="shared" si="4"/>
        <v>1.1961846153846156</v>
      </c>
      <c r="S53" s="21">
        <f t="shared" si="5"/>
        <v>1.4360465116279071</v>
      </c>
      <c r="T53" s="70">
        <f t="shared" si="6"/>
        <v>0.21678839977693698</v>
      </c>
      <c r="U53" s="10">
        <f t="shared" si="7"/>
        <v>0.25844006775129674</v>
      </c>
      <c r="V53" s="10">
        <f t="shared" si="8"/>
        <v>0.52210247688257982</v>
      </c>
      <c r="W53" s="64" t="s">
        <v>1453</v>
      </c>
      <c r="X53" s="64" t="s">
        <v>102</v>
      </c>
      <c r="Y53" s="64" t="s">
        <v>103</v>
      </c>
      <c r="Z53" s="64" t="s">
        <v>104</v>
      </c>
    </row>
    <row r="54" spans="1:30" x14ac:dyDescent="0.25">
      <c r="A54" s="101" t="s">
        <v>240</v>
      </c>
      <c r="B54" s="45">
        <v>180.11</v>
      </c>
      <c r="C54" s="18">
        <v>160.81</v>
      </c>
      <c r="D54" s="18">
        <v>142.88</v>
      </c>
      <c r="E54" s="18">
        <v>60.54</v>
      </c>
      <c r="F54" s="18">
        <v>68.709999999999994</v>
      </c>
      <c r="G54" s="18">
        <v>43.34</v>
      </c>
      <c r="H54" s="18">
        <f t="shared" si="0"/>
        <v>161.26666666666668</v>
      </c>
      <c r="I54" s="42">
        <f t="shared" si="1"/>
        <v>57.53</v>
      </c>
      <c r="J54" s="45">
        <v>152.36000000000001</v>
      </c>
      <c r="K54" s="18">
        <v>158.88999999999999</v>
      </c>
      <c r="L54" s="18">
        <v>175.85</v>
      </c>
      <c r="M54" s="18">
        <v>67.72</v>
      </c>
      <c r="N54" s="18">
        <v>100.65</v>
      </c>
      <c r="O54" s="18">
        <v>77.650000000000006</v>
      </c>
      <c r="P54" s="18">
        <f t="shared" si="2"/>
        <v>162.36666666666667</v>
      </c>
      <c r="Q54" s="42">
        <f t="shared" si="3"/>
        <v>82.006666666666675</v>
      </c>
      <c r="R54" s="21">
        <f t="shared" si="4"/>
        <v>1.0067789646672145</v>
      </c>
      <c r="S54" s="21">
        <f t="shared" si="5"/>
        <v>1.4181901019420242</v>
      </c>
      <c r="T54" s="70">
        <f t="shared" si="6"/>
        <v>5.8604385139981188E-2</v>
      </c>
      <c r="U54" s="10">
        <f t="shared" si="7"/>
        <v>9.7469786960281291E-3</v>
      </c>
      <c r="V54" s="10">
        <f t="shared" si="8"/>
        <v>0.50405093225768649</v>
      </c>
      <c r="W54" s="64" t="s">
        <v>540</v>
      </c>
      <c r="X54" s="64" t="s">
        <v>855</v>
      </c>
      <c r="Y54" s="64" t="s">
        <v>856</v>
      </c>
      <c r="Z54" s="64" t="s">
        <v>857</v>
      </c>
    </row>
    <row r="55" spans="1:30" x14ac:dyDescent="0.25">
      <c r="A55" s="101" t="s">
        <v>157</v>
      </c>
      <c r="B55" s="45">
        <v>75.099999999999994</v>
      </c>
      <c r="C55" s="18">
        <v>55.68</v>
      </c>
      <c r="D55" s="18">
        <v>69.709999999999994</v>
      </c>
      <c r="E55" s="18">
        <v>16.79</v>
      </c>
      <c r="F55" s="18">
        <v>11.2</v>
      </c>
      <c r="G55" s="18">
        <v>23.4</v>
      </c>
      <c r="H55" s="18">
        <f t="shared" si="0"/>
        <v>66.83</v>
      </c>
      <c r="I55" s="42">
        <f t="shared" si="1"/>
        <v>17.13</v>
      </c>
      <c r="J55" s="45">
        <v>54.77</v>
      </c>
      <c r="K55" s="18">
        <v>69.89</v>
      </c>
      <c r="L55" s="18">
        <v>75.819999999999993</v>
      </c>
      <c r="M55" s="18">
        <v>18.12</v>
      </c>
      <c r="N55" s="18">
        <v>33.619999999999997</v>
      </c>
      <c r="O55" s="18">
        <v>22.38</v>
      </c>
      <c r="P55" s="18">
        <f t="shared" si="2"/>
        <v>66.826666666666668</v>
      </c>
      <c r="Q55" s="42">
        <f t="shared" si="3"/>
        <v>24.706666666666663</v>
      </c>
      <c r="R55" s="21">
        <f t="shared" si="4"/>
        <v>0.99995085753599688</v>
      </c>
      <c r="S55" s="21">
        <f t="shared" si="5"/>
        <v>1.4179077036219891</v>
      </c>
      <c r="T55" s="70">
        <f t="shared" si="6"/>
        <v>0.13124454730840202</v>
      </c>
      <c r="U55" s="10">
        <f t="shared" si="7"/>
        <v>-7.0899331212544167E-5</v>
      </c>
      <c r="V55" s="10">
        <f t="shared" si="8"/>
        <v>0.50376362576464728</v>
      </c>
      <c r="W55" s="64" t="s">
        <v>1452</v>
      </c>
      <c r="X55" s="64" t="s">
        <v>158</v>
      </c>
      <c r="Y55" s="64" t="s">
        <v>159</v>
      </c>
      <c r="Z55" s="64" t="s">
        <v>160</v>
      </c>
    </row>
    <row r="56" spans="1:30" x14ac:dyDescent="0.25">
      <c r="A56" s="2" t="s">
        <v>1576</v>
      </c>
      <c r="B56" s="45">
        <v>27.06</v>
      </c>
      <c r="C56" s="18">
        <v>27.3</v>
      </c>
      <c r="D56" s="18">
        <v>29.73</v>
      </c>
      <c r="E56" s="18">
        <v>19.82</v>
      </c>
      <c r="F56" s="18">
        <v>12.27</v>
      </c>
      <c r="G56" s="18">
        <v>14.77</v>
      </c>
      <c r="H56" s="18">
        <f t="shared" si="0"/>
        <v>28.03</v>
      </c>
      <c r="I56" s="42">
        <f t="shared" si="1"/>
        <v>15.62</v>
      </c>
      <c r="J56" s="45">
        <v>36.049999999999997</v>
      </c>
      <c r="K56" s="18">
        <v>20.440000000000001</v>
      </c>
      <c r="L56" s="18">
        <v>30.37</v>
      </c>
      <c r="M56" s="18">
        <v>21.71</v>
      </c>
      <c r="N56" s="18">
        <v>17.8</v>
      </c>
      <c r="O56" s="18">
        <v>26.95</v>
      </c>
      <c r="P56" s="18">
        <f t="shared" si="2"/>
        <v>28.953333333333333</v>
      </c>
      <c r="Q56" s="42">
        <f t="shared" si="3"/>
        <v>22.153333333333336</v>
      </c>
      <c r="R56" s="21">
        <f t="shared" si="4"/>
        <v>1.0318061775175105</v>
      </c>
      <c r="S56" s="21">
        <f t="shared" si="5"/>
        <v>1.3931006819093465</v>
      </c>
      <c r="T56" s="70">
        <f t="shared" si="6"/>
        <v>6.5920056998156909E-2</v>
      </c>
      <c r="U56" s="10">
        <f t="shared" si="7"/>
        <v>4.5171989175620229E-2</v>
      </c>
      <c r="V56" s="10">
        <f t="shared" si="8"/>
        <v>0.47829952789059149</v>
      </c>
      <c r="W56" s="64" t="s">
        <v>1577</v>
      </c>
      <c r="X56" s="64" t="s">
        <v>1577</v>
      </c>
      <c r="Y56" s="64" t="s">
        <v>1578</v>
      </c>
      <c r="Z56" s="64" t="s">
        <v>1579</v>
      </c>
    </row>
    <row r="57" spans="1:30" x14ac:dyDescent="0.25">
      <c r="A57" s="101" t="s">
        <v>169</v>
      </c>
      <c r="B57" s="45">
        <v>3889.24</v>
      </c>
      <c r="C57" s="18">
        <v>4240.6000000000004</v>
      </c>
      <c r="D57" s="18">
        <v>4115.53</v>
      </c>
      <c r="E57" s="18">
        <v>267.70999999999998</v>
      </c>
      <c r="F57" s="18">
        <v>237.43</v>
      </c>
      <c r="G57" s="18">
        <v>239.34</v>
      </c>
      <c r="H57" s="18">
        <f t="shared" si="0"/>
        <v>4081.7899999999995</v>
      </c>
      <c r="I57" s="42">
        <f t="shared" si="1"/>
        <v>248.16</v>
      </c>
      <c r="J57" s="45">
        <v>5800.6</v>
      </c>
      <c r="K57" s="18">
        <v>5716.34</v>
      </c>
      <c r="L57" s="18">
        <v>4972.91</v>
      </c>
      <c r="M57" s="18">
        <v>300.14999999999998</v>
      </c>
      <c r="N57" s="18">
        <v>357.12</v>
      </c>
      <c r="O57" s="18">
        <v>348.04</v>
      </c>
      <c r="P57" s="18">
        <f t="shared" si="2"/>
        <v>5496.6166666666659</v>
      </c>
      <c r="Q57" s="42">
        <f t="shared" si="3"/>
        <v>335.1033333333333</v>
      </c>
      <c r="R57" s="21">
        <f t="shared" si="4"/>
        <v>1.3465342735400709</v>
      </c>
      <c r="S57" s="21">
        <f t="shared" si="5"/>
        <v>1.3489457911917375</v>
      </c>
      <c r="T57" s="70">
        <f t="shared" si="6"/>
        <v>6.3053406533057337E-3</v>
      </c>
      <c r="U57" s="10">
        <f t="shared" si="7"/>
        <v>0.42925095144152103</v>
      </c>
      <c r="V57" s="10">
        <f t="shared" si="8"/>
        <v>0.43183237323040391</v>
      </c>
      <c r="W57" s="64" t="s">
        <v>1460</v>
      </c>
      <c r="X57" s="64" t="s">
        <v>170</v>
      </c>
      <c r="Y57" s="64" t="s">
        <v>171</v>
      </c>
      <c r="Z57" s="64" t="s">
        <v>172</v>
      </c>
    </row>
    <row r="58" spans="1:30" x14ac:dyDescent="0.25">
      <c r="A58" s="101" t="s">
        <v>236</v>
      </c>
      <c r="B58" s="45">
        <v>114.3</v>
      </c>
      <c r="C58" s="18">
        <v>116.87</v>
      </c>
      <c r="D58" s="18">
        <v>111.33</v>
      </c>
      <c r="E58" s="18">
        <v>27.15</v>
      </c>
      <c r="F58" s="18">
        <v>30.21</v>
      </c>
      <c r="G58" s="18">
        <v>15.73</v>
      </c>
      <c r="H58" s="18">
        <f t="shared" si="0"/>
        <v>114.16666666666667</v>
      </c>
      <c r="I58" s="42">
        <f t="shared" si="1"/>
        <v>24.363333333333333</v>
      </c>
      <c r="J58" s="45">
        <v>118.9</v>
      </c>
      <c r="K58" s="18">
        <v>116.59</v>
      </c>
      <c r="L58" s="18">
        <v>112.24</v>
      </c>
      <c r="M58" s="18">
        <v>32.270000000000003</v>
      </c>
      <c r="N58" s="18">
        <v>29.89</v>
      </c>
      <c r="O58" s="18">
        <v>36.54</v>
      </c>
      <c r="P58" s="18">
        <f t="shared" si="2"/>
        <v>115.91000000000001</v>
      </c>
      <c r="Q58" s="42">
        <f t="shared" si="3"/>
        <v>32.9</v>
      </c>
      <c r="R58" s="21">
        <f t="shared" si="4"/>
        <v>1.015137481910275</v>
      </c>
      <c r="S58" s="21">
        <f t="shared" si="5"/>
        <v>1.3365751084242343</v>
      </c>
      <c r="T58" s="70">
        <f t="shared" si="6"/>
        <v>7.5508851139554148E-2</v>
      </c>
      <c r="U58" s="10">
        <f t="shared" si="7"/>
        <v>2.1675127448366423E-2</v>
      </c>
      <c r="V58" s="10">
        <f t="shared" si="8"/>
        <v>0.418540911659949</v>
      </c>
      <c r="W58" s="64" t="s">
        <v>536</v>
      </c>
      <c r="X58" s="64" t="s">
        <v>536</v>
      </c>
      <c r="Y58" s="64" t="s">
        <v>935</v>
      </c>
      <c r="Z58" s="64" t="s">
        <v>936</v>
      </c>
    </row>
    <row r="59" spans="1:30" x14ac:dyDescent="0.25">
      <c r="A59" s="101" t="s">
        <v>260</v>
      </c>
      <c r="B59" s="45">
        <v>758.22</v>
      </c>
      <c r="C59" s="18">
        <v>744.64</v>
      </c>
      <c r="D59" s="18">
        <v>865.7</v>
      </c>
      <c r="E59" s="18">
        <v>70.72</v>
      </c>
      <c r="F59" s="18">
        <v>86.81</v>
      </c>
      <c r="G59" s="18">
        <v>104.33</v>
      </c>
      <c r="H59" s="18">
        <f t="shared" si="0"/>
        <v>789.5200000000001</v>
      </c>
      <c r="I59" s="42">
        <f t="shared" si="1"/>
        <v>87.286666666666676</v>
      </c>
      <c r="J59" s="45">
        <v>1057.8900000000001</v>
      </c>
      <c r="K59" s="18">
        <v>1107.07</v>
      </c>
      <c r="L59" s="18">
        <v>1088.31</v>
      </c>
      <c r="M59" s="18">
        <v>128.66</v>
      </c>
      <c r="N59" s="18">
        <v>109</v>
      </c>
      <c r="O59" s="18">
        <v>112.59</v>
      </c>
      <c r="P59" s="18">
        <f t="shared" si="2"/>
        <v>1084.4233333333334</v>
      </c>
      <c r="Q59" s="42">
        <f t="shared" si="3"/>
        <v>116.75</v>
      </c>
      <c r="R59" s="21">
        <f t="shared" si="4"/>
        <v>1.3730498068781729</v>
      </c>
      <c r="S59" s="21">
        <f t="shared" si="5"/>
        <v>1.3337234765536508</v>
      </c>
      <c r="T59" s="70">
        <f t="shared" si="6"/>
        <v>3.0764522619605141E-2</v>
      </c>
      <c r="U59" s="10">
        <f t="shared" si="7"/>
        <v>0.45738395966771495</v>
      </c>
      <c r="V59" s="10">
        <f t="shared" si="8"/>
        <v>0.41545958079665529</v>
      </c>
      <c r="W59" s="64" t="s">
        <v>560</v>
      </c>
      <c r="X59" s="64" t="s">
        <v>560</v>
      </c>
      <c r="Y59" s="64" t="s">
        <v>965</v>
      </c>
      <c r="Z59" s="64" t="s">
        <v>966</v>
      </c>
    </row>
    <row r="60" spans="1:30" x14ac:dyDescent="0.25">
      <c r="A60" s="101" t="s">
        <v>1530</v>
      </c>
      <c r="B60" s="45">
        <v>15.89</v>
      </c>
      <c r="C60" s="18">
        <v>13.88</v>
      </c>
      <c r="D60" s="18">
        <v>10.45</v>
      </c>
      <c r="E60" s="18">
        <v>2.3199999999999998</v>
      </c>
      <c r="F60" s="18">
        <v>0</v>
      </c>
      <c r="G60" s="18">
        <v>1.92</v>
      </c>
      <c r="H60" s="18">
        <f t="shared" si="0"/>
        <v>13.406666666666666</v>
      </c>
      <c r="I60" s="42">
        <f t="shared" si="1"/>
        <v>1.4133333333333333</v>
      </c>
      <c r="J60" s="45">
        <v>13.74</v>
      </c>
      <c r="K60" s="18">
        <v>14.94</v>
      </c>
      <c r="L60" s="18">
        <v>18.5</v>
      </c>
      <c r="M60" s="18">
        <v>2.19</v>
      </c>
      <c r="N60" s="18">
        <v>0.66</v>
      </c>
      <c r="O60" s="18">
        <v>3.65</v>
      </c>
      <c r="P60" s="18">
        <f t="shared" si="2"/>
        <v>15.726666666666667</v>
      </c>
      <c r="Q60" s="42">
        <f t="shared" si="3"/>
        <v>2.1666666666666665</v>
      </c>
      <c r="R60" s="21">
        <f t="shared" si="4"/>
        <v>1.1610365571494679</v>
      </c>
      <c r="S60" s="21">
        <f t="shared" si="5"/>
        <v>1.3121546961325967</v>
      </c>
      <c r="T60" s="70">
        <f t="shared" si="6"/>
        <v>0.26928876737168739</v>
      </c>
      <c r="U60" s="10">
        <f t="shared" si="7"/>
        <v>0.21541339854966532</v>
      </c>
      <c r="V60" s="10">
        <f t="shared" si="8"/>
        <v>0.39193781613510487</v>
      </c>
      <c r="W60" s="64" t="s">
        <v>1531</v>
      </c>
      <c r="X60" s="64" t="s">
        <v>1531</v>
      </c>
      <c r="Y60" s="64" t="s">
        <v>1532</v>
      </c>
      <c r="Z60" s="64" t="s">
        <v>1533</v>
      </c>
      <c r="AA60" s="3"/>
      <c r="AD60" s="3"/>
    </row>
    <row r="61" spans="1:30" x14ac:dyDescent="0.25">
      <c r="A61" s="101" t="s">
        <v>255</v>
      </c>
      <c r="B61" s="45">
        <v>100.82</v>
      </c>
      <c r="C61" s="18">
        <v>104.76</v>
      </c>
      <c r="D61" s="18">
        <v>92.63</v>
      </c>
      <c r="E61" s="18">
        <v>2.86</v>
      </c>
      <c r="F61" s="18">
        <v>4.1399999999999997</v>
      </c>
      <c r="G61" s="18">
        <v>2.11</v>
      </c>
      <c r="H61" s="18">
        <f t="shared" si="0"/>
        <v>99.403333333333322</v>
      </c>
      <c r="I61" s="42">
        <f t="shared" si="1"/>
        <v>3.0366666666666666</v>
      </c>
      <c r="J61" s="45">
        <v>70.709999999999994</v>
      </c>
      <c r="K61" s="18">
        <v>83.73</v>
      </c>
      <c r="L61" s="18">
        <v>87.47</v>
      </c>
      <c r="M61" s="18">
        <v>4.38</v>
      </c>
      <c r="N61" s="18">
        <v>5.93</v>
      </c>
      <c r="O61" s="18">
        <v>2.5099999999999998</v>
      </c>
      <c r="P61" s="18">
        <f t="shared" si="2"/>
        <v>80.63666666666667</v>
      </c>
      <c r="Q61" s="42">
        <f t="shared" si="3"/>
        <v>4.2733333333333325</v>
      </c>
      <c r="R61" s="21">
        <f t="shared" si="4"/>
        <v>0.81308721489990388</v>
      </c>
      <c r="S61" s="21">
        <f t="shared" si="5"/>
        <v>1.3063583815028899</v>
      </c>
      <c r="T61" s="70">
        <f t="shared" si="6"/>
        <v>0.17188038164327935</v>
      </c>
      <c r="U61" s="10">
        <f t="shared" si="7"/>
        <v>-0.29851798520067724</v>
      </c>
      <c r="V61" s="10">
        <f t="shared" si="8"/>
        <v>0.38555073477846274</v>
      </c>
      <c r="W61" s="64" t="s">
        <v>555</v>
      </c>
      <c r="X61" s="64" t="s">
        <v>555</v>
      </c>
      <c r="Y61" s="64" t="s">
        <v>846</v>
      </c>
      <c r="Z61" s="64" t="s">
        <v>1026</v>
      </c>
    </row>
    <row r="62" spans="1:30" x14ac:dyDescent="0.25">
      <c r="A62" s="101" t="s">
        <v>73</v>
      </c>
      <c r="B62" s="45">
        <v>635.62</v>
      </c>
      <c r="C62" s="18">
        <v>658.06</v>
      </c>
      <c r="D62" s="18">
        <v>658.48</v>
      </c>
      <c r="E62" s="18">
        <v>48.93</v>
      </c>
      <c r="F62" s="18">
        <v>41.41</v>
      </c>
      <c r="G62" s="18">
        <v>46.6</v>
      </c>
      <c r="H62" s="18">
        <f t="shared" si="0"/>
        <v>650.71999999999991</v>
      </c>
      <c r="I62" s="42">
        <f t="shared" si="1"/>
        <v>45.646666666666668</v>
      </c>
      <c r="J62" s="45">
        <v>854.24</v>
      </c>
      <c r="K62" s="18">
        <v>809.29</v>
      </c>
      <c r="L62" s="18">
        <v>804.33</v>
      </c>
      <c r="M62" s="18">
        <v>49.99</v>
      </c>
      <c r="N62" s="18">
        <v>73.62</v>
      </c>
      <c r="O62" s="18">
        <v>56.18</v>
      </c>
      <c r="P62" s="18">
        <f t="shared" si="2"/>
        <v>822.62</v>
      </c>
      <c r="Q62" s="42">
        <f t="shared" si="3"/>
        <v>59.930000000000007</v>
      </c>
      <c r="R62" s="21">
        <f t="shared" si="4"/>
        <v>1.2637635794512982</v>
      </c>
      <c r="S62" s="21">
        <f t="shared" si="5"/>
        <v>1.3062026582821211</v>
      </c>
      <c r="T62" s="70">
        <f t="shared" si="6"/>
        <v>6.31835915524806E-2</v>
      </c>
      <c r="U62" s="10">
        <f t="shared" si="7"/>
        <v>0.33772659432555246</v>
      </c>
      <c r="V62" s="10">
        <f t="shared" si="8"/>
        <v>0.38537874942370992</v>
      </c>
      <c r="W62" s="64" t="s">
        <v>1443</v>
      </c>
      <c r="X62" s="64" t="s">
        <v>74</v>
      </c>
      <c r="Y62" s="64" t="s">
        <v>75</v>
      </c>
      <c r="Z62" s="64" t="s">
        <v>76</v>
      </c>
    </row>
    <row r="63" spans="1:30" x14ac:dyDescent="0.25">
      <c r="A63" s="101" t="s">
        <v>1499</v>
      </c>
      <c r="B63" s="45">
        <v>19.649999999999999</v>
      </c>
      <c r="C63" s="18">
        <v>14.57</v>
      </c>
      <c r="D63" s="18">
        <v>16.489999999999998</v>
      </c>
      <c r="E63" s="18">
        <v>6.43</v>
      </c>
      <c r="F63" s="18">
        <v>8.2799999999999994</v>
      </c>
      <c r="G63" s="18">
        <v>3.07</v>
      </c>
      <c r="H63" s="18">
        <f t="shared" si="0"/>
        <v>16.903333333333332</v>
      </c>
      <c r="I63" s="42">
        <f t="shared" si="1"/>
        <v>5.9266666666666659</v>
      </c>
      <c r="J63" s="45">
        <v>18.12</v>
      </c>
      <c r="K63" s="18">
        <v>19.12</v>
      </c>
      <c r="L63" s="18">
        <v>19.3</v>
      </c>
      <c r="M63" s="18">
        <v>13.15</v>
      </c>
      <c r="N63" s="18">
        <v>6.37</v>
      </c>
      <c r="O63" s="18">
        <v>4.57</v>
      </c>
      <c r="P63" s="18">
        <f t="shared" si="2"/>
        <v>18.846666666666668</v>
      </c>
      <c r="Q63" s="42">
        <f t="shared" si="3"/>
        <v>8.0299999999999994</v>
      </c>
      <c r="R63" s="21">
        <f t="shared" si="4"/>
        <v>1.1085458946192517</v>
      </c>
      <c r="S63" s="21">
        <f t="shared" si="5"/>
        <v>1.3036573628488932</v>
      </c>
      <c r="T63" s="70">
        <f t="shared" si="6"/>
        <v>0.2625500305582526</v>
      </c>
      <c r="U63" s="10">
        <f t="shared" si="7"/>
        <v>0.14866850008250232</v>
      </c>
      <c r="V63" s="10">
        <f t="shared" si="8"/>
        <v>0.38256473929780271</v>
      </c>
      <c r="W63" s="64" t="s">
        <v>1500</v>
      </c>
      <c r="X63" s="64" t="s">
        <v>1500</v>
      </c>
      <c r="Y63" s="64" t="s">
        <v>1501</v>
      </c>
      <c r="Z63" s="64" t="s">
        <v>1502</v>
      </c>
    </row>
    <row r="64" spans="1:30" x14ac:dyDescent="0.25">
      <c r="A64" s="101" t="s">
        <v>243</v>
      </c>
      <c r="B64" s="45">
        <v>250.66</v>
      </c>
      <c r="C64" s="18">
        <v>208.59</v>
      </c>
      <c r="D64" s="18">
        <v>242.12</v>
      </c>
      <c r="E64" s="18">
        <v>134.12</v>
      </c>
      <c r="F64" s="18">
        <v>125.61</v>
      </c>
      <c r="G64" s="18">
        <v>129.26</v>
      </c>
      <c r="H64" s="18">
        <f t="shared" si="0"/>
        <v>233.79</v>
      </c>
      <c r="I64" s="42">
        <f t="shared" si="1"/>
        <v>129.66333333333333</v>
      </c>
      <c r="J64" s="45">
        <v>255.53</v>
      </c>
      <c r="K64" s="18">
        <v>251.96</v>
      </c>
      <c r="L64" s="18">
        <v>289.45999999999998</v>
      </c>
      <c r="M64" s="18">
        <v>116.31</v>
      </c>
      <c r="N64" s="18">
        <v>213.17</v>
      </c>
      <c r="O64" s="18">
        <v>175.16</v>
      </c>
      <c r="P64" s="18">
        <f t="shared" si="2"/>
        <v>265.65000000000003</v>
      </c>
      <c r="Q64" s="42">
        <f t="shared" si="3"/>
        <v>168.21333333333334</v>
      </c>
      <c r="R64" s="21">
        <f t="shared" si="4"/>
        <v>1.1356957280974489</v>
      </c>
      <c r="S64" s="21">
        <f t="shared" si="5"/>
        <v>1.295033036557055</v>
      </c>
      <c r="T64" s="70">
        <f t="shared" si="6"/>
        <v>0.12228551589114224</v>
      </c>
      <c r="U64" s="10">
        <f t="shared" si="7"/>
        <v>0.18357636445213912</v>
      </c>
      <c r="V64" s="10">
        <f t="shared" si="8"/>
        <v>0.37298890182618955</v>
      </c>
      <c r="W64" s="64" t="s">
        <v>543</v>
      </c>
      <c r="X64" s="64" t="s">
        <v>803</v>
      </c>
      <c r="Y64" s="64" t="s">
        <v>804</v>
      </c>
      <c r="Z64" s="64" t="s">
        <v>805</v>
      </c>
    </row>
    <row r="65" spans="1:26" x14ac:dyDescent="0.25">
      <c r="A65" s="101" t="s">
        <v>403</v>
      </c>
      <c r="B65" s="45">
        <v>274.32</v>
      </c>
      <c r="C65" s="18">
        <v>263.58</v>
      </c>
      <c r="D65" s="18">
        <v>297.26</v>
      </c>
      <c r="E65" s="18">
        <v>19.649999999999999</v>
      </c>
      <c r="F65" s="18">
        <v>27.91</v>
      </c>
      <c r="G65" s="18">
        <v>26.47</v>
      </c>
      <c r="H65" s="18">
        <f t="shared" si="0"/>
        <v>278.38666666666666</v>
      </c>
      <c r="I65" s="42">
        <f t="shared" si="1"/>
        <v>24.676666666666666</v>
      </c>
      <c r="J65" s="45">
        <v>337.59</v>
      </c>
      <c r="K65" s="18">
        <v>406.35</v>
      </c>
      <c r="L65" s="18">
        <v>364.6</v>
      </c>
      <c r="M65" s="18">
        <v>26.29</v>
      </c>
      <c r="N65" s="18">
        <v>42.41</v>
      </c>
      <c r="O65" s="18">
        <v>27.4</v>
      </c>
      <c r="P65" s="18">
        <f t="shared" si="2"/>
        <v>369.51333333333332</v>
      </c>
      <c r="Q65" s="42">
        <f t="shared" si="3"/>
        <v>32.033333333333331</v>
      </c>
      <c r="R65" s="21">
        <f t="shared" si="4"/>
        <v>1.3261668416531449</v>
      </c>
      <c r="S65" s="21">
        <f t="shared" si="5"/>
        <v>1.2865117486693496</v>
      </c>
      <c r="T65" s="70">
        <f t="shared" si="6"/>
        <v>0.13633482103101688</v>
      </c>
      <c r="U65" s="10">
        <f t="shared" si="7"/>
        <v>0.40726228863597841</v>
      </c>
      <c r="V65" s="10">
        <f t="shared" si="8"/>
        <v>0.36346463209667468</v>
      </c>
      <c r="W65" s="64" t="s">
        <v>703</v>
      </c>
      <c r="X65" s="64" t="s">
        <v>1196</v>
      </c>
      <c r="Y65" s="64" t="s">
        <v>1197</v>
      </c>
      <c r="Z65" s="64" t="s">
        <v>1198</v>
      </c>
    </row>
    <row r="66" spans="1:26" x14ac:dyDescent="0.25">
      <c r="A66" s="101" t="s">
        <v>387</v>
      </c>
      <c r="B66" s="45">
        <v>451.75</v>
      </c>
      <c r="C66" s="18">
        <v>440.95</v>
      </c>
      <c r="D66" s="18">
        <v>460.47</v>
      </c>
      <c r="E66" s="18">
        <v>13.39</v>
      </c>
      <c r="F66" s="18">
        <v>16.41</v>
      </c>
      <c r="G66" s="18">
        <v>19.37</v>
      </c>
      <c r="H66" s="18">
        <f t="shared" si="0"/>
        <v>451.05666666666667</v>
      </c>
      <c r="I66" s="42">
        <f t="shared" si="1"/>
        <v>16.39</v>
      </c>
      <c r="J66" s="45">
        <v>405.21</v>
      </c>
      <c r="K66" s="18">
        <v>430.3</v>
      </c>
      <c r="L66" s="18">
        <v>408.33</v>
      </c>
      <c r="M66" s="18">
        <v>18.32</v>
      </c>
      <c r="N66" s="18">
        <v>28.13</v>
      </c>
      <c r="O66" s="18">
        <v>17.579999999999998</v>
      </c>
      <c r="P66" s="18">
        <f t="shared" si="2"/>
        <v>414.61333333333329</v>
      </c>
      <c r="Q66" s="42">
        <f t="shared" si="3"/>
        <v>21.343333333333334</v>
      </c>
      <c r="R66" s="21">
        <f t="shared" si="4"/>
        <v>0.91938326316022312</v>
      </c>
      <c r="S66" s="21">
        <f t="shared" si="5"/>
        <v>1.2848380295188806</v>
      </c>
      <c r="T66" s="70">
        <f t="shared" si="6"/>
        <v>0.13188170394985327</v>
      </c>
      <c r="U66" s="10">
        <f t="shared" si="7"/>
        <v>-0.12126169192116883</v>
      </c>
      <c r="V66" s="10">
        <f t="shared" si="8"/>
        <v>0.36158650047901275</v>
      </c>
      <c r="W66" s="64" t="s">
        <v>687</v>
      </c>
      <c r="X66" s="64" t="s">
        <v>687</v>
      </c>
      <c r="Y66" s="64" t="s">
        <v>1213</v>
      </c>
      <c r="Z66" s="64" t="s">
        <v>1214</v>
      </c>
    </row>
    <row r="67" spans="1:26" x14ac:dyDescent="0.25">
      <c r="A67" s="101" t="s">
        <v>272</v>
      </c>
      <c r="B67" s="45">
        <v>159.47999999999999</v>
      </c>
      <c r="C67" s="18">
        <v>168.02</v>
      </c>
      <c r="D67" s="18">
        <v>180.75</v>
      </c>
      <c r="E67" s="18">
        <v>21.43</v>
      </c>
      <c r="F67" s="18">
        <v>18.559999999999999</v>
      </c>
      <c r="G67" s="18">
        <v>17.07</v>
      </c>
      <c r="H67" s="18">
        <f t="shared" si="0"/>
        <v>169.41666666666666</v>
      </c>
      <c r="I67" s="42">
        <f t="shared" si="1"/>
        <v>19.02</v>
      </c>
      <c r="J67" s="45">
        <v>207.34</v>
      </c>
      <c r="K67" s="18">
        <v>212.4</v>
      </c>
      <c r="L67" s="18">
        <v>201.54</v>
      </c>
      <c r="M67" s="18">
        <v>22.51</v>
      </c>
      <c r="N67" s="18">
        <v>25.27</v>
      </c>
      <c r="O67" s="18">
        <v>25.35</v>
      </c>
      <c r="P67" s="18">
        <f t="shared" si="2"/>
        <v>207.09333333333333</v>
      </c>
      <c r="Q67" s="42">
        <f t="shared" si="3"/>
        <v>24.376666666666665</v>
      </c>
      <c r="R67" s="21">
        <f t="shared" si="4"/>
        <v>1.2210855745721272</v>
      </c>
      <c r="S67" s="21">
        <f t="shared" si="5"/>
        <v>1.2675657675657674</v>
      </c>
      <c r="T67" s="70">
        <f t="shared" si="6"/>
        <v>1.3867212365469943E-2</v>
      </c>
      <c r="U67" s="10">
        <f t="shared" si="7"/>
        <v>0.28816430899420981</v>
      </c>
      <c r="V67" s="10">
        <f t="shared" si="8"/>
        <v>0.34206060330708071</v>
      </c>
      <c r="W67" s="64" t="s">
        <v>572</v>
      </c>
      <c r="X67" s="64" t="s">
        <v>1011</v>
      </c>
      <c r="Y67" s="64" t="s">
        <v>1012</v>
      </c>
      <c r="Z67" s="64" t="s">
        <v>1013</v>
      </c>
    </row>
    <row r="68" spans="1:26" x14ac:dyDescent="0.25">
      <c r="A68" s="102" t="s">
        <v>340</v>
      </c>
      <c r="B68" s="45">
        <v>60.1</v>
      </c>
      <c r="C68" s="18">
        <v>53.14</v>
      </c>
      <c r="D68" s="18">
        <v>49.38</v>
      </c>
      <c r="E68" s="18">
        <v>7.14</v>
      </c>
      <c r="F68" s="18">
        <v>7.82</v>
      </c>
      <c r="G68" s="18">
        <v>5.18</v>
      </c>
      <c r="H68" s="18">
        <f t="shared" si="0"/>
        <v>54.206666666666671</v>
      </c>
      <c r="I68" s="42">
        <f t="shared" si="1"/>
        <v>6.7133333333333338</v>
      </c>
      <c r="J68" s="45">
        <v>64.53</v>
      </c>
      <c r="K68" s="18">
        <v>78.02</v>
      </c>
      <c r="L68" s="18">
        <v>83.47</v>
      </c>
      <c r="M68" s="18">
        <v>8.56</v>
      </c>
      <c r="N68" s="18">
        <v>8.1300000000000008</v>
      </c>
      <c r="O68" s="18">
        <v>9.59</v>
      </c>
      <c r="P68" s="18">
        <f t="shared" si="2"/>
        <v>75.34</v>
      </c>
      <c r="Q68" s="42">
        <f t="shared" si="3"/>
        <v>8.76</v>
      </c>
      <c r="R68" s="21">
        <f t="shared" si="4"/>
        <v>1.3828040091776355</v>
      </c>
      <c r="S68" s="21">
        <f t="shared" si="5"/>
        <v>1.2653414001728607</v>
      </c>
      <c r="T68" s="70">
        <f t="shared" si="6"/>
        <v>4.2932193410217034E-2</v>
      </c>
      <c r="U68" s="10">
        <f t="shared" si="7"/>
        <v>0.46759669153932176</v>
      </c>
      <c r="V68" s="10">
        <f t="shared" si="8"/>
        <v>0.33952668917655238</v>
      </c>
      <c r="W68" s="3" t="s">
        <v>640</v>
      </c>
      <c r="X68" s="3" t="s">
        <v>761</v>
      </c>
      <c r="Y68" s="3" t="s">
        <v>762</v>
      </c>
      <c r="Z68" s="64" t="s">
        <v>763</v>
      </c>
    </row>
    <row r="69" spans="1:26" x14ac:dyDescent="0.25">
      <c r="A69" s="101" t="s">
        <v>268</v>
      </c>
      <c r="B69" s="45">
        <v>368.97</v>
      </c>
      <c r="C69" s="18">
        <v>321.17</v>
      </c>
      <c r="D69" s="18">
        <v>365.92</v>
      </c>
      <c r="E69" s="18">
        <v>95.37</v>
      </c>
      <c r="F69" s="18">
        <v>84.2</v>
      </c>
      <c r="G69" s="18">
        <v>85.34</v>
      </c>
      <c r="H69" s="18">
        <f t="shared" si="0"/>
        <v>352.02000000000004</v>
      </c>
      <c r="I69" s="42">
        <f t="shared" si="1"/>
        <v>88.303333333333327</v>
      </c>
      <c r="J69" s="45">
        <v>442.26</v>
      </c>
      <c r="K69" s="18">
        <v>423.71</v>
      </c>
      <c r="L69" s="18">
        <v>464.05</v>
      </c>
      <c r="M69" s="18">
        <v>86.44</v>
      </c>
      <c r="N69" s="18">
        <v>122.85</v>
      </c>
      <c r="O69" s="18">
        <v>124.92</v>
      </c>
      <c r="P69" s="18">
        <f t="shared" si="2"/>
        <v>443.34</v>
      </c>
      <c r="Q69" s="42">
        <f t="shared" si="3"/>
        <v>111.40333333333332</v>
      </c>
      <c r="R69" s="21">
        <f t="shared" si="4"/>
        <v>1.2586822276358278</v>
      </c>
      <c r="S69" s="21">
        <f t="shared" si="5"/>
        <v>1.258668955992684</v>
      </c>
      <c r="T69" s="70">
        <f t="shared" si="6"/>
        <v>7.4992154345533441E-2</v>
      </c>
      <c r="U69" s="10">
        <f t="shared" si="7"/>
        <v>0.33191409999099292</v>
      </c>
      <c r="V69" s="10">
        <f t="shared" si="8"/>
        <v>0.33189888802225953</v>
      </c>
      <c r="W69" s="64" t="s">
        <v>568</v>
      </c>
      <c r="X69" s="64" t="s">
        <v>568</v>
      </c>
      <c r="Y69" s="64" t="s">
        <v>771</v>
      </c>
      <c r="Z69" s="64" t="s">
        <v>772</v>
      </c>
    </row>
    <row r="70" spans="1:26" x14ac:dyDescent="0.25">
      <c r="A70" s="101" t="s">
        <v>348</v>
      </c>
      <c r="B70" s="45">
        <v>6180.06</v>
      </c>
      <c r="C70" s="18">
        <v>8197.31</v>
      </c>
      <c r="D70" s="18">
        <v>9793.2199999999993</v>
      </c>
      <c r="E70" s="18">
        <v>311.64999999999998</v>
      </c>
      <c r="F70" s="18">
        <v>276.69</v>
      </c>
      <c r="G70" s="18">
        <v>291.7</v>
      </c>
      <c r="H70" s="18">
        <f t="shared" si="0"/>
        <v>8056.8633333333319</v>
      </c>
      <c r="I70" s="42">
        <f t="shared" si="1"/>
        <v>293.34666666666664</v>
      </c>
      <c r="J70" s="45">
        <v>3788.6</v>
      </c>
      <c r="K70" s="18">
        <v>5049.24</v>
      </c>
      <c r="L70" s="18">
        <v>4376.63</v>
      </c>
      <c r="M70" s="18">
        <v>345.56</v>
      </c>
      <c r="N70" s="18">
        <v>377.78</v>
      </c>
      <c r="O70" s="18">
        <v>382.98</v>
      </c>
      <c r="P70" s="18">
        <f t="shared" si="2"/>
        <v>4404.8233333333337</v>
      </c>
      <c r="Q70" s="42">
        <f t="shared" si="3"/>
        <v>368.77333333333331</v>
      </c>
      <c r="R70" s="21">
        <f t="shared" si="4"/>
        <v>0.54677315202251731</v>
      </c>
      <c r="S70" s="21">
        <f t="shared" si="5"/>
        <v>1.2562511324515311</v>
      </c>
      <c r="T70" s="70">
        <f t="shared" si="6"/>
        <v>4.0983230050396962E-3</v>
      </c>
      <c r="U70" s="10">
        <f t="shared" si="7"/>
        <v>-0.87098569026619987</v>
      </c>
      <c r="V70" s="10">
        <f t="shared" si="8"/>
        <v>0.32912489681413071</v>
      </c>
      <c r="W70" s="64" t="s">
        <v>648</v>
      </c>
      <c r="X70" s="64" t="s">
        <v>1162</v>
      </c>
      <c r="Y70" s="64" t="s">
        <v>1163</v>
      </c>
      <c r="Z70" s="64" t="s">
        <v>1164</v>
      </c>
    </row>
    <row r="71" spans="1:26" x14ac:dyDescent="0.25">
      <c r="A71" s="101" t="s">
        <v>291</v>
      </c>
      <c r="B71" s="45">
        <v>423.09</v>
      </c>
      <c r="C71" s="18">
        <v>440.11</v>
      </c>
      <c r="D71" s="18">
        <v>487.6</v>
      </c>
      <c r="E71" s="18">
        <v>31.79</v>
      </c>
      <c r="F71" s="18">
        <v>25.46</v>
      </c>
      <c r="G71" s="18">
        <v>42.77</v>
      </c>
      <c r="H71" s="18">
        <f t="shared" si="0"/>
        <v>450.26666666666671</v>
      </c>
      <c r="I71" s="42">
        <f t="shared" si="1"/>
        <v>33.340000000000003</v>
      </c>
      <c r="J71" s="45">
        <v>565.24</v>
      </c>
      <c r="K71" s="18">
        <v>679.63</v>
      </c>
      <c r="L71" s="18">
        <v>713.78</v>
      </c>
      <c r="M71" s="18">
        <v>30.87</v>
      </c>
      <c r="N71" s="18">
        <v>43.51</v>
      </c>
      <c r="O71" s="18">
        <v>51.61</v>
      </c>
      <c r="P71" s="18">
        <f t="shared" si="2"/>
        <v>652.88333333333333</v>
      </c>
      <c r="Q71" s="42">
        <f t="shared" si="3"/>
        <v>41.996666666666663</v>
      </c>
      <c r="R71" s="21">
        <f t="shared" si="4"/>
        <v>1.4489954202984192</v>
      </c>
      <c r="S71" s="21">
        <f t="shared" si="5"/>
        <v>1.2520869734032225</v>
      </c>
      <c r="T71" s="70">
        <f t="shared" si="6"/>
        <v>0.1666387029064888</v>
      </c>
      <c r="U71" s="10">
        <f t="shared" si="7"/>
        <v>0.53505303511347546</v>
      </c>
      <c r="V71" s="10">
        <f t="shared" si="8"/>
        <v>0.32433477931482851</v>
      </c>
      <c r="W71" s="64" t="s">
        <v>591</v>
      </c>
      <c r="X71" s="64" t="s">
        <v>1103</v>
      </c>
      <c r="Y71" s="64" t="s">
        <v>1104</v>
      </c>
      <c r="Z71" s="64" t="s">
        <v>1105</v>
      </c>
    </row>
    <row r="72" spans="1:26" x14ac:dyDescent="0.25">
      <c r="A72" s="101" t="s">
        <v>264</v>
      </c>
      <c r="B72" s="45">
        <v>496.04</v>
      </c>
      <c r="C72" s="18">
        <v>571.63</v>
      </c>
      <c r="D72" s="18">
        <v>602.19000000000005</v>
      </c>
      <c r="E72" s="18">
        <v>60.9</v>
      </c>
      <c r="F72" s="18">
        <v>50.77</v>
      </c>
      <c r="G72" s="18">
        <v>71.34</v>
      </c>
      <c r="H72" s="18">
        <f t="shared" si="0"/>
        <v>556.62</v>
      </c>
      <c r="I72" s="42">
        <f t="shared" si="1"/>
        <v>61.00333333333333</v>
      </c>
      <c r="J72" s="45">
        <v>499.32</v>
      </c>
      <c r="K72" s="18">
        <v>618.20000000000005</v>
      </c>
      <c r="L72" s="18">
        <v>627.45000000000005</v>
      </c>
      <c r="M72" s="18">
        <v>63.34</v>
      </c>
      <c r="N72" s="18">
        <v>90.54</v>
      </c>
      <c r="O72" s="18">
        <v>75.59</v>
      </c>
      <c r="P72" s="18">
        <f t="shared" si="2"/>
        <v>581.65666666666664</v>
      </c>
      <c r="Q72" s="42">
        <f t="shared" si="3"/>
        <v>76.489999999999995</v>
      </c>
      <c r="R72" s="21">
        <f t="shared" si="4"/>
        <v>1.0448991547409825</v>
      </c>
      <c r="S72" s="21">
        <f t="shared" si="5"/>
        <v>1.2497715176603408</v>
      </c>
      <c r="T72" s="70">
        <f t="shared" si="6"/>
        <v>9.5585342450240848E-2</v>
      </c>
      <c r="U72" s="10">
        <f t="shared" si="7"/>
        <v>6.3363711707528844E-2</v>
      </c>
      <c r="V72" s="10">
        <f t="shared" si="8"/>
        <v>0.32166436651303199</v>
      </c>
      <c r="W72" s="64" t="s">
        <v>564</v>
      </c>
      <c r="X72" s="64" t="s">
        <v>1030</v>
      </c>
      <c r="Y72" s="64" t="s">
        <v>1031</v>
      </c>
      <c r="Z72" s="64" t="s">
        <v>1032</v>
      </c>
    </row>
    <row r="73" spans="1:26" x14ac:dyDescent="0.25">
      <c r="A73" s="101" t="s">
        <v>1520</v>
      </c>
      <c r="B73" s="45">
        <v>108.32</v>
      </c>
      <c r="C73" s="18">
        <v>126.15</v>
      </c>
      <c r="D73" s="18">
        <v>124.75</v>
      </c>
      <c r="E73" s="18">
        <v>17.32</v>
      </c>
      <c r="F73" s="18">
        <v>13.34</v>
      </c>
      <c r="G73" s="18">
        <v>28.58</v>
      </c>
      <c r="H73" s="18">
        <f t="shared" ref="H73:H136" si="9">AVERAGE(B73,C73,D73)</f>
        <v>119.74000000000001</v>
      </c>
      <c r="I73" s="42">
        <f t="shared" ref="I73:I136" si="10">AVERAGE(E73,F73,G73)</f>
        <v>19.746666666666666</v>
      </c>
      <c r="J73" s="45">
        <v>139.91999999999999</v>
      </c>
      <c r="K73" s="18">
        <v>107.69</v>
      </c>
      <c r="L73" s="18">
        <v>122.29</v>
      </c>
      <c r="M73" s="18">
        <v>20.51</v>
      </c>
      <c r="N73" s="18">
        <v>20.66</v>
      </c>
      <c r="O73" s="18">
        <v>31.97</v>
      </c>
      <c r="P73" s="18">
        <f t="shared" ref="P73:P136" si="11">AVERAGE(J73,K73,L73)</f>
        <v>123.3</v>
      </c>
      <c r="Q73" s="42">
        <f t="shared" ref="Q73:Q136" si="12">AVERAGE(M73,N73,O73)</f>
        <v>24.38</v>
      </c>
      <c r="R73" s="21">
        <f t="shared" ref="R73:R136" si="13">(P73+1)/(H73+1)</f>
        <v>1.0294848434652972</v>
      </c>
      <c r="S73" s="21">
        <f t="shared" ref="S73:S136" si="14">(Q73+1)/(I73+1)</f>
        <v>1.2233290488431876</v>
      </c>
      <c r="T73" s="70">
        <f t="shared" ref="T73:T136" si="15">_xlfn.T.TEST(E73:G73,M73:O73,1,2)</f>
        <v>0.23932380256132699</v>
      </c>
      <c r="U73" s="10">
        <f t="shared" ref="U73:U136" si="16">LOG(R73,2)</f>
        <v>4.19225901271226E-2</v>
      </c>
      <c r="V73" s="10">
        <f t="shared" ref="V73:V136" si="17">LOG(S73,2)</f>
        <v>0.29081250957607013</v>
      </c>
      <c r="W73" s="64" t="s">
        <v>1521</v>
      </c>
      <c r="X73" s="64" t="s">
        <v>1522</v>
      </c>
      <c r="Y73" s="64" t="s">
        <v>1523</v>
      </c>
      <c r="Z73" s="64" t="s">
        <v>1524</v>
      </c>
    </row>
    <row r="74" spans="1:26" x14ac:dyDescent="0.25">
      <c r="A74" s="101" t="s">
        <v>224</v>
      </c>
      <c r="B74" s="45">
        <v>66.7</v>
      </c>
      <c r="C74" s="18">
        <v>75.150000000000006</v>
      </c>
      <c r="D74" s="18">
        <v>79.489999999999995</v>
      </c>
      <c r="E74" s="18">
        <v>3.21</v>
      </c>
      <c r="F74" s="18">
        <v>4.29</v>
      </c>
      <c r="G74" s="18">
        <v>2.88</v>
      </c>
      <c r="H74" s="18">
        <f t="shared" si="9"/>
        <v>73.780000000000015</v>
      </c>
      <c r="I74" s="42">
        <f t="shared" si="10"/>
        <v>3.4599999999999995</v>
      </c>
      <c r="J74" s="45">
        <v>71.3</v>
      </c>
      <c r="K74" s="18">
        <v>65.05</v>
      </c>
      <c r="L74" s="18">
        <v>67.14</v>
      </c>
      <c r="M74" s="18">
        <v>3.98</v>
      </c>
      <c r="N74" s="18">
        <v>5.27</v>
      </c>
      <c r="O74" s="18">
        <v>4.1100000000000003</v>
      </c>
      <c r="P74" s="18">
        <f t="shared" si="11"/>
        <v>67.83</v>
      </c>
      <c r="Q74" s="42">
        <f t="shared" si="12"/>
        <v>4.4533333333333331</v>
      </c>
      <c r="R74" s="21">
        <f t="shared" si="13"/>
        <v>0.92043327092805538</v>
      </c>
      <c r="S74" s="21">
        <f t="shared" si="14"/>
        <v>1.2227204783258596</v>
      </c>
      <c r="T74" s="70">
        <f t="shared" si="15"/>
        <v>8.4090541429403698E-2</v>
      </c>
      <c r="U74" s="10">
        <f t="shared" si="16"/>
        <v>-0.11961496124346531</v>
      </c>
      <c r="V74" s="10">
        <f t="shared" si="17"/>
        <v>0.29009463230028804</v>
      </c>
      <c r="W74" s="64" t="s">
        <v>1444</v>
      </c>
      <c r="X74" s="64" t="s">
        <v>225</v>
      </c>
      <c r="Y74" s="64" t="s">
        <v>226</v>
      </c>
      <c r="Z74" s="64" t="s">
        <v>227</v>
      </c>
    </row>
    <row r="75" spans="1:26" x14ac:dyDescent="0.25">
      <c r="A75" s="101" t="s">
        <v>251</v>
      </c>
      <c r="B75" s="45">
        <v>1646.19</v>
      </c>
      <c r="C75" s="18">
        <v>1528.16</v>
      </c>
      <c r="D75" s="18">
        <v>1709.16</v>
      </c>
      <c r="E75" s="18">
        <v>205.38</v>
      </c>
      <c r="F75" s="18">
        <v>163.81</v>
      </c>
      <c r="G75" s="18">
        <v>214.22</v>
      </c>
      <c r="H75" s="18">
        <f t="shared" si="9"/>
        <v>1627.8366666666668</v>
      </c>
      <c r="I75" s="42">
        <f t="shared" si="10"/>
        <v>194.47</v>
      </c>
      <c r="J75" s="45">
        <v>2066.88</v>
      </c>
      <c r="K75" s="18">
        <v>1803.07</v>
      </c>
      <c r="L75" s="18">
        <v>1569.14</v>
      </c>
      <c r="M75" s="18">
        <v>187.22</v>
      </c>
      <c r="N75" s="18">
        <v>250.75</v>
      </c>
      <c r="O75" s="18">
        <v>271.76</v>
      </c>
      <c r="P75" s="18">
        <f t="shared" si="11"/>
        <v>1813.03</v>
      </c>
      <c r="Q75" s="42">
        <f t="shared" si="12"/>
        <v>236.57666666666668</v>
      </c>
      <c r="R75" s="21">
        <f t="shared" si="13"/>
        <v>1.1136966874108514</v>
      </c>
      <c r="S75" s="21">
        <f t="shared" si="14"/>
        <v>1.2154124247540117</v>
      </c>
      <c r="T75" s="70">
        <f t="shared" si="15"/>
        <v>0.1151910239616811</v>
      </c>
      <c r="U75" s="10">
        <f t="shared" si="16"/>
        <v>0.15535637168086119</v>
      </c>
      <c r="V75" s="10">
        <f t="shared" si="17"/>
        <v>0.28144594525904232</v>
      </c>
      <c r="W75" s="64" t="s">
        <v>551</v>
      </c>
      <c r="X75" s="64" t="s">
        <v>551</v>
      </c>
      <c r="Y75" s="64" t="s">
        <v>930</v>
      </c>
      <c r="Z75" s="64" t="s">
        <v>931</v>
      </c>
    </row>
    <row r="76" spans="1:26" x14ac:dyDescent="0.25">
      <c r="A76" s="101" t="s">
        <v>49</v>
      </c>
      <c r="B76" s="45">
        <v>2643.81</v>
      </c>
      <c r="C76" s="18">
        <v>2576.94</v>
      </c>
      <c r="D76" s="18">
        <v>2853.32</v>
      </c>
      <c r="E76" s="18">
        <v>193.06</v>
      </c>
      <c r="F76" s="18">
        <v>156.9</v>
      </c>
      <c r="G76" s="18">
        <v>167.23</v>
      </c>
      <c r="H76" s="18">
        <f t="shared" si="9"/>
        <v>2691.3566666666666</v>
      </c>
      <c r="I76" s="42">
        <f t="shared" si="10"/>
        <v>172.39666666666668</v>
      </c>
      <c r="J76" s="45">
        <v>2336.16</v>
      </c>
      <c r="K76" s="18">
        <v>2647.96</v>
      </c>
      <c r="L76" s="18">
        <v>2636.78</v>
      </c>
      <c r="M76" s="18">
        <v>180.45</v>
      </c>
      <c r="N76" s="18">
        <v>236.25</v>
      </c>
      <c r="O76" s="18">
        <v>212.16</v>
      </c>
      <c r="P76" s="18">
        <f t="shared" si="11"/>
        <v>2540.2999999999997</v>
      </c>
      <c r="Q76" s="42">
        <f t="shared" si="12"/>
        <v>209.62</v>
      </c>
      <c r="R76" s="21">
        <f t="shared" si="13"/>
        <v>0.94389425868538956</v>
      </c>
      <c r="S76" s="21">
        <f t="shared" si="14"/>
        <v>1.2146715623137698</v>
      </c>
      <c r="T76" s="70">
        <f t="shared" si="15"/>
        <v>6.3796049253218329E-2</v>
      </c>
      <c r="U76" s="10">
        <f t="shared" si="16"/>
        <v>-8.3302846544798553E-2</v>
      </c>
      <c r="V76" s="10">
        <f t="shared" si="17"/>
        <v>0.2805662731099966</v>
      </c>
      <c r="W76" s="64" t="s">
        <v>1465</v>
      </c>
      <c r="X76" s="64" t="s">
        <v>50</v>
      </c>
      <c r="Y76" s="64" t="s">
        <v>51</v>
      </c>
      <c r="Z76" s="64" t="s">
        <v>52</v>
      </c>
    </row>
    <row r="77" spans="1:26" x14ac:dyDescent="0.25">
      <c r="A77" s="102" t="s">
        <v>328</v>
      </c>
      <c r="B77" s="45">
        <v>582.30999999999995</v>
      </c>
      <c r="C77" s="18">
        <v>601.30999999999995</v>
      </c>
      <c r="D77" s="18">
        <v>643.33000000000004</v>
      </c>
      <c r="E77" s="18">
        <v>58.22</v>
      </c>
      <c r="F77" s="18">
        <v>35.119999999999997</v>
      </c>
      <c r="G77" s="18">
        <v>50.63</v>
      </c>
      <c r="H77" s="18">
        <f t="shared" si="9"/>
        <v>608.98333333333323</v>
      </c>
      <c r="I77" s="42">
        <f t="shared" si="10"/>
        <v>47.99</v>
      </c>
      <c r="J77" s="45">
        <v>661.34</v>
      </c>
      <c r="K77" s="18">
        <v>710.17</v>
      </c>
      <c r="L77" s="18">
        <v>663.99</v>
      </c>
      <c r="M77" s="18">
        <v>56.17</v>
      </c>
      <c r="N77" s="18">
        <v>68.349999999999994</v>
      </c>
      <c r="O77" s="18">
        <v>50.24</v>
      </c>
      <c r="P77" s="18">
        <f t="shared" si="11"/>
        <v>678.5</v>
      </c>
      <c r="Q77" s="42">
        <f t="shared" si="12"/>
        <v>58.25333333333333</v>
      </c>
      <c r="R77" s="21">
        <f t="shared" si="13"/>
        <v>1.1139648624279355</v>
      </c>
      <c r="S77" s="21">
        <f t="shared" si="14"/>
        <v>1.2094985371164182</v>
      </c>
      <c r="T77" s="70">
        <f t="shared" si="15"/>
        <v>0.15026278692194561</v>
      </c>
      <c r="U77" s="10">
        <f t="shared" si="16"/>
        <v>0.15570372675294072</v>
      </c>
      <c r="V77" s="10">
        <f t="shared" si="17"/>
        <v>0.27440902438508458</v>
      </c>
      <c r="W77" s="3" t="s">
        <v>628</v>
      </c>
      <c r="X77" s="3" t="s">
        <v>628</v>
      </c>
      <c r="Y77" s="3" t="s">
        <v>1036</v>
      </c>
      <c r="Z77" s="64" t="s">
        <v>1037</v>
      </c>
    </row>
    <row r="78" spans="1:26" x14ac:dyDescent="0.25">
      <c r="A78" s="101" t="s">
        <v>314</v>
      </c>
      <c r="B78" s="45">
        <v>1134.43</v>
      </c>
      <c r="C78" s="18">
        <v>1310.21</v>
      </c>
      <c r="D78" s="18">
        <v>1323.58</v>
      </c>
      <c r="E78" s="18">
        <v>234.49</v>
      </c>
      <c r="F78" s="18">
        <v>231.9</v>
      </c>
      <c r="G78" s="18">
        <v>254.11</v>
      </c>
      <c r="H78" s="18">
        <f t="shared" si="9"/>
        <v>1256.0733333333335</v>
      </c>
      <c r="I78" s="42">
        <f t="shared" si="10"/>
        <v>240.16666666666666</v>
      </c>
      <c r="J78" s="45">
        <v>1591.26</v>
      </c>
      <c r="K78" s="18">
        <v>1646.38</v>
      </c>
      <c r="L78" s="18">
        <v>1686.3</v>
      </c>
      <c r="M78" s="18">
        <v>286.41000000000003</v>
      </c>
      <c r="N78" s="18">
        <v>297.77999999999997</v>
      </c>
      <c r="O78" s="18">
        <v>283.41000000000003</v>
      </c>
      <c r="P78" s="18">
        <f t="shared" si="11"/>
        <v>1641.3133333333335</v>
      </c>
      <c r="Q78" s="42">
        <f t="shared" si="12"/>
        <v>289.20000000000005</v>
      </c>
      <c r="R78" s="21">
        <f t="shared" si="13"/>
        <v>1.306457857139069</v>
      </c>
      <c r="S78" s="21">
        <f t="shared" si="14"/>
        <v>1.2033172080165864</v>
      </c>
      <c r="T78" s="70">
        <f t="shared" si="15"/>
        <v>2.0235767895942489E-3</v>
      </c>
      <c r="U78" s="10">
        <f t="shared" si="16"/>
        <v>0.38566058789783014</v>
      </c>
      <c r="V78" s="10">
        <f t="shared" si="17"/>
        <v>0.26701700336881407</v>
      </c>
      <c r="W78" s="64" t="s">
        <v>614</v>
      </c>
      <c r="X78" s="64" t="s">
        <v>950</v>
      </c>
      <c r="Y78" s="64" t="s">
        <v>951</v>
      </c>
      <c r="Z78" s="64" t="s">
        <v>952</v>
      </c>
    </row>
    <row r="79" spans="1:26" x14ac:dyDescent="0.25">
      <c r="A79" s="101" t="s">
        <v>1601</v>
      </c>
      <c r="B79" s="45">
        <v>232.71</v>
      </c>
      <c r="C79" s="18">
        <v>217.26</v>
      </c>
      <c r="D79" s="18">
        <v>293.52</v>
      </c>
      <c r="E79" s="18">
        <v>4.29</v>
      </c>
      <c r="F79" s="18">
        <v>2.61</v>
      </c>
      <c r="G79" s="18">
        <v>4.99</v>
      </c>
      <c r="H79" s="18">
        <f t="shared" si="9"/>
        <v>247.83</v>
      </c>
      <c r="I79" s="42">
        <f t="shared" si="10"/>
        <v>3.9633333333333334</v>
      </c>
      <c r="J79" s="45">
        <v>257.82</v>
      </c>
      <c r="K79" s="18">
        <v>269.32</v>
      </c>
      <c r="L79" s="18">
        <v>250.75</v>
      </c>
      <c r="M79" s="18">
        <v>1.99</v>
      </c>
      <c r="N79" s="18">
        <v>9.23</v>
      </c>
      <c r="O79" s="18">
        <v>3.65</v>
      </c>
      <c r="P79" s="18">
        <f t="shared" si="11"/>
        <v>259.29666666666668</v>
      </c>
      <c r="Q79" s="42">
        <f t="shared" si="12"/>
        <v>4.956666666666667</v>
      </c>
      <c r="R79" s="21">
        <f t="shared" si="13"/>
        <v>1.0460823319803347</v>
      </c>
      <c r="S79" s="21">
        <f t="shared" si="14"/>
        <v>1.2001343183344528</v>
      </c>
      <c r="T79" s="70">
        <f t="shared" si="15"/>
        <v>0.34409385055669106</v>
      </c>
      <c r="U79" s="10">
        <f t="shared" si="16"/>
        <v>6.4996403463746577E-2</v>
      </c>
      <c r="V79" s="10">
        <f t="shared" si="17"/>
        <v>0.26319588045939091</v>
      </c>
      <c r="W79" s="64" t="s">
        <v>1602</v>
      </c>
      <c r="X79" s="64" t="s">
        <v>1602</v>
      </c>
      <c r="Y79" s="64" t="s">
        <v>779</v>
      </c>
      <c r="Z79" s="64" t="s">
        <v>1603</v>
      </c>
    </row>
    <row r="80" spans="1:26" x14ac:dyDescent="0.25">
      <c r="A80" s="101" t="s">
        <v>253</v>
      </c>
      <c r="B80" s="45">
        <v>997.18</v>
      </c>
      <c r="C80" s="18">
        <v>1077.31</v>
      </c>
      <c r="D80" s="18">
        <v>1108.21</v>
      </c>
      <c r="E80" s="18">
        <v>134.30000000000001</v>
      </c>
      <c r="F80" s="18">
        <v>115.65</v>
      </c>
      <c r="G80" s="18">
        <v>120.25</v>
      </c>
      <c r="H80" s="18">
        <f t="shared" si="9"/>
        <v>1060.8999999999999</v>
      </c>
      <c r="I80" s="42">
        <f t="shared" si="10"/>
        <v>123.40000000000002</v>
      </c>
      <c r="J80" s="45">
        <v>1040.76</v>
      </c>
      <c r="K80" s="18">
        <v>1215.31</v>
      </c>
      <c r="L80" s="18">
        <v>1169.6099999999999</v>
      </c>
      <c r="M80" s="18">
        <v>129.66</v>
      </c>
      <c r="N80" s="18">
        <v>149.66</v>
      </c>
      <c r="O80" s="18">
        <v>159.63</v>
      </c>
      <c r="P80" s="18">
        <f t="shared" si="11"/>
        <v>1141.8933333333332</v>
      </c>
      <c r="Q80" s="42">
        <f t="shared" si="12"/>
        <v>146.31666666666666</v>
      </c>
      <c r="R80" s="21">
        <f t="shared" si="13"/>
        <v>1.0762720909062373</v>
      </c>
      <c r="S80" s="21">
        <f t="shared" si="14"/>
        <v>1.1842175777063235</v>
      </c>
      <c r="T80" s="70">
        <f t="shared" si="15"/>
        <v>4.6642166623221341E-2</v>
      </c>
      <c r="U80" s="10">
        <f t="shared" si="16"/>
        <v>0.10604284980683329</v>
      </c>
      <c r="V80" s="10">
        <f t="shared" si="17"/>
        <v>0.24393417339904386</v>
      </c>
      <c r="W80" s="64" t="s">
        <v>553</v>
      </c>
      <c r="X80" s="64" t="s">
        <v>553</v>
      </c>
      <c r="Y80" s="64" t="s">
        <v>791</v>
      </c>
      <c r="Z80" s="64" t="s">
        <v>792</v>
      </c>
    </row>
    <row r="81" spans="1:30" x14ac:dyDescent="0.25">
      <c r="A81" s="101" t="s">
        <v>257</v>
      </c>
      <c r="B81" s="45">
        <v>1075.67</v>
      </c>
      <c r="C81" s="18">
        <v>1128.6099999999999</v>
      </c>
      <c r="D81" s="18">
        <v>1189.43</v>
      </c>
      <c r="E81" s="18">
        <v>40.36</v>
      </c>
      <c r="F81" s="18">
        <v>30.06</v>
      </c>
      <c r="G81" s="18">
        <v>35.67</v>
      </c>
      <c r="H81" s="18">
        <f t="shared" si="9"/>
        <v>1131.2366666666667</v>
      </c>
      <c r="I81" s="42">
        <f t="shared" si="10"/>
        <v>35.363333333333337</v>
      </c>
      <c r="J81" s="45">
        <v>1524.74</v>
      </c>
      <c r="K81" s="18">
        <v>1544.41</v>
      </c>
      <c r="L81" s="18">
        <v>1487.16</v>
      </c>
      <c r="M81" s="18">
        <v>34.85</v>
      </c>
      <c r="N81" s="18">
        <v>43.51</v>
      </c>
      <c r="O81" s="18">
        <v>47.73</v>
      </c>
      <c r="P81" s="18">
        <f t="shared" si="11"/>
        <v>1518.7700000000002</v>
      </c>
      <c r="Q81" s="42">
        <f t="shared" si="12"/>
        <v>42.03</v>
      </c>
      <c r="R81" s="21">
        <f t="shared" si="13"/>
        <v>1.3422723753278909</v>
      </c>
      <c r="S81" s="21">
        <f t="shared" si="14"/>
        <v>1.1833348611238426</v>
      </c>
      <c r="T81" s="70">
        <f t="shared" si="15"/>
        <v>0.11942570550336896</v>
      </c>
      <c r="U81" s="10">
        <f t="shared" si="16"/>
        <v>0.42467745444624627</v>
      </c>
      <c r="V81" s="10">
        <f t="shared" si="17"/>
        <v>0.2428583865449255</v>
      </c>
      <c r="W81" s="64" t="s">
        <v>557</v>
      </c>
      <c r="X81" s="64" t="s">
        <v>1094</v>
      </c>
      <c r="Y81" s="64" t="s">
        <v>1095</v>
      </c>
      <c r="Z81" s="64" t="s">
        <v>1096</v>
      </c>
    </row>
    <row r="82" spans="1:30" x14ac:dyDescent="0.25">
      <c r="A82" s="101" t="s">
        <v>292</v>
      </c>
      <c r="B82" s="45">
        <v>1076.47</v>
      </c>
      <c r="C82" s="18">
        <v>1216.19</v>
      </c>
      <c r="D82" s="18">
        <v>1303.54</v>
      </c>
      <c r="E82" s="18">
        <v>700.98</v>
      </c>
      <c r="F82" s="18">
        <v>648.63</v>
      </c>
      <c r="G82" s="18">
        <v>698.47</v>
      </c>
      <c r="H82" s="18">
        <f t="shared" si="9"/>
        <v>1198.7333333333333</v>
      </c>
      <c r="I82" s="42">
        <f t="shared" si="10"/>
        <v>682.69333333333327</v>
      </c>
      <c r="J82" s="45">
        <v>1432.33</v>
      </c>
      <c r="K82" s="18">
        <v>1571.11</v>
      </c>
      <c r="L82" s="18">
        <v>1485.67</v>
      </c>
      <c r="M82" s="18">
        <v>687.33</v>
      </c>
      <c r="N82" s="18">
        <v>828.3</v>
      </c>
      <c r="O82" s="18">
        <v>899.33</v>
      </c>
      <c r="P82" s="18">
        <f t="shared" si="11"/>
        <v>1496.37</v>
      </c>
      <c r="Q82" s="42">
        <f t="shared" si="12"/>
        <v>804.98666666666668</v>
      </c>
      <c r="R82" s="21">
        <f t="shared" si="13"/>
        <v>1.248085685707935</v>
      </c>
      <c r="S82" s="21">
        <f t="shared" si="14"/>
        <v>1.1788716188544572</v>
      </c>
      <c r="T82" s="70">
        <f t="shared" si="15"/>
        <v>6.5617903039201439E-2</v>
      </c>
      <c r="U82" s="10">
        <f t="shared" si="16"/>
        <v>0.31971698396168935</v>
      </c>
      <c r="V82" s="10">
        <f t="shared" si="17"/>
        <v>0.23740661490227322</v>
      </c>
      <c r="W82" s="64" t="s">
        <v>592</v>
      </c>
      <c r="X82" s="64" t="s">
        <v>592</v>
      </c>
      <c r="Y82" s="64" t="s">
        <v>976</v>
      </c>
      <c r="Z82" s="64" t="s">
        <v>977</v>
      </c>
      <c r="AA82" s="3"/>
      <c r="AD82" s="3"/>
    </row>
    <row r="83" spans="1:30" x14ac:dyDescent="0.25">
      <c r="A83" s="101" t="s">
        <v>1495</v>
      </c>
      <c r="B83" s="45">
        <v>530.78</v>
      </c>
      <c r="C83" s="18">
        <v>494.64</v>
      </c>
      <c r="D83" s="18">
        <v>516.95000000000005</v>
      </c>
      <c r="E83" s="18">
        <v>70.37</v>
      </c>
      <c r="F83" s="18">
        <v>54.45</v>
      </c>
      <c r="G83" s="18">
        <v>70.19</v>
      </c>
      <c r="H83" s="18">
        <f t="shared" si="9"/>
        <v>514.12333333333333</v>
      </c>
      <c r="I83" s="42">
        <f t="shared" si="10"/>
        <v>65.00333333333333</v>
      </c>
      <c r="J83" s="45">
        <v>602.19000000000005</v>
      </c>
      <c r="K83" s="18">
        <v>671.28</v>
      </c>
      <c r="L83" s="18">
        <v>677.92</v>
      </c>
      <c r="M83" s="18">
        <v>80.27</v>
      </c>
      <c r="N83" s="18">
        <v>83.73</v>
      </c>
      <c r="O83" s="18">
        <v>65.540000000000006</v>
      </c>
      <c r="P83" s="18">
        <f t="shared" si="11"/>
        <v>650.46333333333325</v>
      </c>
      <c r="Q83" s="42">
        <f t="shared" si="12"/>
        <v>76.513333333333335</v>
      </c>
      <c r="R83" s="21">
        <f t="shared" si="13"/>
        <v>1.2646744792509235</v>
      </c>
      <c r="S83" s="21">
        <f t="shared" si="14"/>
        <v>1.1743851320640373</v>
      </c>
      <c r="T83" s="70">
        <f t="shared" si="15"/>
        <v>0.10410485107466369</v>
      </c>
      <c r="U83" s="10">
        <f t="shared" si="16"/>
        <v>0.33876609037015365</v>
      </c>
      <c r="V83" s="10">
        <f t="shared" si="17"/>
        <v>0.23190560861966517</v>
      </c>
      <c r="W83" s="64" t="s">
        <v>1496</v>
      </c>
      <c r="X83" s="64" t="s">
        <v>1496</v>
      </c>
      <c r="Y83" s="64" t="s">
        <v>1497</v>
      </c>
      <c r="Z83" s="64" t="s">
        <v>1498</v>
      </c>
    </row>
    <row r="84" spans="1:30" x14ac:dyDescent="0.25">
      <c r="A84" s="101" t="s">
        <v>343</v>
      </c>
      <c r="B84" s="45">
        <v>513.80999999999995</v>
      </c>
      <c r="C84" s="18">
        <v>532.98</v>
      </c>
      <c r="D84" s="18">
        <v>636.42999999999995</v>
      </c>
      <c r="E84" s="18">
        <v>79.650000000000006</v>
      </c>
      <c r="F84" s="18">
        <v>57.67</v>
      </c>
      <c r="G84" s="18">
        <v>64.819999999999993</v>
      </c>
      <c r="H84" s="18">
        <f t="shared" si="9"/>
        <v>561.07333333333327</v>
      </c>
      <c r="I84" s="42">
        <f t="shared" si="10"/>
        <v>67.38</v>
      </c>
      <c r="J84" s="45">
        <v>820.78</v>
      </c>
      <c r="K84" s="18">
        <v>776.21</v>
      </c>
      <c r="L84" s="18">
        <v>815.74</v>
      </c>
      <c r="M84" s="18">
        <v>69.31</v>
      </c>
      <c r="N84" s="18">
        <v>74.28</v>
      </c>
      <c r="O84" s="18">
        <v>94.32</v>
      </c>
      <c r="P84" s="18">
        <f t="shared" si="11"/>
        <v>804.24333333333334</v>
      </c>
      <c r="Q84" s="42">
        <f t="shared" si="12"/>
        <v>79.303333333333327</v>
      </c>
      <c r="R84" s="21">
        <f t="shared" si="13"/>
        <v>1.4326303803774123</v>
      </c>
      <c r="S84" s="21">
        <f t="shared" si="14"/>
        <v>1.1743687237983815</v>
      </c>
      <c r="T84" s="70">
        <f t="shared" si="15"/>
        <v>0.14986066397749989</v>
      </c>
      <c r="U84" s="10">
        <f t="shared" si="16"/>
        <v>0.51866644129591788</v>
      </c>
      <c r="V84" s="10">
        <f t="shared" si="17"/>
        <v>0.23188545144275841</v>
      </c>
      <c r="W84" s="64" t="s">
        <v>643</v>
      </c>
      <c r="X84" s="64" t="s">
        <v>876</v>
      </c>
      <c r="Y84" s="64" t="s">
        <v>877</v>
      </c>
      <c r="Z84" s="64" t="s">
        <v>878</v>
      </c>
    </row>
    <row r="85" spans="1:30" x14ac:dyDescent="0.25">
      <c r="A85" s="102" t="s">
        <v>323</v>
      </c>
      <c r="B85" s="45">
        <v>812.96</v>
      </c>
      <c r="C85" s="18">
        <v>762.66</v>
      </c>
      <c r="D85" s="18">
        <v>1019.8</v>
      </c>
      <c r="E85" s="18">
        <v>19.11</v>
      </c>
      <c r="F85" s="18">
        <v>14.26</v>
      </c>
      <c r="G85" s="18">
        <v>27.81</v>
      </c>
      <c r="H85" s="18">
        <f t="shared" si="9"/>
        <v>865.14</v>
      </c>
      <c r="I85" s="42">
        <f t="shared" si="10"/>
        <v>20.393333333333331</v>
      </c>
      <c r="J85" s="45">
        <v>866.19</v>
      </c>
      <c r="K85" s="18">
        <v>911.26</v>
      </c>
      <c r="L85" s="18">
        <v>970.12</v>
      </c>
      <c r="M85" s="18">
        <v>19.12</v>
      </c>
      <c r="N85" s="18">
        <v>40</v>
      </c>
      <c r="O85" s="18">
        <v>13.25</v>
      </c>
      <c r="P85" s="18">
        <f t="shared" si="11"/>
        <v>915.85666666666668</v>
      </c>
      <c r="Q85" s="42">
        <f t="shared" si="12"/>
        <v>24.123333333333335</v>
      </c>
      <c r="R85" s="21">
        <f t="shared" si="13"/>
        <v>1.0585548140793251</v>
      </c>
      <c r="S85" s="21">
        <f t="shared" si="14"/>
        <v>1.1743533811156126</v>
      </c>
      <c r="T85" s="70">
        <f t="shared" si="15"/>
        <v>0.35042100648297059</v>
      </c>
      <c r="U85" s="10">
        <f t="shared" si="16"/>
        <v>8.2095976906123705E-2</v>
      </c>
      <c r="V85" s="10">
        <f t="shared" si="17"/>
        <v>0.2318666030551193</v>
      </c>
      <c r="W85" s="3" t="s">
        <v>623</v>
      </c>
      <c r="X85" s="3" t="s">
        <v>811</v>
      </c>
      <c r="Y85" s="3" t="s">
        <v>812</v>
      </c>
      <c r="Z85" s="3" t="s">
        <v>813</v>
      </c>
    </row>
    <row r="86" spans="1:30" x14ac:dyDescent="0.25">
      <c r="A86" s="102" t="s">
        <v>367</v>
      </c>
      <c r="B86" s="45">
        <v>1138.0899999999999</v>
      </c>
      <c r="C86" s="18">
        <v>1210.98</v>
      </c>
      <c r="D86" s="18">
        <v>1308.05</v>
      </c>
      <c r="E86" s="18">
        <v>138.41</v>
      </c>
      <c r="F86" s="18">
        <v>121.32</v>
      </c>
      <c r="G86" s="18">
        <v>136.16</v>
      </c>
      <c r="H86" s="18">
        <f t="shared" si="9"/>
        <v>1219.04</v>
      </c>
      <c r="I86" s="42">
        <f t="shared" si="10"/>
        <v>131.96333333333334</v>
      </c>
      <c r="J86" s="45">
        <v>1352.76</v>
      </c>
      <c r="K86" s="18">
        <v>1390.35</v>
      </c>
      <c r="L86" s="18">
        <v>1495.49</v>
      </c>
      <c r="M86" s="18">
        <v>126.27</v>
      </c>
      <c r="N86" s="18">
        <v>178.45</v>
      </c>
      <c r="O86" s="18">
        <v>160.32</v>
      </c>
      <c r="P86" s="18">
        <f t="shared" si="11"/>
        <v>1412.8666666666666</v>
      </c>
      <c r="Q86" s="42">
        <f t="shared" si="12"/>
        <v>155.01333333333332</v>
      </c>
      <c r="R86" s="21">
        <f t="shared" si="13"/>
        <v>1.1588691081166738</v>
      </c>
      <c r="S86" s="21">
        <f t="shared" si="14"/>
        <v>1.173356063075033</v>
      </c>
      <c r="T86" s="70">
        <f t="shared" si="15"/>
        <v>0.11401889106464541</v>
      </c>
      <c r="U86" s="10">
        <f t="shared" si="16"/>
        <v>0.21271762610715839</v>
      </c>
      <c r="V86" s="10">
        <f t="shared" si="17"/>
        <v>0.23064087567097194</v>
      </c>
      <c r="W86" s="3" t="s">
        <v>667</v>
      </c>
      <c r="X86" s="3" t="s">
        <v>667</v>
      </c>
      <c r="Y86" s="3" t="s">
        <v>1165</v>
      </c>
      <c r="Z86" s="3" t="s">
        <v>1166</v>
      </c>
      <c r="AB86" s="3"/>
      <c r="AC86" s="3"/>
    </row>
    <row r="87" spans="1:30" x14ac:dyDescent="0.25">
      <c r="A87" s="101" t="s">
        <v>85</v>
      </c>
      <c r="B87" s="45">
        <v>2272.7800000000002</v>
      </c>
      <c r="C87" s="18">
        <v>2284.0700000000002</v>
      </c>
      <c r="D87" s="18">
        <v>2245.86</v>
      </c>
      <c r="E87" s="18">
        <v>101.98</v>
      </c>
      <c r="F87" s="18">
        <v>93.41</v>
      </c>
      <c r="G87" s="18">
        <v>111.81</v>
      </c>
      <c r="H87" s="18">
        <f t="shared" si="9"/>
        <v>2267.5700000000002</v>
      </c>
      <c r="I87" s="42">
        <f t="shared" si="10"/>
        <v>102.39999999999999</v>
      </c>
      <c r="J87" s="45">
        <v>2128.62</v>
      </c>
      <c r="K87" s="18">
        <v>2339.96</v>
      </c>
      <c r="L87" s="18">
        <v>2358.17</v>
      </c>
      <c r="M87" s="18">
        <v>88.23</v>
      </c>
      <c r="N87" s="18">
        <v>163.72999999999999</v>
      </c>
      <c r="O87" s="18">
        <v>108.7</v>
      </c>
      <c r="P87" s="18">
        <f t="shared" si="11"/>
        <v>2275.5833333333335</v>
      </c>
      <c r="Q87" s="42">
        <f t="shared" si="12"/>
        <v>120.21999999999998</v>
      </c>
      <c r="R87" s="21">
        <f t="shared" si="13"/>
        <v>1.0035323280010462</v>
      </c>
      <c r="S87" s="21">
        <f t="shared" si="14"/>
        <v>1.1723404255319148</v>
      </c>
      <c r="T87" s="70">
        <f t="shared" si="15"/>
        <v>0.24229119409986882</v>
      </c>
      <c r="U87" s="10">
        <f t="shared" si="16"/>
        <v>5.0870927299836288E-3</v>
      </c>
      <c r="V87" s="10">
        <f t="shared" si="17"/>
        <v>0.22939156200615773</v>
      </c>
      <c r="W87" s="64" t="s">
        <v>1456</v>
      </c>
      <c r="X87" s="64" t="s">
        <v>86</v>
      </c>
      <c r="Y87" s="64" t="s">
        <v>87</v>
      </c>
      <c r="Z87" s="64" t="s">
        <v>88</v>
      </c>
    </row>
    <row r="88" spans="1:30" x14ac:dyDescent="0.25">
      <c r="A88" s="101" t="s">
        <v>217</v>
      </c>
      <c r="B88" s="45">
        <v>285.13</v>
      </c>
      <c r="C88" s="18">
        <v>229.76</v>
      </c>
      <c r="D88" s="18">
        <v>312.02999999999997</v>
      </c>
      <c r="E88" s="18">
        <v>30</v>
      </c>
      <c r="F88" s="18">
        <v>22.85</v>
      </c>
      <c r="G88" s="18">
        <v>29.73</v>
      </c>
      <c r="H88" s="18">
        <f t="shared" si="9"/>
        <v>275.64</v>
      </c>
      <c r="I88" s="42">
        <f t="shared" si="10"/>
        <v>27.526666666666667</v>
      </c>
      <c r="J88" s="45">
        <v>263.7</v>
      </c>
      <c r="K88" s="18">
        <v>309.54000000000002</v>
      </c>
      <c r="L88" s="18">
        <v>295.17</v>
      </c>
      <c r="M88" s="18">
        <v>24.3</v>
      </c>
      <c r="N88" s="18">
        <v>38.24</v>
      </c>
      <c r="O88" s="18">
        <v>34.71</v>
      </c>
      <c r="P88" s="18">
        <f t="shared" si="11"/>
        <v>289.47000000000003</v>
      </c>
      <c r="Q88" s="42">
        <f t="shared" si="12"/>
        <v>32.416666666666664</v>
      </c>
      <c r="R88" s="21">
        <f t="shared" si="13"/>
        <v>1.0499927703875074</v>
      </c>
      <c r="S88" s="21">
        <f t="shared" si="14"/>
        <v>1.1714185557373218</v>
      </c>
      <c r="T88" s="70">
        <f t="shared" si="15"/>
        <v>0.18269440652040297</v>
      </c>
      <c r="U88" s="10">
        <f t="shared" si="16"/>
        <v>7.0379394403780479E-2</v>
      </c>
      <c r="V88" s="10">
        <f t="shared" si="17"/>
        <v>0.2282566526061558</v>
      </c>
      <c r="W88" s="64" t="s">
        <v>1467</v>
      </c>
      <c r="X88" s="64" t="s">
        <v>218</v>
      </c>
      <c r="Y88" s="64" t="s">
        <v>155</v>
      </c>
      <c r="Z88" s="64" t="s">
        <v>219</v>
      </c>
    </row>
    <row r="89" spans="1:30" x14ac:dyDescent="0.25">
      <c r="A89" s="101" t="s">
        <v>370</v>
      </c>
      <c r="B89" s="45">
        <v>84.92</v>
      </c>
      <c r="C89" s="18">
        <v>71.63</v>
      </c>
      <c r="D89" s="18">
        <v>102.7</v>
      </c>
      <c r="E89" s="18">
        <v>45.72</v>
      </c>
      <c r="F89" s="18">
        <v>36.5</v>
      </c>
      <c r="G89" s="18">
        <v>43.92</v>
      </c>
      <c r="H89" s="18">
        <f t="shared" si="9"/>
        <v>86.416666666666671</v>
      </c>
      <c r="I89" s="42">
        <f t="shared" si="10"/>
        <v>42.046666666666667</v>
      </c>
      <c r="J89" s="45">
        <v>128.36000000000001</v>
      </c>
      <c r="K89" s="18">
        <v>144.83000000000001</v>
      </c>
      <c r="L89" s="18">
        <v>122.86</v>
      </c>
      <c r="M89" s="18">
        <v>47.4</v>
      </c>
      <c r="N89" s="18">
        <v>56.7</v>
      </c>
      <c r="O89" s="18">
        <v>42.48</v>
      </c>
      <c r="P89" s="18">
        <f t="shared" si="11"/>
        <v>132.01666666666668</v>
      </c>
      <c r="Q89" s="42">
        <f t="shared" si="12"/>
        <v>48.859999999999992</v>
      </c>
      <c r="R89" s="21">
        <f t="shared" si="13"/>
        <v>1.5216396568160153</v>
      </c>
      <c r="S89" s="21">
        <f t="shared" si="14"/>
        <v>1.1582778380052654</v>
      </c>
      <c r="T89" s="70">
        <f t="shared" si="15"/>
        <v>0.12368340737626191</v>
      </c>
      <c r="U89" s="10">
        <f t="shared" si="16"/>
        <v>0.60562675117064391</v>
      </c>
      <c r="V89" s="10">
        <f t="shared" si="17"/>
        <v>0.21198135646530719</v>
      </c>
      <c r="W89" s="64" t="s">
        <v>670</v>
      </c>
      <c r="X89" s="64" t="s">
        <v>670</v>
      </c>
      <c r="Y89" s="64" t="s">
        <v>948</v>
      </c>
      <c r="Z89" s="64" t="s">
        <v>949</v>
      </c>
    </row>
    <row r="90" spans="1:30" x14ac:dyDescent="0.25">
      <c r="A90" s="101" t="s">
        <v>402</v>
      </c>
      <c r="B90" s="45">
        <v>170.56</v>
      </c>
      <c r="C90" s="18">
        <v>165.11</v>
      </c>
      <c r="D90" s="18">
        <v>174.23</v>
      </c>
      <c r="E90" s="18">
        <v>28.04</v>
      </c>
      <c r="F90" s="18">
        <v>27.91</v>
      </c>
      <c r="G90" s="18">
        <v>17.260000000000002</v>
      </c>
      <c r="H90" s="18">
        <f t="shared" si="9"/>
        <v>169.96666666666667</v>
      </c>
      <c r="I90" s="42">
        <f t="shared" si="10"/>
        <v>24.403333333333336</v>
      </c>
      <c r="J90" s="45">
        <v>176.36</v>
      </c>
      <c r="K90" s="18">
        <v>167.24</v>
      </c>
      <c r="L90" s="18">
        <v>182.81</v>
      </c>
      <c r="M90" s="18">
        <v>26.09</v>
      </c>
      <c r="N90" s="18">
        <v>27.25</v>
      </c>
      <c r="O90" s="18">
        <v>31.74</v>
      </c>
      <c r="P90" s="18">
        <f t="shared" si="11"/>
        <v>175.47000000000003</v>
      </c>
      <c r="Q90" s="42">
        <f t="shared" si="12"/>
        <v>28.36</v>
      </c>
      <c r="R90" s="21">
        <f t="shared" si="13"/>
        <v>1.0321895106258532</v>
      </c>
      <c r="S90" s="21">
        <f t="shared" si="14"/>
        <v>1.155753838078992</v>
      </c>
      <c r="T90" s="70">
        <f t="shared" si="15"/>
        <v>0.18743774656087911</v>
      </c>
      <c r="U90" s="10">
        <f t="shared" si="16"/>
        <v>4.570787477262038E-2</v>
      </c>
      <c r="V90" s="10">
        <f t="shared" si="17"/>
        <v>0.20883415354797019</v>
      </c>
      <c r="W90" s="64" t="s">
        <v>702</v>
      </c>
      <c r="X90" s="64" t="s">
        <v>1008</v>
      </c>
      <c r="Y90" s="64" t="s">
        <v>1009</v>
      </c>
      <c r="Z90" s="64" t="s">
        <v>1010</v>
      </c>
    </row>
    <row r="91" spans="1:30" x14ac:dyDescent="0.25">
      <c r="A91" s="101" t="s">
        <v>262</v>
      </c>
      <c r="B91" s="45">
        <v>9023.9</v>
      </c>
      <c r="C91" s="18">
        <v>9478.76</v>
      </c>
      <c r="D91" s="18">
        <v>9869.26</v>
      </c>
      <c r="E91" s="18">
        <v>2063.83</v>
      </c>
      <c r="F91" s="18">
        <v>1958.76</v>
      </c>
      <c r="G91" s="18">
        <v>1968.44</v>
      </c>
      <c r="H91" s="18">
        <f t="shared" si="9"/>
        <v>9457.3066666666655</v>
      </c>
      <c r="I91" s="42">
        <f t="shared" si="10"/>
        <v>1997.0100000000002</v>
      </c>
      <c r="J91" s="45">
        <v>8774.5</v>
      </c>
      <c r="K91" s="18">
        <v>9491.7099999999991</v>
      </c>
      <c r="L91" s="18">
        <v>9629.98</v>
      </c>
      <c r="M91" s="18">
        <v>2109.6</v>
      </c>
      <c r="N91" s="18">
        <v>2425.7800000000002</v>
      </c>
      <c r="O91" s="18">
        <v>2388.31</v>
      </c>
      <c r="P91" s="18">
        <f t="shared" si="11"/>
        <v>9298.73</v>
      </c>
      <c r="Q91" s="42">
        <f t="shared" si="12"/>
        <v>2307.896666666667</v>
      </c>
      <c r="R91" s="21">
        <f t="shared" si="13"/>
        <v>0.98323413775263513</v>
      </c>
      <c r="S91" s="21">
        <f t="shared" si="14"/>
        <v>1.155598153496062</v>
      </c>
      <c r="T91" s="70">
        <f t="shared" si="15"/>
        <v>2.0888726891235582E-2</v>
      </c>
      <c r="U91" s="10">
        <f t="shared" si="16"/>
        <v>-2.4393088135859182E-2</v>
      </c>
      <c r="V91" s="10">
        <f t="shared" si="17"/>
        <v>0.20863980376750024</v>
      </c>
      <c r="W91" s="64" t="s">
        <v>562</v>
      </c>
      <c r="X91" s="64" t="s">
        <v>863</v>
      </c>
      <c r="Y91" s="64" t="s">
        <v>864</v>
      </c>
      <c r="Z91" s="64" t="s">
        <v>865</v>
      </c>
    </row>
    <row r="92" spans="1:30" x14ac:dyDescent="0.25">
      <c r="A92" s="102" t="s">
        <v>263</v>
      </c>
      <c r="B92" s="45">
        <v>421.48</v>
      </c>
      <c r="C92" s="18">
        <v>448.55</v>
      </c>
      <c r="D92" s="18">
        <v>442.34</v>
      </c>
      <c r="E92" s="18">
        <v>37.15</v>
      </c>
      <c r="F92" s="18">
        <v>19.48</v>
      </c>
      <c r="G92" s="18">
        <v>28.96</v>
      </c>
      <c r="H92" s="18">
        <f t="shared" si="9"/>
        <v>437.45666666666665</v>
      </c>
      <c r="I92" s="42">
        <f t="shared" si="10"/>
        <v>28.53</v>
      </c>
      <c r="J92" s="45">
        <v>427.52</v>
      </c>
      <c r="K92" s="18">
        <v>442.28</v>
      </c>
      <c r="L92" s="18">
        <v>428.54</v>
      </c>
      <c r="M92" s="18">
        <v>36.65</v>
      </c>
      <c r="N92" s="18">
        <v>27.25</v>
      </c>
      <c r="O92" s="18">
        <v>35.17</v>
      </c>
      <c r="P92" s="18">
        <f t="shared" si="11"/>
        <v>432.78</v>
      </c>
      <c r="Q92" s="42">
        <f t="shared" si="12"/>
        <v>33.023333333333333</v>
      </c>
      <c r="R92" s="21">
        <f t="shared" si="13"/>
        <v>0.98933379961531731</v>
      </c>
      <c r="S92" s="21">
        <f t="shared" si="14"/>
        <v>1.1521616435263573</v>
      </c>
      <c r="T92" s="70">
        <f t="shared" si="15"/>
        <v>0.24369565543261451</v>
      </c>
      <c r="U92" s="10">
        <f t="shared" si="16"/>
        <v>-1.5470728807034869E-2</v>
      </c>
      <c r="V92" s="10">
        <f t="shared" si="17"/>
        <v>0.20434313514345537</v>
      </c>
      <c r="W92" s="3" t="s">
        <v>563</v>
      </c>
      <c r="X92" s="3" t="s">
        <v>563</v>
      </c>
      <c r="Y92" s="3" t="s">
        <v>1194</v>
      </c>
      <c r="Z92" s="3" t="s">
        <v>1195</v>
      </c>
    </row>
    <row r="93" spans="1:30" x14ac:dyDescent="0.25">
      <c r="A93" s="102" t="s">
        <v>398</v>
      </c>
      <c r="B93" s="45">
        <v>491.67</v>
      </c>
      <c r="C93" s="18">
        <v>517.11</v>
      </c>
      <c r="D93" s="18">
        <v>514.36</v>
      </c>
      <c r="E93" s="18">
        <v>34.47</v>
      </c>
      <c r="F93" s="18">
        <v>24.69</v>
      </c>
      <c r="G93" s="18">
        <v>27.42</v>
      </c>
      <c r="H93" s="18">
        <f t="shared" si="9"/>
        <v>507.71333333333331</v>
      </c>
      <c r="I93" s="42">
        <f t="shared" si="10"/>
        <v>28.86</v>
      </c>
      <c r="J93" s="45">
        <v>624.59</v>
      </c>
      <c r="K93" s="18">
        <v>633.37</v>
      </c>
      <c r="L93" s="18">
        <v>627.57000000000005</v>
      </c>
      <c r="M93" s="18">
        <v>36.049999999999997</v>
      </c>
      <c r="N93" s="18">
        <v>31.65</v>
      </c>
      <c r="O93" s="18">
        <v>32.43</v>
      </c>
      <c r="P93" s="18">
        <f t="shared" si="11"/>
        <v>628.5100000000001</v>
      </c>
      <c r="Q93" s="42">
        <f t="shared" si="12"/>
        <v>33.376666666666665</v>
      </c>
      <c r="R93" s="21">
        <f t="shared" si="13"/>
        <v>1.2374552793321716</v>
      </c>
      <c r="S93" s="21">
        <f t="shared" si="14"/>
        <v>1.1512614422862246</v>
      </c>
      <c r="T93" s="70">
        <f t="shared" si="15"/>
        <v>0.11628675985725397</v>
      </c>
      <c r="U93" s="10">
        <f t="shared" si="16"/>
        <v>0.30737638826173619</v>
      </c>
      <c r="V93" s="10">
        <f t="shared" si="17"/>
        <v>0.20321549520699783</v>
      </c>
      <c r="W93" s="3" t="s">
        <v>698</v>
      </c>
      <c r="X93" s="3" t="s">
        <v>698</v>
      </c>
      <c r="Y93" s="3" t="s">
        <v>769</v>
      </c>
      <c r="Z93" s="3" t="s">
        <v>770</v>
      </c>
      <c r="AB93" s="3"/>
      <c r="AC93" s="3"/>
    </row>
    <row r="94" spans="1:30" x14ac:dyDescent="0.25">
      <c r="A94" s="101" t="s">
        <v>41</v>
      </c>
      <c r="B94" s="45">
        <v>161.27000000000001</v>
      </c>
      <c r="C94" s="18">
        <v>175.46</v>
      </c>
      <c r="D94" s="18">
        <v>184.78</v>
      </c>
      <c r="E94" s="18">
        <v>46.79</v>
      </c>
      <c r="F94" s="18">
        <v>43.71</v>
      </c>
      <c r="G94" s="18">
        <v>43.73</v>
      </c>
      <c r="H94" s="18">
        <f t="shared" si="9"/>
        <v>173.83666666666667</v>
      </c>
      <c r="I94" s="42">
        <f t="shared" si="10"/>
        <v>44.743333333333332</v>
      </c>
      <c r="J94" s="45">
        <v>237.51</v>
      </c>
      <c r="K94" s="18">
        <v>276.58</v>
      </c>
      <c r="L94" s="18">
        <v>234.08</v>
      </c>
      <c r="M94" s="18">
        <v>40.83</v>
      </c>
      <c r="N94" s="18">
        <v>59.12</v>
      </c>
      <c r="O94" s="18">
        <v>54.81</v>
      </c>
      <c r="P94" s="18">
        <f t="shared" si="11"/>
        <v>249.39</v>
      </c>
      <c r="Q94" s="42">
        <f t="shared" si="12"/>
        <v>51.586666666666666</v>
      </c>
      <c r="R94" s="21">
        <f t="shared" si="13"/>
        <v>1.4321366608834911</v>
      </c>
      <c r="S94" s="21">
        <f t="shared" si="14"/>
        <v>1.1496028565182541</v>
      </c>
      <c r="T94" s="70">
        <f t="shared" si="15"/>
        <v>0.14492651172927412</v>
      </c>
      <c r="U94" s="10">
        <f t="shared" si="16"/>
        <v>0.51816916758237441</v>
      </c>
      <c r="V94" s="10">
        <f t="shared" si="17"/>
        <v>0.20113555170224978</v>
      </c>
      <c r="W94" s="64" t="s">
        <v>42</v>
      </c>
      <c r="X94" s="64" t="s">
        <v>42</v>
      </c>
      <c r="Y94" s="64" t="s">
        <v>43</v>
      </c>
      <c r="Z94" s="64" t="s">
        <v>44</v>
      </c>
    </row>
    <row r="95" spans="1:30" x14ac:dyDescent="0.25">
      <c r="A95" s="2" t="s">
        <v>0</v>
      </c>
      <c r="B95" s="45">
        <v>367.9</v>
      </c>
      <c r="C95" s="18">
        <v>295.25</v>
      </c>
      <c r="D95" s="18">
        <v>295.06</v>
      </c>
      <c r="E95" s="18">
        <v>184.31</v>
      </c>
      <c r="F95" s="18">
        <v>164.57</v>
      </c>
      <c r="G95" s="18">
        <v>128.30000000000001</v>
      </c>
      <c r="H95" s="18">
        <f t="shared" si="9"/>
        <v>319.40333333333336</v>
      </c>
      <c r="I95" s="42">
        <f t="shared" si="10"/>
        <v>159.06</v>
      </c>
      <c r="J95" s="45">
        <v>452.71</v>
      </c>
      <c r="K95" s="18">
        <v>358.22</v>
      </c>
      <c r="L95" s="18">
        <v>411.75</v>
      </c>
      <c r="M95" s="18">
        <v>175.07</v>
      </c>
      <c r="N95" s="18">
        <v>177.57</v>
      </c>
      <c r="O95" s="18">
        <v>192.06</v>
      </c>
      <c r="P95" s="18">
        <f t="shared" si="11"/>
        <v>407.56</v>
      </c>
      <c r="Q95" s="42">
        <f t="shared" si="12"/>
        <v>181.56666666666669</v>
      </c>
      <c r="R95" s="21">
        <f t="shared" si="13"/>
        <v>1.275142788776646</v>
      </c>
      <c r="S95" s="21">
        <f t="shared" si="14"/>
        <v>1.1406139364405017</v>
      </c>
      <c r="T95" s="70">
        <f t="shared" si="15"/>
        <v>0.1308235079735437</v>
      </c>
      <c r="U95" s="10">
        <f t="shared" si="16"/>
        <v>0.35065880718271575</v>
      </c>
      <c r="V95" s="10">
        <f t="shared" si="17"/>
        <v>0.18981056530646565</v>
      </c>
      <c r="W95" s="64" t="s">
        <v>756</v>
      </c>
      <c r="X95" s="64" t="s">
        <v>756</v>
      </c>
      <c r="Y95" s="64" t="s">
        <v>1282</v>
      </c>
      <c r="Z95" s="64" t="s">
        <v>1503</v>
      </c>
    </row>
    <row r="96" spans="1:30" x14ac:dyDescent="0.25">
      <c r="A96" s="101" t="s">
        <v>334</v>
      </c>
      <c r="B96" s="45">
        <v>191.45</v>
      </c>
      <c r="C96" s="18">
        <v>162.81</v>
      </c>
      <c r="D96" s="18">
        <v>167.14</v>
      </c>
      <c r="E96" s="18">
        <v>7.86</v>
      </c>
      <c r="F96" s="18">
        <v>3.53</v>
      </c>
      <c r="G96" s="18">
        <v>1.73</v>
      </c>
      <c r="H96" s="18">
        <f t="shared" si="9"/>
        <v>173.79999999999998</v>
      </c>
      <c r="I96" s="42">
        <f t="shared" si="10"/>
        <v>4.373333333333334</v>
      </c>
      <c r="J96" s="45">
        <v>160.43</v>
      </c>
      <c r="K96" s="18">
        <v>167.46</v>
      </c>
      <c r="L96" s="18">
        <v>136.34</v>
      </c>
      <c r="M96" s="18">
        <v>5.38</v>
      </c>
      <c r="N96" s="18">
        <v>2.64</v>
      </c>
      <c r="O96" s="18">
        <v>7.31</v>
      </c>
      <c r="P96" s="18">
        <f t="shared" si="11"/>
        <v>154.74333333333334</v>
      </c>
      <c r="Q96" s="42">
        <f t="shared" si="12"/>
        <v>5.1099999999999994</v>
      </c>
      <c r="R96" s="21">
        <f t="shared" si="13"/>
        <v>0.89098016781083156</v>
      </c>
      <c r="S96" s="21">
        <f t="shared" si="14"/>
        <v>1.137096774193548</v>
      </c>
      <c r="T96" s="70">
        <f t="shared" si="15"/>
        <v>0.38081302210147228</v>
      </c>
      <c r="U96" s="10">
        <f t="shared" si="16"/>
        <v>-0.16653477550761034</v>
      </c>
      <c r="V96" s="10">
        <f t="shared" si="17"/>
        <v>0.18535504201191794</v>
      </c>
      <c r="W96" s="64" t="s">
        <v>634</v>
      </c>
      <c r="X96" s="64" t="s">
        <v>634</v>
      </c>
      <c r="Y96" s="64" t="s">
        <v>858</v>
      </c>
      <c r="Z96" s="64" t="s">
        <v>887</v>
      </c>
    </row>
    <row r="97" spans="1:30" x14ac:dyDescent="0.25">
      <c r="A97" s="101" t="s">
        <v>280</v>
      </c>
      <c r="B97" s="45">
        <v>536.14</v>
      </c>
      <c r="C97" s="18">
        <v>514.58000000000004</v>
      </c>
      <c r="D97" s="18">
        <v>521.54999999999995</v>
      </c>
      <c r="E97" s="18">
        <v>111.44</v>
      </c>
      <c r="F97" s="18">
        <v>78.989999999999995</v>
      </c>
      <c r="G97" s="18">
        <v>91.48</v>
      </c>
      <c r="H97" s="18">
        <f t="shared" si="9"/>
        <v>524.09</v>
      </c>
      <c r="I97" s="42">
        <f t="shared" si="10"/>
        <v>93.970000000000013</v>
      </c>
      <c r="J97" s="45">
        <v>546.02</v>
      </c>
      <c r="K97" s="18">
        <v>552.04999999999995</v>
      </c>
      <c r="L97" s="18">
        <v>575.84</v>
      </c>
      <c r="M97" s="18">
        <v>95.2</v>
      </c>
      <c r="N97" s="18">
        <v>118.67</v>
      </c>
      <c r="O97" s="18">
        <v>106.88</v>
      </c>
      <c r="P97" s="18">
        <f t="shared" si="11"/>
        <v>557.96999999999991</v>
      </c>
      <c r="Q97" s="42">
        <f t="shared" si="12"/>
        <v>106.91666666666667</v>
      </c>
      <c r="R97" s="21">
        <f t="shared" si="13"/>
        <v>1.0645222723723551</v>
      </c>
      <c r="S97" s="21">
        <f t="shared" si="14"/>
        <v>1.1363237513600786</v>
      </c>
      <c r="T97" s="70">
        <f t="shared" si="15"/>
        <v>0.16395892758849173</v>
      </c>
      <c r="U97" s="10">
        <f t="shared" si="16"/>
        <v>9.0206134764374293E-2</v>
      </c>
      <c r="V97" s="10">
        <f t="shared" si="17"/>
        <v>0.18437393337954186</v>
      </c>
      <c r="W97" s="64" t="s">
        <v>580</v>
      </c>
      <c r="X97" s="64" t="s">
        <v>580</v>
      </c>
      <c r="Y97" s="64" t="s">
        <v>1115</v>
      </c>
      <c r="Z97" s="64" t="s">
        <v>1116</v>
      </c>
    </row>
    <row r="98" spans="1:30" x14ac:dyDescent="0.25">
      <c r="A98" s="101" t="s">
        <v>194</v>
      </c>
      <c r="B98" s="45">
        <v>345.67</v>
      </c>
      <c r="C98" s="18">
        <v>354.45</v>
      </c>
      <c r="D98" s="18">
        <v>416.74</v>
      </c>
      <c r="E98" s="18">
        <v>41.97</v>
      </c>
      <c r="F98" s="18">
        <v>30.98</v>
      </c>
      <c r="G98" s="18">
        <v>47.37</v>
      </c>
      <c r="H98" s="18">
        <f t="shared" si="9"/>
        <v>372.28666666666669</v>
      </c>
      <c r="I98" s="42">
        <f t="shared" si="10"/>
        <v>40.106666666666662</v>
      </c>
      <c r="J98" s="45">
        <v>378.42</v>
      </c>
      <c r="K98" s="18">
        <v>357.34</v>
      </c>
      <c r="L98" s="18">
        <v>395.43</v>
      </c>
      <c r="M98" s="18">
        <v>50.19</v>
      </c>
      <c r="N98" s="18">
        <v>37.799999999999997</v>
      </c>
      <c r="O98" s="18">
        <v>48.87</v>
      </c>
      <c r="P98" s="18">
        <f t="shared" si="11"/>
        <v>377.06333333333333</v>
      </c>
      <c r="Q98" s="42">
        <f t="shared" si="12"/>
        <v>45.62</v>
      </c>
      <c r="R98" s="21">
        <f t="shared" si="13"/>
        <v>1.0127962423874413</v>
      </c>
      <c r="S98" s="21">
        <f t="shared" si="14"/>
        <v>1.1341226078494973</v>
      </c>
      <c r="T98" s="70">
        <f t="shared" si="15"/>
        <v>0.21273943293334505</v>
      </c>
      <c r="U98" s="10">
        <f t="shared" si="16"/>
        <v>1.8343957292931659E-2</v>
      </c>
      <c r="V98" s="10">
        <f t="shared" si="17"/>
        <v>0.18157661574284728</v>
      </c>
      <c r="W98" s="64" t="s">
        <v>1459</v>
      </c>
      <c r="X98" s="64" t="s">
        <v>195</v>
      </c>
      <c r="Y98" s="64" t="s">
        <v>196</v>
      </c>
      <c r="Z98" s="64" t="s">
        <v>197</v>
      </c>
    </row>
    <row r="99" spans="1:30" s="3" customFormat="1" x14ac:dyDescent="0.25">
      <c r="A99" s="102" t="s">
        <v>183</v>
      </c>
      <c r="B99" s="45">
        <v>117.25</v>
      </c>
      <c r="C99" s="18">
        <v>141.03</v>
      </c>
      <c r="D99" s="18">
        <v>162.53</v>
      </c>
      <c r="E99" s="18">
        <v>31.25</v>
      </c>
      <c r="F99" s="18">
        <v>21.01</v>
      </c>
      <c r="G99" s="18">
        <v>22.63</v>
      </c>
      <c r="H99" s="18">
        <f t="shared" si="9"/>
        <v>140.26999999999998</v>
      </c>
      <c r="I99" s="42">
        <f t="shared" si="10"/>
        <v>24.963333333333335</v>
      </c>
      <c r="J99" s="45">
        <v>96.6</v>
      </c>
      <c r="K99" s="18">
        <v>110.98</v>
      </c>
      <c r="L99" s="18">
        <v>136.34</v>
      </c>
      <c r="M99" s="18">
        <v>23.9</v>
      </c>
      <c r="N99" s="18">
        <v>30.33</v>
      </c>
      <c r="O99" s="18">
        <v>30.6</v>
      </c>
      <c r="P99" s="18">
        <f t="shared" si="11"/>
        <v>114.63999999999999</v>
      </c>
      <c r="Q99" s="42">
        <f t="shared" si="12"/>
        <v>28.276666666666667</v>
      </c>
      <c r="R99" s="21">
        <f t="shared" si="13"/>
        <v>0.81857436115240323</v>
      </c>
      <c r="S99" s="21">
        <f t="shared" si="14"/>
        <v>1.1276158685325459</v>
      </c>
      <c r="T99" s="70">
        <f t="shared" si="15"/>
        <v>0.2194997750428615</v>
      </c>
      <c r="U99" s="10">
        <f t="shared" si="16"/>
        <v>-0.28881461454363438</v>
      </c>
      <c r="V99" s="10">
        <f t="shared" si="17"/>
        <v>0.17327568569224214</v>
      </c>
      <c r="W99" s="3" t="s">
        <v>184</v>
      </c>
      <c r="X99" s="3" t="s">
        <v>184</v>
      </c>
      <c r="Y99" s="3" t="s">
        <v>185</v>
      </c>
      <c r="Z99" s="3" t="s">
        <v>186</v>
      </c>
      <c r="AA99" s="64"/>
      <c r="AD99" s="64"/>
    </row>
    <row r="100" spans="1:30" s="3" customFormat="1" x14ac:dyDescent="0.25">
      <c r="A100" s="102" t="s">
        <v>299</v>
      </c>
      <c r="B100" s="45">
        <v>1025.49</v>
      </c>
      <c r="C100" s="18">
        <v>1183.98</v>
      </c>
      <c r="D100" s="18">
        <v>1318.5</v>
      </c>
      <c r="E100" s="18">
        <v>149.47999999999999</v>
      </c>
      <c r="F100" s="18">
        <v>170.86</v>
      </c>
      <c r="G100" s="18">
        <v>165.32</v>
      </c>
      <c r="H100" s="18">
        <f t="shared" si="9"/>
        <v>1175.99</v>
      </c>
      <c r="I100" s="42">
        <f t="shared" si="10"/>
        <v>161.88666666666668</v>
      </c>
      <c r="J100" s="45">
        <v>1316.01</v>
      </c>
      <c r="K100" s="18">
        <v>1423.65</v>
      </c>
      <c r="L100" s="18">
        <v>1351.85</v>
      </c>
      <c r="M100" s="18">
        <v>166.9</v>
      </c>
      <c r="N100" s="18">
        <v>211.85</v>
      </c>
      <c r="O100" s="18">
        <v>169.22</v>
      </c>
      <c r="P100" s="18">
        <f t="shared" si="11"/>
        <v>1363.8366666666666</v>
      </c>
      <c r="Q100" s="42">
        <f t="shared" si="12"/>
        <v>182.65666666666667</v>
      </c>
      <c r="R100" s="21">
        <f t="shared" si="13"/>
        <v>1.1595992036182692</v>
      </c>
      <c r="S100" s="21">
        <f t="shared" si="14"/>
        <v>1.1275119715139359</v>
      </c>
      <c r="T100" s="70">
        <f t="shared" si="15"/>
        <v>0.13144383358963599</v>
      </c>
      <c r="U100" s="10">
        <f t="shared" si="16"/>
        <v>0.21362624770790453</v>
      </c>
      <c r="V100" s="10">
        <f t="shared" si="17"/>
        <v>0.17314275157564255</v>
      </c>
      <c r="W100" s="3" t="s">
        <v>599</v>
      </c>
      <c r="X100" s="3" t="s">
        <v>894</v>
      </c>
      <c r="Y100" s="3" t="s">
        <v>895</v>
      </c>
      <c r="Z100" s="3" t="s">
        <v>896</v>
      </c>
      <c r="AA100" s="64"/>
      <c r="AD100" s="64"/>
    </row>
    <row r="101" spans="1:30" s="3" customFormat="1" x14ac:dyDescent="0.25">
      <c r="A101" s="102" t="s">
        <v>1571</v>
      </c>
      <c r="B101" s="45">
        <v>220.47</v>
      </c>
      <c r="C101" s="18">
        <v>188.42</v>
      </c>
      <c r="D101" s="18">
        <v>204.92</v>
      </c>
      <c r="E101" s="18">
        <v>8.75</v>
      </c>
      <c r="F101" s="18">
        <v>12.27</v>
      </c>
      <c r="G101" s="18">
        <v>9.9700000000000006</v>
      </c>
      <c r="H101" s="18">
        <f t="shared" si="9"/>
        <v>204.60333333333332</v>
      </c>
      <c r="I101" s="42">
        <f t="shared" si="10"/>
        <v>10.33</v>
      </c>
      <c r="J101" s="45">
        <v>321.45999999999998</v>
      </c>
      <c r="K101" s="18">
        <v>358.22</v>
      </c>
      <c r="L101" s="18">
        <v>364.6</v>
      </c>
      <c r="M101" s="18">
        <v>15.54</v>
      </c>
      <c r="N101" s="18">
        <v>14.07</v>
      </c>
      <c r="O101" s="18">
        <v>5.48</v>
      </c>
      <c r="P101" s="18">
        <f t="shared" si="11"/>
        <v>348.09333333333342</v>
      </c>
      <c r="Q101" s="42">
        <f t="shared" si="12"/>
        <v>11.696666666666667</v>
      </c>
      <c r="R101" s="21">
        <f t="shared" si="13"/>
        <v>1.6978972455050994</v>
      </c>
      <c r="S101" s="21">
        <f t="shared" si="14"/>
        <v>1.1206237128567227</v>
      </c>
      <c r="T101" s="70">
        <f t="shared" si="15"/>
        <v>0.35011476064644942</v>
      </c>
      <c r="U101" s="10">
        <f t="shared" si="16"/>
        <v>0.76374915153766587</v>
      </c>
      <c r="V101" s="10">
        <f t="shared" si="17"/>
        <v>0.16430192602166838</v>
      </c>
      <c r="W101" s="3" t="s">
        <v>1572</v>
      </c>
      <c r="X101" s="3" t="s">
        <v>1573</v>
      </c>
      <c r="Y101" s="3" t="s">
        <v>1574</v>
      </c>
      <c r="Z101" s="3" t="s">
        <v>1575</v>
      </c>
      <c r="AA101" s="64"/>
      <c r="AD101" s="64"/>
    </row>
    <row r="102" spans="1:30" s="3" customFormat="1" x14ac:dyDescent="0.25">
      <c r="A102" s="102" t="s">
        <v>277</v>
      </c>
      <c r="B102" s="45">
        <v>601.5</v>
      </c>
      <c r="C102" s="18">
        <v>622.09</v>
      </c>
      <c r="D102" s="18">
        <v>751.88</v>
      </c>
      <c r="E102" s="18">
        <v>262.18</v>
      </c>
      <c r="F102" s="18">
        <v>200.16</v>
      </c>
      <c r="G102" s="18">
        <v>261.20999999999998</v>
      </c>
      <c r="H102" s="18">
        <f t="shared" si="9"/>
        <v>658.49000000000012</v>
      </c>
      <c r="I102" s="42">
        <f t="shared" si="10"/>
        <v>241.18333333333331</v>
      </c>
      <c r="J102" s="45">
        <v>711.03</v>
      </c>
      <c r="K102" s="18">
        <v>742.59</v>
      </c>
      <c r="L102" s="18">
        <v>762.76</v>
      </c>
      <c r="M102" s="18">
        <v>288.39999999999998</v>
      </c>
      <c r="N102" s="18">
        <v>312.29000000000002</v>
      </c>
      <c r="O102" s="18">
        <v>208.73</v>
      </c>
      <c r="P102" s="18">
        <f t="shared" si="11"/>
        <v>738.79333333333341</v>
      </c>
      <c r="Q102" s="42">
        <f t="shared" si="12"/>
        <v>269.80666666666667</v>
      </c>
      <c r="R102" s="21">
        <f t="shared" si="13"/>
        <v>1.1217658089331655</v>
      </c>
      <c r="S102" s="21">
        <f t="shared" si="14"/>
        <v>1.1181887000206456</v>
      </c>
      <c r="T102" s="70">
        <f t="shared" si="15"/>
        <v>0.2435286399109261</v>
      </c>
      <c r="U102" s="10">
        <f t="shared" si="16"/>
        <v>0.1657715159142065</v>
      </c>
      <c r="V102" s="10">
        <f t="shared" si="17"/>
        <v>0.16116367083947153</v>
      </c>
      <c r="W102" s="3" t="s">
        <v>577</v>
      </c>
      <c r="X102" s="3" t="s">
        <v>577</v>
      </c>
      <c r="Y102" s="3" t="s">
        <v>1142</v>
      </c>
      <c r="Z102" s="3" t="s">
        <v>1143</v>
      </c>
      <c r="AA102" s="64"/>
      <c r="AD102" s="64"/>
    </row>
    <row r="103" spans="1:30" s="3" customFormat="1" x14ac:dyDescent="0.25">
      <c r="A103" s="102" t="s">
        <v>244</v>
      </c>
      <c r="B103" s="45">
        <v>916.28</v>
      </c>
      <c r="C103" s="18">
        <v>961.59</v>
      </c>
      <c r="D103" s="18">
        <v>1023.15</v>
      </c>
      <c r="E103" s="18">
        <v>380.76</v>
      </c>
      <c r="F103" s="18">
        <v>386.2</v>
      </c>
      <c r="G103" s="18">
        <v>394.69</v>
      </c>
      <c r="H103" s="18">
        <f t="shared" si="9"/>
        <v>967.00666666666666</v>
      </c>
      <c r="I103" s="42">
        <f t="shared" si="10"/>
        <v>387.2166666666667</v>
      </c>
      <c r="J103" s="45">
        <v>1480.92</v>
      </c>
      <c r="K103" s="18">
        <v>1548.03</v>
      </c>
      <c r="L103" s="18">
        <v>1512.51</v>
      </c>
      <c r="M103" s="18">
        <v>386.39</v>
      </c>
      <c r="N103" s="18">
        <v>417.56</v>
      </c>
      <c r="O103" s="18">
        <v>495.11</v>
      </c>
      <c r="P103" s="18">
        <f t="shared" si="11"/>
        <v>1513.82</v>
      </c>
      <c r="Q103" s="42">
        <f t="shared" si="12"/>
        <v>433.02</v>
      </c>
      <c r="R103" s="21">
        <f t="shared" si="13"/>
        <v>1.5648859167636586</v>
      </c>
      <c r="S103" s="21">
        <f t="shared" si="14"/>
        <v>1.1179839436740651</v>
      </c>
      <c r="T103" s="70">
        <f t="shared" si="15"/>
        <v>0.11621574826111503</v>
      </c>
      <c r="U103" s="10">
        <f t="shared" si="16"/>
        <v>0.64605748570834676</v>
      </c>
      <c r="V103" s="10">
        <f t="shared" si="17"/>
        <v>0.16089946854949105</v>
      </c>
      <c r="W103" s="3" t="s">
        <v>544</v>
      </c>
      <c r="X103" s="3" t="s">
        <v>1210</v>
      </c>
      <c r="Y103" s="3" t="s">
        <v>1211</v>
      </c>
      <c r="Z103" s="3" t="s">
        <v>1212</v>
      </c>
      <c r="AA103" s="64"/>
      <c r="AD103" s="64"/>
    </row>
    <row r="104" spans="1:30" s="3" customFormat="1" x14ac:dyDescent="0.25">
      <c r="A104" s="102" t="s">
        <v>81</v>
      </c>
      <c r="B104" s="45">
        <v>635.97</v>
      </c>
      <c r="C104" s="18">
        <v>654.22</v>
      </c>
      <c r="D104" s="18">
        <v>754.76</v>
      </c>
      <c r="E104" s="18">
        <v>120.55</v>
      </c>
      <c r="F104" s="18">
        <v>118.71</v>
      </c>
      <c r="G104" s="18">
        <v>118.33</v>
      </c>
      <c r="H104" s="18">
        <f t="shared" si="9"/>
        <v>681.65</v>
      </c>
      <c r="I104" s="42">
        <f t="shared" si="10"/>
        <v>119.19666666666666</v>
      </c>
      <c r="J104" s="45">
        <v>774.37</v>
      </c>
      <c r="K104" s="18">
        <v>823.57</v>
      </c>
      <c r="L104" s="18">
        <v>923.42</v>
      </c>
      <c r="M104" s="18">
        <v>127.47</v>
      </c>
      <c r="N104" s="18">
        <v>119.11</v>
      </c>
      <c r="O104" s="18">
        <v>152.78</v>
      </c>
      <c r="P104" s="18">
        <f t="shared" si="11"/>
        <v>840.45333333333338</v>
      </c>
      <c r="Q104" s="42">
        <f t="shared" si="12"/>
        <v>133.12</v>
      </c>
      <c r="R104" s="21">
        <f t="shared" si="13"/>
        <v>1.2326277497009206</v>
      </c>
      <c r="S104" s="21">
        <f t="shared" si="14"/>
        <v>1.1158379322776562</v>
      </c>
      <c r="T104" s="70">
        <f t="shared" si="15"/>
        <v>0.12092907015032378</v>
      </c>
      <c r="U104" s="10">
        <f t="shared" si="16"/>
        <v>0.30173717545432288</v>
      </c>
      <c r="V104" s="10">
        <f t="shared" si="17"/>
        <v>0.15812750093193526</v>
      </c>
      <c r="W104" s="3" t="s">
        <v>1461</v>
      </c>
      <c r="X104" s="3" t="s">
        <v>82</v>
      </c>
      <c r="Y104" s="3" t="s">
        <v>83</v>
      </c>
      <c r="Z104" s="3" t="s">
        <v>84</v>
      </c>
      <c r="AA104" s="64"/>
      <c r="AD104" s="64"/>
    </row>
    <row r="105" spans="1:30" s="3" customFormat="1" x14ac:dyDescent="0.25">
      <c r="A105" s="102" t="s">
        <v>385</v>
      </c>
      <c r="B105" s="45">
        <v>1094.24</v>
      </c>
      <c r="C105" s="18">
        <v>1049.32</v>
      </c>
      <c r="D105" s="18">
        <v>1197.0999999999999</v>
      </c>
      <c r="E105" s="18">
        <v>642.76</v>
      </c>
      <c r="F105" s="18">
        <v>680.83</v>
      </c>
      <c r="G105" s="18">
        <v>741.43</v>
      </c>
      <c r="H105" s="18">
        <f t="shared" si="9"/>
        <v>1113.5533333333333</v>
      </c>
      <c r="I105" s="42">
        <f t="shared" si="10"/>
        <v>688.34</v>
      </c>
      <c r="J105" s="45">
        <v>1255.56</v>
      </c>
      <c r="K105" s="18">
        <v>1297.3900000000001</v>
      </c>
      <c r="L105" s="18">
        <v>1347.85</v>
      </c>
      <c r="M105" s="18">
        <v>706.25</v>
      </c>
      <c r="N105" s="18">
        <v>765.67</v>
      </c>
      <c r="O105" s="18">
        <v>827.62</v>
      </c>
      <c r="P105" s="18">
        <f t="shared" si="11"/>
        <v>1300.2666666666667</v>
      </c>
      <c r="Q105" s="42">
        <f t="shared" si="12"/>
        <v>766.51333333333332</v>
      </c>
      <c r="R105" s="21">
        <f t="shared" si="13"/>
        <v>1.1675230137035464</v>
      </c>
      <c r="S105" s="21">
        <f t="shared" si="14"/>
        <v>1.1134031585768029</v>
      </c>
      <c r="T105" s="70">
        <f t="shared" si="15"/>
        <v>7.9784690654519694E-2</v>
      </c>
      <c r="U105" s="10">
        <f t="shared" si="16"/>
        <v>0.22345098798953891</v>
      </c>
      <c r="V105" s="10">
        <f t="shared" si="17"/>
        <v>0.15497608105630339</v>
      </c>
      <c r="W105" s="3" t="s">
        <v>685</v>
      </c>
      <c r="X105" s="3" t="s">
        <v>685</v>
      </c>
      <c r="Y105" s="3" t="s">
        <v>1186</v>
      </c>
      <c r="Z105" s="3" t="s">
        <v>1187</v>
      </c>
      <c r="AA105" s="64"/>
      <c r="AD105" s="64"/>
    </row>
    <row r="106" spans="1:30" s="3" customFormat="1" x14ac:dyDescent="0.25">
      <c r="A106" s="102" t="s">
        <v>275</v>
      </c>
      <c r="B106" s="45">
        <v>128.59</v>
      </c>
      <c r="C106" s="18">
        <v>166.26</v>
      </c>
      <c r="D106" s="18">
        <v>174.9</v>
      </c>
      <c r="E106" s="18">
        <v>18.75</v>
      </c>
      <c r="F106" s="18">
        <v>19.48</v>
      </c>
      <c r="G106" s="18">
        <v>14.58</v>
      </c>
      <c r="H106" s="18">
        <f t="shared" si="9"/>
        <v>156.58333333333334</v>
      </c>
      <c r="I106" s="42">
        <f t="shared" si="10"/>
        <v>17.603333333333335</v>
      </c>
      <c r="J106" s="45">
        <v>237.71</v>
      </c>
      <c r="K106" s="18">
        <v>250.53</v>
      </c>
      <c r="L106" s="18">
        <v>224.49</v>
      </c>
      <c r="M106" s="18">
        <v>19.12</v>
      </c>
      <c r="N106" s="18">
        <v>19.34</v>
      </c>
      <c r="O106" s="18">
        <v>20.55</v>
      </c>
      <c r="P106" s="18">
        <f t="shared" si="11"/>
        <v>237.57666666666668</v>
      </c>
      <c r="Q106" s="42">
        <f t="shared" si="12"/>
        <v>19.670000000000002</v>
      </c>
      <c r="R106" s="21">
        <f t="shared" si="13"/>
        <v>1.5139714436805922</v>
      </c>
      <c r="S106" s="21">
        <f t="shared" si="14"/>
        <v>1.1110912022934958</v>
      </c>
      <c r="T106" s="70">
        <f t="shared" si="15"/>
        <v>0.13172152597185854</v>
      </c>
      <c r="U106" s="10">
        <f t="shared" si="16"/>
        <v>0.59833799366649187</v>
      </c>
      <c r="V106" s="10">
        <f t="shared" si="17"/>
        <v>0.15197724309625762</v>
      </c>
      <c r="W106" s="3" t="s">
        <v>575</v>
      </c>
      <c r="X106" s="3" t="s">
        <v>575</v>
      </c>
      <c r="Y106" s="3" t="s">
        <v>925</v>
      </c>
      <c r="Z106" s="3" t="s">
        <v>926</v>
      </c>
      <c r="AA106" s="64"/>
      <c r="AD106" s="64"/>
    </row>
    <row r="107" spans="1:30" s="3" customFormat="1" x14ac:dyDescent="0.25">
      <c r="A107" s="102" t="s">
        <v>297</v>
      </c>
      <c r="B107" s="45">
        <v>2045.17</v>
      </c>
      <c r="C107" s="18">
        <v>2117.04</v>
      </c>
      <c r="D107" s="18">
        <v>2337.4299999999998</v>
      </c>
      <c r="E107" s="18">
        <v>141.62</v>
      </c>
      <c r="F107" s="18">
        <v>139.57</v>
      </c>
      <c r="G107" s="18">
        <v>128.11000000000001</v>
      </c>
      <c r="H107" s="18">
        <f t="shared" si="9"/>
        <v>2166.5466666666666</v>
      </c>
      <c r="I107" s="42">
        <f t="shared" si="10"/>
        <v>136.43333333333334</v>
      </c>
      <c r="J107" s="45">
        <v>2292.54</v>
      </c>
      <c r="K107" s="18">
        <v>2441.6</v>
      </c>
      <c r="L107" s="18">
        <v>2421.88</v>
      </c>
      <c r="M107" s="18">
        <v>141.41</v>
      </c>
      <c r="N107" s="18">
        <v>160.65</v>
      </c>
      <c r="O107" s="18">
        <v>152.1</v>
      </c>
      <c r="P107" s="18">
        <f t="shared" si="11"/>
        <v>2385.3399999999997</v>
      </c>
      <c r="Q107" s="42">
        <f t="shared" si="12"/>
        <v>151.38666666666666</v>
      </c>
      <c r="R107" s="21">
        <f t="shared" si="13"/>
        <v>1.1009405410725488</v>
      </c>
      <c r="S107" s="21">
        <f t="shared" si="14"/>
        <v>1.1088042687363568</v>
      </c>
      <c r="T107" s="70">
        <f t="shared" si="15"/>
        <v>4.9323469471341183E-2</v>
      </c>
      <c r="U107" s="10">
        <f t="shared" si="16"/>
        <v>0.13873655480951583</v>
      </c>
      <c r="V107" s="10">
        <f t="shared" si="17"/>
        <v>0.14900471676608165</v>
      </c>
      <c r="W107" s="3" t="s">
        <v>597</v>
      </c>
      <c r="X107" s="3" t="s">
        <v>597</v>
      </c>
      <c r="Y107" s="3" t="s">
        <v>969</v>
      </c>
      <c r="Z107" s="3" t="s">
        <v>970</v>
      </c>
      <c r="AA107" s="64"/>
      <c r="AD107" s="64"/>
    </row>
    <row r="108" spans="1:30" s="3" customFormat="1" x14ac:dyDescent="0.25">
      <c r="A108" s="102" t="s">
        <v>269</v>
      </c>
      <c r="B108" s="45">
        <v>507.83</v>
      </c>
      <c r="C108" s="18">
        <v>567.26</v>
      </c>
      <c r="D108" s="18">
        <v>567</v>
      </c>
      <c r="E108" s="18">
        <v>58.22</v>
      </c>
      <c r="F108" s="18">
        <v>51.38</v>
      </c>
      <c r="G108" s="18">
        <v>51.97</v>
      </c>
      <c r="H108" s="18">
        <f t="shared" si="9"/>
        <v>547.36333333333334</v>
      </c>
      <c r="I108" s="42">
        <f t="shared" si="10"/>
        <v>53.856666666666662</v>
      </c>
      <c r="J108" s="45">
        <v>610.95000000000005</v>
      </c>
      <c r="K108" s="18">
        <v>665.45</v>
      </c>
      <c r="L108" s="18">
        <v>636.92999999999995</v>
      </c>
      <c r="M108" s="18">
        <v>53.78</v>
      </c>
      <c r="N108" s="18">
        <v>44.17</v>
      </c>
      <c r="O108" s="18">
        <v>81.3</v>
      </c>
      <c r="P108" s="18">
        <f t="shared" si="11"/>
        <v>637.77666666666664</v>
      </c>
      <c r="Q108" s="42">
        <f t="shared" si="12"/>
        <v>59.75</v>
      </c>
      <c r="R108" s="21">
        <f t="shared" si="13"/>
        <v>1.1648785172847687</v>
      </c>
      <c r="S108" s="21">
        <f t="shared" si="14"/>
        <v>1.1074314881205567</v>
      </c>
      <c r="T108" s="70">
        <f t="shared" si="15"/>
        <v>0.31534868081094947</v>
      </c>
      <c r="U108" s="10">
        <f t="shared" si="16"/>
        <v>0.22017950711184872</v>
      </c>
      <c r="V108" s="10">
        <f t="shared" si="17"/>
        <v>0.14721744839103643</v>
      </c>
      <c r="W108" s="3" t="s">
        <v>569</v>
      </c>
      <c r="X108" s="3" t="s">
        <v>569</v>
      </c>
      <c r="Y108" s="3" t="s">
        <v>868</v>
      </c>
      <c r="Z108" s="3" t="s">
        <v>869</v>
      </c>
      <c r="AA108" s="64"/>
      <c r="AD108" s="64"/>
    </row>
    <row r="109" spans="1:30" s="3" customFormat="1" x14ac:dyDescent="0.25">
      <c r="A109" s="102" t="s">
        <v>313</v>
      </c>
      <c r="B109" s="45">
        <v>121.44</v>
      </c>
      <c r="C109" s="18">
        <v>166.8</v>
      </c>
      <c r="D109" s="18">
        <v>223.9</v>
      </c>
      <c r="E109" s="18">
        <v>27.5</v>
      </c>
      <c r="F109" s="18">
        <v>19.02</v>
      </c>
      <c r="G109" s="18">
        <v>11.89</v>
      </c>
      <c r="H109" s="18">
        <f t="shared" si="9"/>
        <v>170.71333333333334</v>
      </c>
      <c r="I109" s="42">
        <f t="shared" si="10"/>
        <v>19.47</v>
      </c>
      <c r="J109" s="45">
        <v>183.24</v>
      </c>
      <c r="K109" s="18">
        <v>139.99</v>
      </c>
      <c r="L109" s="18">
        <v>151.41</v>
      </c>
      <c r="M109" s="18">
        <v>6.37</v>
      </c>
      <c r="N109" s="18">
        <v>25.49</v>
      </c>
      <c r="O109" s="18">
        <v>32.659999999999997</v>
      </c>
      <c r="P109" s="18">
        <f t="shared" si="11"/>
        <v>158.21333333333334</v>
      </c>
      <c r="Q109" s="42">
        <f t="shared" si="12"/>
        <v>21.506666666666664</v>
      </c>
      <c r="R109" s="21">
        <f t="shared" si="13"/>
        <v>0.92720425515393878</v>
      </c>
      <c r="S109" s="21">
        <f t="shared" si="14"/>
        <v>1.0994951962221136</v>
      </c>
      <c r="T109" s="70">
        <f t="shared" si="15"/>
        <v>0.41649541826463227</v>
      </c>
      <c r="U109" s="10">
        <f t="shared" si="16"/>
        <v>-0.10904090766787054</v>
      </c>
      <c r="V109" s="10">
        <f t="shared" si="17"/>
        <v>0.13684130096261821</v>
      </c>
      <c r="W109" s="3" t="s">
        <v>613</v>
      </c>
      <c r="X109" s="3" t="s">
        <v>932</v>
      </c>
      <c r="Y109" s="3" t="s">
        <v>933</v>
      </c>
      <c r="Z109" s="3" t="s">
        <v>934</v>
      </c>
      <c r="AA109" s="64"/>
      <c r="AD109" s="64"/>
    </row>
    <row r="110" spans="1:30" s="3" customFormat="1" x14ac:dyDescent="0.25">
      <c r="A110" s="102" t="s">
        <v>57</v>
      </c>
      <c r="B110" s="45">
        <v>3851.64</v>
      </c>
      <c r="C110" s="18">
        <v>3958.78</v>
      </c>
      <c r="D110" s="18">
        <v>4146.22</v>
      </c>
      <c r="E110" s="18">
        <v>1548.94</v>
      </c>
      <c r="F110" s="18">
        <v>1481.45</v>
      </c>
      <c r="G110" s="18">
        <v>1566.66</v>
      </c>
      <c r="H110" s="18">
        <f t="shared" si="9"/>
        <v>3985.5466666666666</v>
      </c>
      <c r="I110" s="42">
        <f t="shared" si="10"/>
        <v>1532.3500000000001</v>
      </c>
      <c r="J110" s="45">
        <v>6152.24</v>
      </c>
      <c r="K110" s="18">
        <v>5941.38</v>
      </c>
      <c r="L110" s="18">
        <v>5587</v>
      </c>
      <c r="M110" s="18">
        <v>1681.59</v>
      </c>
      <c r="N110" s="18">
        <v>1719.89</v>
      </c>
      <c r="O110" s="18">
        <v>1652.27</v>
      </c>
      <c r="P110" s="18">
        <f t="shared" si="11"/>
        <v>5893.54</v>
      </c>
      <c r="Q110" s="42">
        <f t="shared" si="12"/>
        <v>1684.5833333333333</v>
      </c>
      <c r="R110" s="21">
        <f t="shared" si="13"/>
        <v>1.478608051747377</v>
      </c>
      <c r="S110" s="21">
        <f t="shared" si="14"/>
        <v>1.0992815295485918</v>
      </c>
      <c r="T110" s="70">
        <f t="shared" si="15"/>
        <v>4.7164373785881647E-3</v>
      </c>
      <c r="U110" s="10">
        <f t="shared" si="16"/>
        <v>0.56423967465482627</v>
      </c>
      <c r="V110" s="10">
        <f t="shared" si="17"/>
        <v>0.1365609124650955</v>
      </c>
      <c r="W110" s="3" t="s">
        <v>1464</v>
      </c>
      <c r="X110" s="3" t="s">
        <v>58</v>
      </c>
      <c r="Y110" s="3" t="s">
        <v>59</v>
      </c>
      <c r="Z110" s="3" t="s">
        <v>60</v>
      </c>
      <c r="AA110" s="64"/>
      <c r="AD110" s="64"/>
    </row>
    <row r="111" spans="1:30" s="3" customFormat="1" x14ac:dyDescent="0.25">
      <c r="A111" s="102" t="s">
        <v>356</v>
      </c>
      <c r="B111" s="45">
        <v>285.57</v>
      </c>
      <c r="C111" s="18">
        <v>315.33999999999997</v>
      </c>
      <c r="D111" s="18">
        <v>317.39999999999998</v>
      </c>
      <c r="E111" s="18">
        <v>129.84</v>
      </c>
      <c r="F111" s="18">
        <v>112.58</v>
      </c>
      <c r="G111" s="18">
        <v>91.67</v>
      </c>
      <c r="H111" s="18">
        <f t="shared" si="9"/>
        <v>306.1033333333333</v>
      </c>
      <c r="I111" s="42">
        <f t="shared" si="10"/>
        <v>111.36333333333334</v>
      </c>
      <c r="J111" s="45">
        <v>313.19</v>
      </c>
      <c r="K111" s="18">
        <v>311.08</v>
      </c>
      <c r="L111" s="18">
        <v>368.59</v>
      </c>
      <c r="M111" s="18">
        <v>131.65</v>
      </c>
      <c r="N111" s="18">
        <v>126.37</v>
      </c>
      <c r="O111" s="18">
        <v>108.93</v>
      </c>
      <c r="P111" s="18">
        <f t="shared" si="11"/>
        <v>330.95333333333332</v>
      </c>
      <c r="Q111" s="42">
        <f t="shared" si="12"/>
        <v>122.31666666666666</v>
      </c>
      <c r="R111" s="21">
        <f t="shared" si="13"/>
        <v>1.0809173893694848</v>
      </c>
      <c r="S111" s="21">
        <f t="shared" si="14"/>
        <v>1.0974813847933784</v>
      </c>
      <c r="T111" s="70">
        <f t="shared" si="15"/>
        <v>0.22339387871009725</v>
      </c>
      <c r="U111" s="10">
        <f t="shared" si="16"/>
        <v>0.11225626728979086</v>
      </c>
      <c r="V111" s="10">
        <f t="shared" si="17"/>
        <v>0.13419646933326243</v>
      </c>
      <c r="W111" s="3" t="s">
        <v>656</v>
      </c>
      <c r="X111" s="3" t="s">
        <v>939</v>
      </c>
      <c r="Y111" s="3" t="s">
        <v>940</v>
      </c>
      <c r="Z111" s="3" t="s">
        <v>941</v>
      </c>
      <c r="AA111" s="64"/>
      <c r="AD111" s="64"/>
    </row>
    <row r="112" spans="1:30" x14ac:dyDescent="0.25">
      <c r="A112" s="101" t="s">
        <v>283</v>
      </c>
      <c r="B112" s="45">
        <v>258.95999999999998</v>
      </c>
      <c r="C112" s="18">
        <v>258.97000000000003</v>
      </c>
      <c r="D112" s="18">
        <v>305.51</v>
      </c>
      <c r="E112" s="18">
        <v>62.51</v>
      </c>
      <c r="F112" s="18">
        <v>49.23</v>
      </c>
      <c r="G112" s="18">
        <v>84.77</v>
      </c>
      <c r="H112" s="18">
        <f t="shared" si="9"/>
        <v>274.48</v>
      </c>
      <c r="I112" s="42">
        <f t="shared" si="10"/>
        <v>65.50333333333333</v>
      </c>
      <c r="J112" s="45">
        <v>384.6</v>
      </c>
      <c r="K112" s="18">
        <v>400.41</v>
      </c>
      <c r="L112" s="18">
        <v>396.57</v>
      </c>
      <c r="M112" s="18">
        <v>74.09</v>
      </c>
      <c r="N112" s="18">
        <v>66.150000000000006</v>
      </c>
      <c r="O112" s="18">
        <v>74.91</v>
      </c>
      <c r="P112" s="18">
        <f t="shared" si="11"/>
        <v>393.85999999999996</v>
      </c>
      <c r="Q112" s="42">
        <f t="shared" si="12"/>
        <v>71.716666666666669</v>
      </c>
      <c r="R112" s="21">
        <f t="shared" si="13"/>
        <v>1.4333526934804701</v>
      </c>
      <c r="S112" s="21">
        <f t="shared" si="14"/>
        <v>1.0934289008069771</v>
      </c>
      <c r="T112" s="70">
        <f t="shared" si="15"/>
        <v>0.29692516267325281</v>
      </c>
      <c r="U112" s="10">
        <f t="shared" si="16"/>
        <v>0.51939364555844114</v>
      </c>
      <c r="V112" s="10">
        <f t="shared" si="17"/>
        <v>0.12885941353825395</v>
      </c>
      <c r="W112" s="64" t="s">
        <v>583</v>
      </c>
      <c r="X112" s="64" t="s">
        <v>984</v>
      </c>
      <c r="Y112" s="64" t="s">
        <v>967</v>
      </c>
      <c r="Z112" s="64" t="s">
        <v>985</v>
      </c>
      <c r="AA112" s="3"/>
      <c r="AD112" s="3"/>
    </row>
    <row r="113" spans="1:29" x14ac:dyDescent="0.25">
      <c r="A113" s="101" t="s">
        <v>363</v>
      </c>
      <c r="B113" s="45">
        <v>199.94</v>
      </c>
      <c r="C113" s="18">
        <v>209.2</v>
      </c>
      <c r="D113" s="18">
        <v>309.44</v>
      </c>
      <c r="E113" s="18">
        <v>88.05</v>
      </c>
      <c r="F113" s="18">
        <v>86.66</v>
      </c>
      <c r="G113" s="18">
        <v>101.26</v>
      </c>
      <c r="H113" s="18">
        <f t="shared" si="9"/>
        <v>239.52666666666664</v>
      </c>
      <c r="I113" s="42">
        <f t="shared" si="10"/>
        <v>91.99</v>
      </c>
      <c r="J113" s="45">
        <v>481.99</v>
      </c>
      <c r="K113" s="18">
        <v>360.75</v>
      </c>
      <c r="L113" s="18">
        <v>245.04</v>
      </c>
      <c r="M113" s="18">
        <v>87.44</v>
      </c>
      <c r="N113" s="18">
        <v>105.27</v>
      </c>
      <c r="O113" s="18">
        <v>109.16</v>
      </c>
      <c r="P113" s="18">
        <f t="shared" si="11"/>
        <v>362.59333333333331</v>
      </c>
      <c r="Q113" s="42">
        <f t="shared" si="12"/>
        <v>100.62333333333333</v>
      </c>
      <c r="R113" s="21">
        <f t="shared" si="13"/>
        <v>1.5116549793508689</v>
      </c>
      <c r="S113" s="21">
        <f t="shared" si="14"/>
        <v>1.0928415241782272</v>
      </c>
      <c r="T113" s="70">
        <f t="shared" si="15"/>
        <v>0.17448598382378758</v>
      </c>
      <c r="U113" s="10">
        <f t="shared" si="16"/>
        <v>0.59612889592168883</v>
      </c>
      <c r="V113" s="10">
        <f t="shared" si="17"/>
        <v>0.12808420717756214</v>
      </c>
      <c r="W113" s="64" t="s">
        <v>663</v>
      </c>
      <c r="X113" s="64" t="s">
        <v>663</v>
      </c>
      <c r="Y113" s="64" t="s">
        <v>1055</v>
      </c>
      <c r="Z113" s="64" t="s">
        <v>1056</v>
      </c>
    </row>
    <row r="114" spans="1:29" x14ac:dyDescent="0.25">
      <c r="A114" s="101" t="s">
        <v>1589</v>
      </c>
      <c r="B114" s="45">
        <v>270.3</v>
      </c>
      <c r="C114" s="18">
        <v>327.52999999999997</v>
      </c>
      <c r="D114" s="18">
        <v>316.92</v>
      </c>
      <c r="E114" s="18">
        <v>92.51</v>
      </c>
      <c r="F114" s="18">
        <v>62.12</v>
      </c>
      <c r="G114" s="18">
        <v>106.63</v>
      </c>
      <c r="H114" s="18">
        <f t="shared" si="9"/>
        <v>304.91666666666669</v>
      </c>
      <c r="I114" s="42">
        <f t="shared" si="10"/>
        <v>87.086666666666659</v>
      </c>
      <c r="J114" s="45">
        <v>319.37</v>
      </c>
      <c r="K114" s="18">
        <v>348</v>
      </c>
      <c r="L114" s="18">
        <v>382.18</v>
      </c>
      <c r="M114" s="18">
        <v>74.290000000000006</v>
      </c>
      <c r="N114" s="18">
        <v>111.42</v>
      </c>
      <c r="O114" s="18">
        <v>99.57</v>
      </c>
      <c r="P114" s="18">
        <f t="shared" si="11"/>
        <v>349.84999999999997</v>
      </c>
      <c r="Q114" s="42">
        <f t="shared" si="12"/>
        <v>95.09333333333332</v>
      </c>
      <c r="R114" s="21">
        <f t="shared" si="13"/>
        <v>1.1468809588667936</v>
      </c>
      <c r="S114" s="21">
        <f t="shared" si="14"/>
        <v>1.090895330356467</v>
      </c>
      <c r="T114" s="70">
        <f t="shared" si="15"/>
        <v>0.33198179443033127</v>
      </c>
      <c r="U114" s="10">
        <f t="shared" si="16"/>
        <v>0.19771565380783007</v>
      </c>
      <c r="V114" s="10">
        <f t="shared" si="17"/>
        <v>0.12551268404480728</v>
      </c>
      <c r="W114" s="64" t="s">
        <v>1590</v>
      </c>
      <c r="X114" s="64" t="s">
        <v>1590</v>
      </c>
      <c r="Y114" s="64" t="s">
        <v>1591</v>
      </c>
      <c r="Z114" s="64" t="s">
        <v>1592</v>
      </c>
    </row>
    <row r="115" spans="1:29" x14ac:dyDescent="0.25">
      <c r="A115" s="102" t="s">
        <v>436</v>
      </c>
      <c r="B115" s="45">
        <v>941.46</v>
      </c>
      <c r="C115" s="18">
        <v>1388.97</v>
      </c>
      <c r="D115" s="18">
        <v>1519.39</v>
      </c>
      <c r="E115" s="18">
        <v>63.4</v>
      </c>
      <c r="F115" s="18">
        <v>61.66</v>
      </c>
      <c r="G115" s="18">
        <v>50.44</v>
      </c>
      <c r="H115" s="18">
        <f t="shared" si="9"/>
        <v>1283.2733333333335</v>
      </c>
      <c r="I115" s="42">
        <f t="shared" si="10"/>
        <v>58.5</v>
      </c>
      <c r="J115" s="45">
        <v>1371.08</v>
      </c>
      <c r="K115" s="18">
        <v>1552.98</v>
      </c>
      <c r="L115" s="18">
        <v>1444.57</v>
      </c>
      <c r="M115" s="18">
        <v>52.98</v>
      </c>
      <c r="N115" s="18">
        <v>67.91</v>
      </c>
      <c r="O115" s="18">
        <v>69.88</v>
      </c>
      <c r="P115" s="18">
        <f t="shared" si="11"/>
        <v>1456.21</v>
      </c>
      <c r="Q115" s="42">
        <f t="shared" si="12"/>
        <v>63.589999999999996</v>
      </c>
      <c r="R115" s="21">
        <f t="shared" si="13"/>
        <v>1.1346572121199536</v>
      </c>
      <c r="S115" s="21">
        <f t="shared" si="14"/>
        <v>1.085546218487395</v>
      </c>
      <c r="T115" s="70">
        <f t="shared" si="15"/>
        <v>0.245029509526763</v>
      </c>
      <c r="U115" s="10">
        <f t="shared" si="16"/>
        <v>0.18225651507667556</v>
      </c>
      <c r="V115" s="10">
        <f t="shared" si="17"/>
        <v>0.11842115180572171</v>
      </c>
      <c r="W115" s="3" t="s">
        <v>736</v>
      </c>
      <c r="X115" s="3" t="s">
        <v>736</v>
      </c>
      <c r="Y115" s="3" t="s">
        <v>809</v>
      </c>
      <c r="Z115" s="3" t="s">
        <v>1255</v>
      </c>
    </row>
    <row r="116" spans="1:29" x14ac:dyDescent="0.25">
      <c r="A116" s="102" t="s">
        <v>238</v>
      </c>
      <c r="B116" s="45">
        <v>48.22</v>
      </c>
      <c r="C116" s="18">
        <v>58.74</v>
      </c>
      <c r="D116" s="18">
        <v>74.599999999999994</v>
      </c>
      <c r="E116" s="18">
        <v>6.79</v>
      </c>
      <c r="F116" s="18">
        <v>5.98</v>
      </c>
      <c r="G116" s="18">
        <v>3.07</v>
      </c>
      <c r="H116" s="18">
        <f t="shared" si="9"/>
        <v>60.52</v>
      </c>
      <c r="I116" s="42">
        <f t="shared" si="10"/>
        <v>5.28</v>
      </c>
      <c r="J116" s="45">
        <v>76.48</v>
      </c>
      <c r="K116" s="18">
        <v>101.97</v>
      </c>
      <c r="L116" s="18">
        <v>107.45</v>
      </c>
      <c r="M116" s="18">
        <v>7.77</v>
      </c>
      <c r="N116" s="18">
        <v>4.18</v>
      </c>
      <c r="O116" s="18">
        <v>5.25</v>
      </c>
      <c r="P116" s="18">
        <f t="shared" si="11"/>
        <v>95.3</v>
      </c>
      <c r="Q116" s="42">
        <f t="shared" si="12"/>
        <v>5.7333333333333334</v>
      </c>
      <c r="R116" s="21">
        <f t="shared" si="13"/>
        <v>1.5653446033810141</v>
      </c>
      <c r="S116" s="21">
        <f t="shared" si="14"/>
        <v>1.0721868365180467</v>
      </c>
      <c r="T116" s="70">
        <f t="shared" si="15"/>
        <v>0.39235550379431205</v>
      </c>
      <c r="U116" s="10">
        <f t="shared" si="16"/>
        <v>0.64648029476899505</v>
      </c>
      <c r="V116" s="10">
        <f t="shared" si="17"/>
        <v>0.10055632802637389</v>
      </c>
      <c r="W116" s="3" t="s">
        <v>538</v>
      </c>
      <c r="X116" s="3" t="s">
        <v>1023</v>
      </c>
      <c r="Y116" s="3" t="s">
        <v>1024</v>
      </c>
      <c r="Z116" s="3" t="s">
        <v>1025</v>
      </c>
      <c r="AB116" s="3"/>
      <c r="AC116" s="3"/>
    </row>
    <row r="117" spans="1:29" x14ac:dyDescent="0.25">
      <c r="A117" s="101" t="s">
        <v>202</v>
      </c>
      <c r="B117" s="45">
        <v>368.71</v>
      </c>
      <c r="C117" s="18">
        <v>370.63</v>
      </c>
      <c r="D117" s="18">
        <v>357.29</v>
      </c>
      <c r="E117" s="18">
        <v>99.83</v>
      </c>
      <c r="F117" s="18">
        <v>63.19</v>
      </c>
      <c r="G117" s="18">
        <v>78.819999999999993</v>
      </c>
      <c r="H117" s="18">
        <f t="shared" si="9"/>
        <v>365.54333333333329</v>
      </c>
      <c r="I117" s="42">
        <f t="shared" si="10"/>
        <v>80.61333333333333</v>
      </c>
      <c r="J117" s="45">
        <v>466.45</v>
      </c>
      <c r="K117" s="18">
        <v>493.16</v>
      </c>
      <c r="L117" s="18">
        <v>546.49</v>
      </c>
      <c r="M117" s="18">
        <v>86.84</v>
      </c>
      <c r="N117" s="18">
        <v>84.61</v>
      </c>
      <c r="O117" s="18">
        <v>85.41</v>
      </c>
      <c r="P117" s="18">
        <f t="shared" si="11"/>
        <v>502.0333333333333</v>
      </c>
      <c r="Q117" s="42">
        <f t="shared" si="12"/>
        <v>85.62</v>
      </c>
      <c r="R117" s="21">
        <f t="shared" si="13"/>
        <v>1.3723707065103716</v>
      </c>
      <c r="S117" s="21">
        <f t="shared" si="14"/>
        <v>1.0613461852638459</v>
      </c>
      <c r="T117" s="70">
        <f t="shared" si="15"/>
        <v>0.33116411267651136</v>
      </c>
      <c r="U117" s="10">
        <f t="shared" si="16"/>
        <v>0.45667023676217328</v>
      </c>
      <c r="V117" s="10">
        <f t="shared" si="17"/>
        <v>8.5895304982160775E-2</v>
      </c>
      <c r="W117" s="64" t="s">
        <v>203</v>
      </c>
      <c r="X117" s="64" t="s">
        <v>203</v>
      </c>
      <c r="Y117" s="64" t="s">
        <v>204</v>
      </c>
      <c r="Z117" s="64" t="s">
        <v>205</v>
      </c>
    </row>
    <row r="118" spans="1:29" x14ac:dyDescent="0.25">
      <c r="A118" s="102" t="s">
        <v>1593</v>
      </c>
      <c r="B118" s="45">
        <v>723.93</v>
      </c>
      <c r="C118" s="18">
        <v>1148.94</v>
      </c>
      <c r="D118" s="18">
        <v>1422.44</v>
      </c>
      <c r="E118" s="18">
        <v>168.06</v>
      </c>
      <c r="F118" s="18">
        <v>133.59</v>
      </c>
      <c r="G118" s="18">
        <v>139.43</v>
      </c>
      <c r="H118" s="18">
        <f t="shared" si="9"/>
        <v>1098.4366666666667</v>
      </c>
      <c r="I118" s="42">
        <f t="shared" si="10"/>
        <v>147.02666666666667</v>
      </c>
      <c r="J118" s="45">
        <v>577.29</v>
      </c>
      <c r="K118" s="18">
        <v>496.12</v>
      </c>
      <c r="L118" s="18">
        <v>791.08</v>
      </c>
      <c r="M118" s="18">
        <v>129.26</v>
      </c>
      <c r="N118" s="18">
        <v>153.84</v>
      </c>
      <c r="O118" s="18">
        <v>185.21</v>
      </c>
      <c r="P118" s="18">
        <f t="shared" si="11"/>
        <v>621.49666666666656</v>
      </c>
      <c r="Q118" s="42">
        <f t="shared" si="12"/>
        <v>156.10333333333335</v>
      </c>
      <c r="R118" s="21">
        <f t="shared" si="13"/>
        <v>0.56619602159893989</v>
      </c>
      <c r="S118" s="21">
        <f t="shared" si="14"/>
        <v>1.0613177805800758</v>
      </c>
      <c r="T118" s="70">
        <f t="shared" si="15"/>
        <v>0.33195870250391724</v>
      </c>
      <c r="U118" s="10">
        <f t="shared" si="16"/>
        <v>-0.82062648276776595</v>
      </c>
      <c r="V118" s="10">
        <f t="shared" si="17"/>
        <v>8.585669378691263E-2</v>
      </c>
      <c r="W118" s="3" t="s">
        <v>1594</v>
      </c>
      <c r="X118" s="3" t="s">
        <v>1595</v>
      </c>
      <c r="Y118" s="3" t="s">
        <v>1596</v>
      </c>
      <c r="Z118" s="3" t="s">
        <v>1597</v>
      </c>
    </row>
    <row r="119" spans="1:29" x14ac:dyDescent="0.25">
      <c r="A119" s="102" t="s">
        <v>369</v>
      </c>
      <c r="B119" s="45">
        <v>320.75</v>
      </c>
      <c r="C119" s="18">
        <v>349.7</v>
      </c>
      <c r="D119" s="18">
        <v>343.29</v>
      </c>
      <c r="E119" s="18">
        <v>156.44999999999999</v>
      </c>
      <c r="F119" s="18">
        <v>140.03</v>
      </c>
      <c r="G119" s="18">
        <v>150.55000000000001</v>
      </c>
      <c r="H119" s="18">
        <f t="shared" si="9"/>
        <v>337.91333333333336</v>
      </c>
      <c r="I119" s="42">
        <f t="shared" si="10"/>
        <v>149.01000000000002</v>
      </c>
      <c r="J119" s="45">
        <v>424.83</v>
      </c>
      <c r="K119" s="18">
        <v>478.98</v>
      </c>
      <c r="L119" s="18">
        <v>499.45</v>
      </c>
      <c r="M119" s="18">
        <v>164.31</v>
      </c>
      <c r="N119" s="18">
        <v>142.85</v>
      </c>
      <c r="O119" s="18">
        <v>167.4</v>
      </c>
      <c r="P119" s="18">
        <f t="shared" si="11"/>
        <v>467.75333333333333</v>
      </c>
      <c r="Q119" s="42">
        <f t="shared" si="12"/>
        <v>158.18666666666664</v>
      </c>
      <c r="R119" s="21">
        <f t="shared" si="13"/>
        <v>1.3831067922969489</v>
      </c>
      <c r="S119" s="21">
        <f t="shared" si="14"/>
        <v>1.061173699531142</v>
      </c>
      <c r="T119" s="70">
        <f t="shared" si="15"/>
        <v>0.18495492725605639</v>
      </c>
      <c r="U119" s="10">
        <f t="shared" si="16"/>
        <v>0.46791255400763443</v>
      </c>
      <c r="V119" s="10">
        <f t="shared" si="17"/>
        <v>8.5660824906354252E-2</v>
      </c>
      <c r="W119" s="3" t="s">
        <v>669</v>
      </c>
      <c r="X119" s="3" t="s">
        <v>669</v>
      </c>
      <c r="Y119" s="3" t="s">
        <v>1047</v>
      </c>
      <c r="Z119" s="3" t="s">
        <v>1048</v>
      </c>
      <c r="AB119" s="3"/>
      <c r="AC119" s="3"/>
    </row>
    <row r="120" spans="1:29" x14ac:dyDescent="0.25">
      <c r="A120" s="101" t="s">
        <v>417</v>
      </c>
      <c r="B120" s="45">
        <v>151.36000000000001</v>
      </c>
      <c r="C120" s="18">
        <v>152.76</v>
      </c>
      <c r="D120" s="18">
        <v>124.08</v>
      </c>
      <c r="E120" s="18">
        <v>16.97</v>
      </c>
      <c r="F120" s="18">
        <v>26.84</v>
      </c>
      <c r="G120" s="18">
        <v>28</v>
      </c>
      <c r="H120" s="18">
        <f t="shared" si="9"/>
        <v>142.73333333333332</v>
      </c>
      <c r="I120" s="42">
        <f t="shared" si="10"/>
        <v>23.936666666666667</v>
      </c>
      <c r="J120" s="45">
        <v>145.49</v>
      </c>
      <c r="K120" s="18">
        <v>142.63</v>
      </c>
      <c r="L120" s="18">
        <v>150.38</v>
      </c>
      <c r="M120" s="18">
        <v>28.28</v>
      </c>
      <c r="N120" s="18">
        <v>28.35</v>
      </c>
      <c r="O120" s="18">
        <v>19.18</v>
      </c>
      <c r="P120" s="18">
        <f t="shared" si="11"/>
        <v>146.16666666666666</v>
      </c>
      <c r="Q120" s="42">
        <f t="shared" si="12"/>
        <v>25.27</v>
      </c>
      <c r="R120" s="21">
        <f t="shared" si="13"/>
        <v>1.023886827458256</v>
      </c>
      <c r="S120" s="21">
        <f t="shared" si="14"/>
        <v>1.0534687875952413</v>
      </c>
      <c r="T120" s="70">
        <f t="shared" si="15"/>
        <v>0.39402865064810227</v>
      </c>
      <c r="U120" s="10">
        <f t="shared" si="16"/>
        <v>3.4056259783322822E-2</v>
      </c>
      <c r="V120" s="10">
        <f t="shared" si="17"/>
        <v>7.5147570302696975E-2</v>
      </c>
      <c r="W120" s="64" t="s">
        <v>717</v>
      </c>
      <c r="X120" s="64" t="s">
        <v>717</v>
      </c>
      <c r="Y120" s="64" t="s">
        <v>809</v>
      </c>
      <c r="Z120" s="64" t="s">
        <v>810</v>
      </c>
    </row>
    <row r="121" spans="1:29" x14ac:dyDescent="0.25">
      <c r="A121" s="102" t="s">
        <v>352</v>
      </c>
      <c r="B121" s="45">
        <v>178.68</v>
      </c>
      <c r="C121" s="18">
        <v>187.73</v>
      </c>
      <c r="D121" s="18">
        <v>166.66</v>
      </c>
      <c r="E121" s="18">
        <v>34.29</v>
      </c>
      <c r="F121" s="18">
        <v>34.97</v>
      </c>
      <c r="G121" s="18">
        <v>35.67</v>
      </c>
      <c r="H121" s="18">
        <f t="shared" si="9"/>
        <v>177.68999999999997</v>
      </c>
      <c r="I121" s="42">
        <f t="shared" si="10"/>
        <v>34.976666666666667</v>
      </c>
      <c r="J121" s="45">
        <v>195.98</v>
      </c>
      <c r="K121" s="18">
        <v>203.17</v>
      </c>
      <c r="L121" s="18">
        <v>214.21</v>
      </c>
      <c r="M121" s="18">
        <v>42.62</v>
      </c>
      <c r="N121" s="18">
        <v>28.57</v>
      </c>
      <c r="O121" s="18">
        <v>39.51</v>
      </c>
      <c r="P121" s="18">
        <f t="shared" si="11"/>
        <v>204.45333333333335</v>
      </c>
      <c r="Q121" s="42">
        <f t="shared" si="12"/>
        <v>36.9</v>
      </c>
      <c r="R121" s="21">
        <f t="shared" si="13"/>
        <v>1.1497752159232939</v>
      </c>
      <c r="S121" s="21">
        <f t="shared" si="14"/>
        <v>1.0534605762994533</v>
      </c>
      <c r="T121" s="70">
        <f t="shared" si="15"/>
        <v>0.33819046835216188</v>
      </c>
      <c r="U121" s="10">
        <f t="shared" si="16"/>
        <v>0.20135183806450352</v>
      </c>
      <c r="V121" s="10">
        <f t="shared" si="17"/>
        <v>7.5136325126740275E-2</v>
      </c>
      <c r="W121" s="3" t="s">
        <v>652</v>
      </c>
      <c r="X121" s="3" t="s">
        <v>1074</v>
      </c>
      <c r="Y121" s="3" t="s">
        <v>1075</v>
      </c>
      <c r="Z121" s="3" t="s">
        <v>1076</v>
      </c>
      <c r="AB121" s="3"/>
      <c r="AC121" s="3"/>
    </row>
    <row r="122" spans="1:29" x14ac:dyDescent="0.25">
      <c r="A122" s="102" t="s">
        <v>273</v>
      </c>
      <c r="B122" s="45">
        <v>169.66</v>
      </c>
      <c r="C122" s="18">
        <v>148.24</v>
      </c>
      <c r="D122" s="18">
        <v>189.77</v>
      </c>
      <c r="E122" s="18">
        <v>67.87</v>
      </c>
      <c r="F122" s="18">
        <v>68.25</v>
      </c>
      <c r="G122" s="18">
        <v>57.15</v>
      </c>
      <c r="H122" s="18">
        <f t="shared" si="9"/>
        <v>169.22333333333333</v>
      </c>
      <c r="I122" s="42">
        <f t="shared" si="10"/>
        <v>64.423333333333332</v>
      </c>
      <c r="J122" s="45">
        <v>177.56</v>
      </c>
      <c r="K122" s="18">
        <v>136.26</v>
      </c>
      <c r="L122" s="18">
        <v>172.19</v>
      </c>
      <c r="M122" s="18">
        <v>69.510000000000005</v>
      </c>
      <c r="N122" s="18">
        <v>71.86</v>
      </c>
      <c r="O122" s="18">
        <v>62.12</v>
      </c>
      <c r="P122" s="18">
        <f t="shared" si="11"/>
        <v>162.00333333333333</v>
      </c>
      <c r="Q122" s="42">
        <f t="shared" si="12"/>
        <v>67.83</v>
      </c>
      <c r="R122" s="21">
        <f t="shared" si="13"/>
        <v>0.95758513325631034</v>
      </c>
      <c r="S122" s="21">
        <f t="shared" si="14"/>
        <v>1.0520711265094003</v>
      </c>
      <c r="T122" s="70">
        <f t="shared" si="15"/>
        <v>0.25324668187717952</v>
      </c>
      <c r="U122" s="10">
        <f t="shared" si="16"/>
        <v>-6.2527340625881098E-2</v>
      </c>
      <c r="V122" s="10">
        <f t="shared" si="17"/>
        <v>7.3232243027215066E-2</v>
      </c>
      <c r="W122" s="3" t="s">
        <v>573</v>
      </c>
      <c r="X122" s="3" t="s">
        <v>573</v>
      </c>
      <c r="Y122" s="3" t="s">
        <v>801</v>
      </c>
      <c r="Z122" s="3" t="s">
        <v>1157</v>
      </c>
    </row>
    <row r="123" spans="1:29" x14ac:dyDescent="0.25">
      <c r="A123" s="101" t="s">
        <v>290</v>
      </c>
      <c r="B123" s="45">
        <v>1683.16</v>
      </c>
      <c r="C123" s="18">
        <v>1746.41</v>
      </c>
      <c r="D123" s="18">
        <v>1739.84</v>
      </c>
      <c r="E123" s="18">
        <v>500.24</v>
      </c>
      <c r="F123" s="18">
        <v>435.74</v>
      </c>
      <c r="G123" s="18">
        <v>438.99</v>
      </c>
      <c r="H123" s="18">
        <f t="shared" si="9"/>
        <v>1723.1366666666665</v>
      </c>
      <c r="I123" s="42">
        <f t="shared" si="10"/>
        <v>458.32333333333332</v>
      </c>
      <c r="J123" s="45">
        <v>2282.08</v>
      </c>
      <c r="K123" s="18">
        <v>2472.81</v>
      </c>
      <c r="L123" s="18">
        <v>2725.96</v>
      </c>
      <c r="M123" s="18">
        <v>400.13</v>
      </c>
      <c r="N123" s="18">
        <v>547.88</v>
      </c>
      <c r="O123" s="18">
        <v>488.49</v>
      </c>
      <c r="P123" s="18">
        <f t="shared" si="11"/>
        <v>2493.6166666666663</v>
      </c>
      <c r="Q123" s="42">
        <f t="shared" si="12"/>
        <v>478.83333333333331</v>
      </c>
      <c r="R123" s="21">
        <f t="shared" si="13"/>
        <v>1.4468787277110668</v>
      </c>
      <c r="S123" s="21">
        <f t="shared" si="14"/>
        <v>1.04465264120409</v>
      </c>
      <c r="T123" s="70">
        <f t="shared" si="15"/>
        <v>0.34491261143559526</v>
      </c>
      <c r="U123" s="10">
        <f t="shared" si="16"/>
        <v>0.53294400530995722</v>
      </c>
      <c r="V123" s="10">
        <f t="shared" si="17"/>
        <v>6.3023309656211474E-2</v>
      </c>
      <c r="W123" s="64" t="s">
        <v>590</v>
      </c>
      <c r="X123" s="64" t="s">
        <v>590</v>
      </c>
      <c r="Y123" s="64" t="s">
        <v>1072</v>
      </c>
      <c r="Z123" s="64" t="s">
        <v>1073</v>
      </c>
    </row>
    <row r="124" spans="1:29" x14ac:dyDescent="0.25">
      <c r="A124" s="102" t="s">
        <v>344</v>
      </c>
      <c r="B124" s="45">
        <v>41.97</v>
      </c>
      <c r="C124" s="18">
        <v>35.049999999999997</v>
      </c>
      <c r="D124" s="18">
        <v>45.07</v>
      </c>
      <c r="E124" s="18">
        <v>6.07</v>
      </c>
      <c r="F124" s="18">
        <v>11.35</v>
      </c>
      <c r="G124" s="18">
        <v>11.32</v>
      </c>
      <c r="H124" s="18">
        <f t="shared" si="9"/>
        <v>40.696666666666665</v>
      </c>
      <c r="I124" s="42">
        <f t="shared" si="10"/>
        <v>9.58</v>
      </c>
      <c r="J124" s="45">
        <v>55.07</v>
      </c>
      <c r="K124" s="18">
        <v>41.1</v>
      </c>
      <c r="L124" s="18">
        <v>56.64</v>
      </c>
      <c r="M124" s="18">
        <v>11.15</v>
      </c>
      <c r="N124" s="18">
        <v>9.01</v>
      </c>
      <c r="O124" s="18">
        <v>9.82</v>
      </c>
      <c r="P124" s="18">
        <f t="shared" si="11"/>
        <v>50.936666666666667</v>
      </c>
      <c r="Q124" s="42">
        <f t="shared" si="12"/>
        <v>9.9933333333333341</v>
      </c>
      <c r="R124" s="21">
        <f t="shared" si="13"/>
        <v>1.2455831801103205</v>
      </c>
      <c r="S124" s="21">
        <f t="shared" si="14"/>
        <v>1.039067422810334</v>
      </c>
      <c r="T124" s="70">
        <f t="shared" si="15"/>
        <v>0.41762545329279405</v>
      </c>
      <c r="U124" s="10">
        <f t="shared" si="16"/>
        <v>0.31682136804655342</v>
      </c>
      <c r="V124" s="10">
        <f t="shared" si="17"/>
        <v>5.5289270602285265E-2</v>
      </c>
      <c r="W124" s="3" t="s">
        <v>644</v>
      </c>
      <c r="X124" s="3" t="s">
        <v>644</v>
      </c>
      <c r="Y124" s="3" t="s">
        <v>900</v>
      </c>
      <c r="Z124" s="3" t="s">
        <v>901</v>
      </c>
    </row>
    <row r="125" spans="1:29" x14ac:dyDescent="0.25">
      <c r="A125" s="102" t="s">
        <v>298</v>
      </c>
      <c r="B125" s="45">
        <v>2042.22</v>
      </c>
      <c r="C125" s="18">
        <v>2139.8200000000002</v>
      </c>
      <c r="D125" s="18">
        <v>2064.2399999999998</v>
      </c>
      <c r="E125" s="18">
        <v>71.790000000000006</v>
      </c>
      <c r="F125" s="18">
        <v>48.62</v>
      </c>
      <c r="G125" s="18">
        <v>86.49</v>
      </c>
      <c r="H125" s="18">
        <f t="shared" si="9"/>
        <v>2082.0933333333332</v>
      </c>
      <c r="I125" s="42">
        <f t="shared" si="10"/>
        <v>68.966666666666654</v>
      </c>
      <c r="J125" s="45">
        <v>2411.44</v>
      </c>
      <c r="K125" s="18">
        <v>2430.5100000000002</v>
      </c>
      <c r="L125" s="18">
        <v>2389.11</v>
      </c>
      <c r="M125" s="18">
        <v>58.56</v>
      </c>
      <c r="N125" s="18">
        <v>92.96</v>
      </c>
      <c r="O125" s="18">
        <v>63.03</v>
      </c>
      <c r="P125" s="18">
        <f t="shared" si="11"/>
        <v>2410.3533333333339</v>
      </c>
      <c r="Q125" s="42">
        <f t="shared" si="12"/>
        <v>71.516666666666666</v>
      </c>
      <c r="R125" s="21">
        <f t="shared" si="13"/>
        <v>1.1575829535562501</v>
      </c>
      <c r="S125" s="21">
        <f t="shared" si="14"/>
        <v>1.0364459266317296</v>
      </c>
      <c r="T125" s="70">
        <f t="shared" si="15"/>
        <v>0.43838161514730506</v>
      </c>
      <c r="U125" s="10">
        <f t="shared" si="16"/>
        <v>0.21111558216460286</v>
      </c>
      <c r="V125" s="10">
        <f t="shared" si="17"/>
        <v>5.1644850248375451E-2</v>
      </c>
      <c r="W125" s="3" t="s">
        <v>598</v>
      </c>
      <c r="X125" s="3" t="s">
        <v>598</v>
      </c>
      <c r="Y125" s="3" t="s">
        <v>851</v>
      </c>
      <c r="Z125" s="3" t="s">
        <v>852</v>
      </c>
    </row>
    <row r="126" spans="1:29" x14ac:dyDescent="0.25">
      <c r="A126" s="101" t="s">
        <v>286</v>
      </c>
      <c r="B126" s="45">
        <v>2537.46</v>
      </c>
      <c r="C126" s="18">
        <v>2537.52</v>
      </c>
      <c r="D126" s="18">
        <v>2470.2399999999998</v>
      </c>
      <c r="E126" s="18">
        <v>718.84</v>
      </c>
      <c r="F126" s="18">
        <v>792.03</v>
      </c>
      <c r="G126" s="18">
        <v>719.37</v>
      </c>
      <c r="H126" s="18">
        <f t="shared" si="9"/>
        <v>2515.0733333333333</v>
      </c>
      <c r="I126" s="42">
        <f t="shared" si="10"/>
        <v>743.4133333333333</v>
      </c>
      <c r="J126" s="45">
        <v>3151.26</v>
      </c>
      <c r="K126" s="18">
        <v>3258.26</v>
      </c>
      <c r="L126" s="18">
        <v>2863.9</v>
      </c>
      <c r="M126" s="18">
        <v>755.45</v>
      </c>
      <c r="N126" s="18">
        <v>863.46</v>
      </c>
      <c r="O126" s="18">
        <v>682.15</v>
      </c>
      <c r="P126" s="18">
        <f t="shared" si="11"/>
        <v>3091.14</v>
      </c>
      <c r="Q126" s="42">
        <f t="shared" si="12"/>
        <v>767.02</v>
      </c>
      <c r="R126" s="21">
        <f t="shared" si="13"/>
        <v>1.2289546409617103</v>
      </c>
      <c r="S126" s="21">
        <f t="shared" si="14"/>
        <v>1.0317117730293206</v>
      </c>
      <c r="T126" s="70">
        <f t="shared" si="15"/>
        <v>0.35241539602576588</v>
      </c>
      <c r="U126" s="10">
        <f t="shared" si="16"/>
        <v>0.29743166878850619</v>
      </c>
      <c r="V126" s="10">
        <f t="shared" si="17"/>
        <v>4.5039984618055695E-2</v>
      </c>
      <c r="W126" s="64" t="s">
        <v>586</v>
      </c>
      <c r="X126" s="64" t="s">
        <v>586</v>
      </c>
      <c r="Y126" s="64" t="s">
        <v>1144</v>
      </c>
      <c r="Z126" s="64" t="s">
        <v>1145</v>
      </c>
    </row>
    <row r="127" spans="1:29" x14ac:dyDescent="0.25">
      <c r="A127" s="101" t="s">
        <v>1543</v>
      </c>
      <c r="B127" s="45">
        <v>16.88</v>
      </c>
      <c r="C127" s="18">
        <v>21.78</v>
      </c>
      <c r="D127" s="18">
        <v>21.58</v>
      </c>
      <c r="E127" s="18">
        <v>0.18</v>
      </c>
      <c r="F127" s="18">
        <v>1.23</v>
      </c>
      <c r="G127" s="18">
        <v>4.22</v>
      </c>
      <c r="H127" s="18">
        <f t="shared" si="9"/>
        <v>20.079999999999998</v>
      </c>
      <c r="I127" s="42">
        <f t="shared" si="10"/>
        <v>1.8766666666666667</v>
      </c>
      <c r="J127" s="45">
        <v>38.340000000000003</v>
      </c>
      <c r="K127" s="18">
        <v>48.13</v>
      </c>
      <c r="L127" s="18">
        <v>43.73</v>
      </c>
      <c r="M127" s="18">
        <v>3.19</v>
      </c>
      <c r="N127" s="18">
        <v>1.1000000000000001</v>
      </c>
      <c r="O127" s="18">
        <v>1.6</v>
      </c>
      <c r="P127" s="18">
        <f t="shared" si="11"/>
        <v>43.4</v>
      </c>
      <c r="Q127" s="42">
        <f t="shared" si="12"/>
        <v>1.9633333333333336</v>
      </c>
      <c r="R127" s="21">
        <f t="shared" si="13"/>
        <v>2.1062618595825429</v>
      </c>
      <c r="S127" s="21">
        <f t="shared" si="14"/>
        <v>1.0301274623406722</v>
      </c>
      <c r="T127" s="70">
        <f t="shared" si="15"/>
        <v>0.47620065520854915</v>
      </c>
      <c r="U127" s="10">
        <f t="shared" si="16"/>
        <v>1.0746848096002539</v>
      </c>
      <c r="V127" s="10">
        <f t="shared" si="17"/>
        <v>4.2822859650815143E-2</v>
      </c>
      <c r="W127" s="64" t="s">
        <v>1544</v>
      </c>
      <c r="X127" s="64" t="s">
        <v>1545</v>
      </c>
      <c r="Y127" s="64" t="s">
        <v>1546</v>
      </c>
      <c r="Z127" s="64" t="s">
        <v>1547</v>
      </c>
    </row>
    <row r="128" spans="1:29" x14ac:dyDescent="0.25">
      <c r="A128" s="101" t="s">
        <v>406</v>
      </c>
      <c r="B128" s="45">
        <v>574.45000000000005</v>
      </c>
      <c r="C128" s="18">
        <v>537.66</v>
      </c>
      <c r="D128" s="18">
        <v>582.73</v>
      </c>
      <c r="E128" s="18">
        <v>197.7</v>
      </c>
      <c r="F128" s="18">
        <v>120.71</v>
      </c>
      <c r="G128" s="18">
        <v>142.30000000000001</v>
      </c>
      <c r="H128" s="18">
        <f t="shared" si="9"/>
        <v>564.94666666666672</v>
      </c>
      <c r="I128" s="42">
        <f t="shared" si="10"/>
        <v>153.57</v>
      </c>
      <c r="J128" s="45">
        <v>698.98</v>
      </c>
      <c r="K128" s="18">
        <v>742.92</v>
      </c>
      <c r="L128" s="18">
        <v>730.45</v>
      </c>
      <c r="M128" s="18">
        <v>150.16999999999999</v>
      </c>
      <c r="N128" s="18">
        <v>157.79</v>
      </c>
      <c r="O128" s="18">
        <v>164.43</v>
      </c>
      <c r="P128" s="18">
        <f t="shared" si="11"/>
        <v>724.11666666666679</v>
      </c>
      <c r="Q128" s="42">
        <f t="shared" si="12"/>
        <v>157.46333333333334</v>
      </c>
      <c r="R128" s="21">
        <f t="shared" si="13"/>
        <v>1.2812455826226266</v>
      </c>
      <c r="S128" s="21">
        <f t="shared" si="14"/>
        <v>1.0251881563908478</v>
      </c>
      <c r="T128" s="70">
        <f t="shared" si="15"/>
        <v>0.43768901255683962</v>
      </c>
      <c r="U128" s="10">
        <f t="shared" si="16"/>
        <v>0.35754703061658794</v>
      </c>
      <c r="V128" s="10">
        <f t="shared" si="17"/>
        <v>3.5888716930883593E-2</v>
      </c>
      <c r="W128" s="64" t="s">
        <v>706</v>
      </c>
      <c r="X128" s="64" t="s">
        <v>825</v>
      </c>
      <c r="Y128" s="64" t="s">
        <v>826</v>
      </c>
      <c r="Z128" s="64" t="s">
        <v>827</v>
      </c>
    </row>
    <row r="129" spans="1:30" s="3" customFormat="1" x14ac:dyDescent="0.25">
      <c r="A129" s="6" t="s">
        <v>395</v>
      </c>
      <c r="B129" s="45">
        <v>423.27</v>
      </c>
      <c r="C129" s="18">
        <v>321.70999999999998</v>
      </c>
      <c r="D129" s="18">
        <v>350.96</v>
      </c>
      <c r="E129" s="18">
        <v>64.12</v>
      </c>
      <c r="F129" s="18">
        <v>68.25</v>
      </c>
      <c r="G129" s="18">
        <v>79.209999999999994</v>
      </c>
      <c r="H129" s="18">
        <f t="shared" si="9"/>
        <v>365.31333333333333</v>
      </c>
      <c r="I129" s="42">
        <f t="shared" si="10"/>
        <v>70.526666666666657</v>
      </c>
      <c r="J129" s="45">
        <v>567.53</v>
      </c>
      <c r="K129" s="18">
        <v>423.71</v>
      </c>
      <c r="L129" s="18">
        <v>304.64999999999998</v>
      </c>
      <c r="M129" s="18">
        <v>48</v>
      </c>
      <c r="N129" s="18">
        <v>84.61</v>
      </c>
      <c r="O129" s="18">
        <v>83.36</v>
      </c>
      <c r="P129" s="18">
        <f t="shared" si="11"/>
        <v>431.96333333333331</v>
      </c>
      <c r="Q129" s="42">
        <f t="shared" si="12"/>
        <v>71.990000000000009</v>
      </c>
      <c r="R129" s="21">
        <f t="shared" si="13"/>
        <v>1.1819480590387099</v>
      </c>
      <c r="S129" s="21">
        <f t="shared" si="14"/>
        <v>1.0204585702302174</v>
      </c>
      <c r="T129" s="70">
        <f t="shared" si="15"/>
        <v>0.45730244480224558</v>
      </c>
      <c r="U129" s="10">
        <f t="shared" si="16"/>
        <v>0.24116663736505226</v>
      </c>
      <c r="V129" s="10">
        <f t="shared" si="17"/>
        <v>2.9217611340048136E-2</v>
      </c>
      <c r="W129" s="3" t="s">
        <v>695</v>
      </c>
      <c r="X129" s="3" t="s">
        <v>788</v>
      </c>
      <c r="Y129" s="3" t="s">
        <v>789</v>
      </c>
      <c r="Z129" s="3" t="s">
        <v>790</v>
      </c>
      <c r="AA129" s="64"/>
      <c r="AD129" s="64"/>
    </row>
    <row r="130" spans="1:30" s="3" customFormat="1" x14ac:dyDescent="0.25">
      <c r="A130" s="102" t="s">
        <v>386</v>
      </c>
      <c r="B130" s="45">
        <v>234.85</v>
      </c>
      <c r="C130" s="18">
        <v>267.10000000000002</v>
      </c>
      <c r="D130" s="18">
        <v>276.07</v>
      </c>
      <c r="E130" s="18">
        <v>48.58</v>
      </c>
      <c r="F130" s="18">
        <v>41.56</v>
      </c>
      <c r="G130" s="18">
        <v>62.33</v>
      </c>
      <c r="H130" s="18">
        <f t="shared" si="9"/>
        <v>259.33999999999997</v>
      </c>
      <c r="I130" s="42">
        <f t="shared" si="10"/>
        <v>50.823333333333331</v>
      </c>
      <c r="J130" s="45">
        <v>386.39</v>
      </c>
      <c r="K130" s="18">
        <v>385.69</v>
      </c>
      <c r="L130" s="18">
        <v>365.85</v>
      </c>
      <c r="M130" s="18">
        <v>55.37</v>
      </c>
      <c r="N130" s="18">
        <v>41.54</v>
      </c>
      <c r="O130" s="18">
        <v>58.69</v>
      </c>
      <c r="P130" s="18">
        <f t="shared" si="11"/>
        <v>379.30999999999995</v>
      </c>
      <c r="Q130" s="42">
        <f t="shared" si="12"/>
        <v>51.866666666666667</v>
      </c>
      <c r="R130" s="21">
        <f t="shared" si="13"/>
        <v>1.4608204655450563</v>
      </c>
      <c r="S130" s="21">
        <f t="shared" si="14"/>
        <v>1.0201325014472247</v>
      </c>
      <c r="T130" s="70">
        <f t="shared" si="15"/>
        <v>0.45156076484671426</v>
      </c>
      <c r="U130" s="10">
        <f t="shared" si="16"/>
        <v>0.54677888219102955</v>
      </c>
      <c r="V130" s="10">
        <f t="shared" si="17"/>
        <v>2.8756550986756172E-2</v>
      </c>
      <c r="W130" s="3" t="s">
        <v>686</v>
      </c>
      <c r="X130" s="3" t="s">
        <v>686</v>
      </c>
      <c r="Y130" s="3" t="s">
        <v>1001</v>
      </c>
      <c r="Z130" s="3" t="s">
        <v>1002</v>
      </c>
      <c r="AA130" s="64"/>
      <c r="AD130" s="64"/>
    </row>
    <row r="131" spans="1:30" s="3" customFormat="1" x14ac:dyDescent="0.25">
      <c r="A131" s="102" t="s">
        <v>371</v>
      </c>
      <c r="B131" s="45">
        <v>867.43</v>
      </c>
      <c r="C131" s="18">
        <v>838.96</v>
      </c>
      <c r="D131" s="18">
        <v>988.15</v>
      </c>
      <c r="E131" s="18">
        <v>258.60000000000002</v>
      </c>
      <c r="F131" s="18">
        <v>269.02</v>
      </c>
      <c r="G131" s="18">
        <v>317.58999999999997</v>
      </c>
      <c r="H131" s="18">
        <f t="shared" si="9"/>
        <v>898.18</v>
      </c>
      <c r="I131" s="42">
        <f t="shared" si="10"/>
        <v>281.73666666666668</v>
      </c>
      <c r="J131" s="45">
        <v>896.66</v>
      </c>
      <c r="K131" s="18">
        <v>933.02</v>
      </c>
      <c r="L131" s="18">
        <v>994.79</v>
      </c>
      <c r="M131" s="18">
        <v>293.38</v>
      </c>
      <c r="N131" s="18">
        <v>295.81</v>
      </c>
      <c r="O131" s="18">
        <v>271.76</v>
      </c>
      <c r="P131" s="18">
        <f t="shared" si="11"/>
        <v>941.4899999999999</v>
      </c>
      <c r="Q131" s="42">
        <f t="shared" si="12"/>
        <v>286.98333333333335</v>
      </c>
      <c r="R131" s="21">
        <f t="shared" si="13"/>
        <v>1.0481661068973953</v>
      </c>
      <c r="S131" s="21">
        <f t="shared" si="14"/>
        <v>1.0185567253392438</v>
      </c>
      <c r="T131" s="70">
        <f t="shared" si="15"/>
        <v>0.40166837381717874</v>
      </c>
      <c r="U131" s="10">
        <f t="shared" si="16"/>
        <v>6.786736440176179E-2</v>
      </c>
      <c r="V131" s="10">
        <f t="shared" si="17"/>
        <v>2.6526328940756329E-2</v>
      </c>
      <c r="W131" s="3" t="s">
        <v>671</v>
      </c>
      <c r="X131" s="3" t="s">
        <v>671</v>
      </c>
      <c r="Y131" s="3" t="s">
        <v>1124</v>
      </c>
      <c r="Z131" s="3" t="s">
        <v>1125</v>
      </c>
      <c r="AA131" s="64"/>
      <c r="AD131" s="64"/>
    </row>
    <row r="132" spans="1:30" s="3" customFormat="1" x14ac:dyDescent="0.25">
      <c r="A132" s="102" t="s">
        <v>295</v>
      </c>
      <c r="B132" s="45">
        <v>1252.1199999999999</v>
      </c>
      <c r="C132" s="18">
        <v>1347.02</v>
      </c>
      <c r="D132" s="18">
        <v>1410.74</v>
      </c>
      <c r="E132" s="18">
        <v>227.89</v>
      </c>
      <c r="F132" s="18">
        <v>220.25</v>
      </c>
      <c r="G132" s="18">
        <v>209.43</v>
      </c>
      <c r="H132" s="18">
        <f t="shared" si="9"/>
        <v>1336.6266666666668</v>
      </c>
      <c r="I132" s="42">
        <f t="shared" si="10"/>
        <v>219.18999999999997</v>
      </c>
      <c r="J132" s="45">
        <v>1425.45</v>
      </c>
      <c r="K132" s="18">
        <v>1633.96</v>
      </c>
      <c r="L132" s="18">
        <v>1671.57</v>
      </c>
      <c r="M132" s="18">
        <v>177.26</v>
      </c>
      <c r="N132" s="18">
        <v>265.26</v>
      </c>
      <c r="O132" s="18">
        <v>227.23</v>
      </c>
      <c r="P132" s="18">
        <f t="shared" si="11"/>
        <v>1576.9933333333331</v>
      </c>
      <c r="Q132" s="42">
        <f t="shared" si="12"/>
        <v>223.25</v>
      </c>
      <c r="R132" s="21">
        <f t="shared" si="13"/>
        <v>1.179696377663922</v>
      </c>
      <c r="S132" s="21">
        <f t="shared" si="14"/>
        <v>1.0184386211907899</v>
      </c>
      <c r="T132" s="70">
        <f t="shared" si="15"/>
        <v>0.44182182934012726</v>
      </c>
      <c r="U132" s="10">
        <f t="shared" si="16"/>
        <v>0.23841559619482042</v>
      </c>
      <c r="V132" s="10">
        <f t="shared" si="17"/>
        <v>2.6359035215943388E-2</v>
      </c>
      <c r="W132" s="3" t="s">
        <v>595</v>
      </c>
      <c r="X132" s="3" t="s">
        <v>1167</v>
      </c>
      <c r="Y132" s="3" t="s">
        <v>1168</v>
      </c>
      <c r="Z132" s="3" t="s">
        <v>1169</v>
      </c>
      <c r="AA132" s="64"/>
      <c r="AD132" s="64"/>
    </row>
    <row r="133" spans="1:30" s="3" customFormat="1" x14ac:dyDescent="0.25">
      <c r="A133" s="102" t="s">
        <v>306</v>
      </c>
      <c r="B133" s="45">
        <v>175.11</v>
      </c>
      <c r="C133" s="18">
        <v>111.96</v>
      </c>
      <c r="D133" s="18">
        <v>140.29</v>
      </c>
      <c r="E133" s="18">
        <v>7.14</v>
      </c>
      <c r="F133" s="18">
        <v>11.04</v>
      </c>
      <c r="G133" s="18">
        <v>9.4</v>
      </c>
      <c r="H133" s="18">
        <f t="shared" si="9"/>
        <v>142.45333333333335</v>
      </c>
      <c r="I133" s="42">
        <f t="shared" si="10"/>
        <v>9.1933333333333334</v>
      </c>
      <c r="J133" s="45">
        <v>168</v>
      </c>
      <c r="K133" s="18">
        <v>135.71</v>
      </c>
      <c r="L133" s="18">
        <v>123.21</v>
      </c>
      <c r="M133" s="18">
        <v>14.74</v>
      </c>
      <c r="N133" s="18">
        <v>2.86</v>
      </c>
      <c r="O133" s="18">
        <v>10.51</v>
      </c>
      <c r="P133" s="18">
        <f t="shared" si="11"/>
        <v>142.30666666666667</v>
      </c>
      <c r="Q133" s="42">
        <f t="shared" si="12"/>
        <v>9.3699999999999992</v>
      </c>
      <c r="R133" s="21">
        <f t="shared" si="13"/>
        <v>0.99897760014871262</v>
      </c>
      <c r="S133" s="21">
        <f t="shared" si="14"/>
        <v>1.0173315892740353</v>
      </c>
      <c r="T133" s="70">
        <f t="shared" si="15"/>
        <v>0.48188651940389732</v>
      </c>
      <c r="U133" s="10">
        <f t="shared" si="16"/>
        <v>-1.4757657352094558E-3</v>
      </c>
      <c r="V133" s="10">
        <f t="shared" si="17"/>
        <v>2.47899881735772E-2</v>
      </c>
      <c r="W133" s="3" t="s">
        <v>606</v>
      </c>
      <c r="X133" s="3" t="s">
        <v>1100</v>
      </c>
      <c r="Y133" s="3" t="s">
        <v>1101</v>
      </c>
      <c r="Z133" s="3" t="s">
        <v>1102</v>
      </c>
      <c r="AA133" s="64"/>
      <c r="AD133" s="64"/>
    </row>
    <row r="134" spans="1:30" s="3" customFormat="1" x14ac:dyDescent="0.25">
      <c r="A134" s="102" t="s">
        <v>125</v>
      </c>
      <c r="B134" s="45">
        <v>926.46</v>
      </c>
      <c r="C134" s="18">
        <v>929.84</v>
      </c>
      <c r="D134" s="18">
        <v>970.13</v>
      </c>
      <c r="E134" s="18">
        <v>213.06</v>
      </c>
      <c r="F134" s="18">
        <v>209.2</v>
      </c>
      <c r="G134" s="18">
        <v>256.60000000000002</v>
      </c>
      <c r="H134" s="18">
        <f t="shared" si="9"/>
        <v>942.14333333333343</v>
      </c>
      <c r="I134" s="42">
        <f t="shared" si="10"/>
        <v>226.28666666666666</v>
      </c>
      <c r="J134" s="45">
        <v>1179.78</v>
      </c>
      <c r="K134" s="18">
        <v>1205.8599999999999</v>
      </c>
      <c r="L134" s="18">
        <v>1286.19</v>
      </c>
      <c r="M134" s="18">
        <v>215.7</v>
      </c>
      <c r="N134" s="18">
        <v>237.79</v>
      </c>
      <c r="O134" s="18">
        <v>234.08</v>
      </c>
      <c r="P134" s="18">
        <f t="shared" si="11"/>
        <v>1223.9433333333334</v>
      </c>
      <c r="Q134" s="42">
        <f t="shared" si="12"/>
        <v>229.19000000000003</v>
      </c>
      <c r="R134" s="21">
        <f t="shared" si="13"/>
        <v>1.2987880951287007</v>
      </c>
      <c r="S134" s="21">
        <f t="shared" si="14"/>
        <v>1.0127738832018305</v>
      </c>
      <c r="T134" s="70">
        <f t="shared" si="15"/>
        <v>0.43506514783428174</v>
      </c>
      <c r="U134" s="10">
        <f t="shared" si="16"/>
        <v>0.37716606585497847</v>
      </c>
      <c r="V134" s="10">
        <f t="shared" si="17"/>
        <v>1.8312107014540623E-2</v>
      </c>
      <c r="W134" s="3" t="s">
        <v>1463</v>
      </c>
      <c r="X134" s="3" t="s">
        <v>126</v>
      </c>
      <c r="Y134" s="3" t="s">
        <v>127</v>
      </c>
      <c r="Z134" s="3" t="s">
        <v>128</v>
      </c>
      <c r="AA134" s="64"/>
      <c r="AD134" s="64"/>
    </row>
    <row r="135" spans="1:30" s="3" customFormat="1" x14ac:dyDescent="0.25">
      <c r="A135" s="102" t="s">
        <v>317</v>
      </c>
      <c r="B135" s="45">
        <v>208.33</v>
      </c>
      <c r="C135" s="18">
        <v>238.96</v>
      </c>
      <c r="D135" s="18">
        <v>215.27</v>
      </c>
      <c r="E135" s="18">
        <v>23.75</v>
      </c>
      <c r="F135" s="18">
        <v>17.18</v>
      </c>
      <c r="G135" s="18">
        <v>24.74</v>
      </c>
      <c r="H135" s="18">
        <f t="shared" si="9"/>
        <v>220.85333333333335</v>
      </c>
      <c r="I135" s="42">
        <f t="shared" si="10"/>
        <v>21.89</v>
      </c>
      <c r="J135" s="45">
        <v>229.64</v>
      </c>
      <c r="K135" s="18">
        <v>247.35</v>
      </c>
      <c r="L135" s="18">
        <v>255.55</v>
      </c>
      <c r="M135" s="18">
        <v>15.73</v>
      </c>
      <c r="N135" s="18">
        <v>20.66</v>
      </c>
      <c r="O135" s="18">
        <v>30.15</v>
      </c>
      <c r="P135" s="18">
        <f t="shared" si="11"/>
        <v>244.17999999999998</v>
      </c>
      <c r="Q135" s="42">
        <f t="shared" si="12"/>
        <v>22.179999999999996</v>
      </c>
      <c r="R135" s="21">
        <f t="shared" si="13"/>
        <v>1.105144539936294</v>
      </c>
      <c r="S135" s="21">
        <f t="shared" si="14"/>
        <v>1.0126692878986454</v>
      </c>
      <c r="T135" s="70">
        <f t="shared" si="15"/>
        <v>0.4775991556644566</v>
      </c>
      <c r="U135" s="10">
        <f t="shared" si="16"/>
        <v>0.1442350695373058</v>
      </c>
      <c r="V135" s="10">
        <f t="shared" si="17"/>
        <v>1.8163103450784715E-2</v>
      </c>
      <c r="W135" s="3" t="s">
        <v>617</v>
      </c>
      <c r="X135" s="3" t="s">
        <v>1091</v>
      </c>
      <c r="Y135" s="3" t="s">
        <v>1092</v>
      </c>
      <c r="Z135" s="3" t="s">
        <v>1093</v>
      </c>
      <c r="AA135" s="64"/>
      <c r="AD135" s="64"/>
    </row>
    <row r="136" spans="1:30" x14ac:dyDescent="0.25">
      <c r="A136" s="101" t="s">
        <v>358</v>
      </c>
      <c r="B136" s="45">
        <v>1821.39</v>
      </c>
      <c r="C136" s="18">
        <v>2337.06</v>
      </c>
      <c r="D136" s="18">
        <v>2344.14</v>
      </c>
      <c r="E136" s="18">
        <v>86.26</v>
      </c>
      <c r="F136" s="18">
        <v>54.14</v>
      </c>
      <c r="G136" s="18">
        <v>91.29</v>
      </c>
      <c r="H136" s="18">
        <f t="shared" si="9"/>
        <v>2167.5300000000002</v>
      </c>
      <c r="I136" s="42">
        <f t="shared" si="10"/>
        <v>77.23</v>
      </c>
      <c r="J136" s="45">
        <v>2649.65</v>
      </c>
      <c r="K136" s="18">
        <v>2476.77</v>
      </c>
      <c r="L136" s="18">
        <v>1954.18</v>
      </c>
      <c r="M136" s="18">
        <v>80.459999999999994</v>
      </c>
      <c r="N136" s="18">
        <v>81.31</v>
      </c>
      <c r="O136" s="18">
        <v>72.17</v>
      </c>
      <c r="P136" s="18">
        <f t="shared" si="11"/>
        <v>2360.2000000000003</v>
      </c>
      <c r="Q136" s="42">
        <f t="shared" si="12"/>
        <v>77.98</v>
      </c>
      <c r="R136" s="21">
        <f t="shared" si="13"/>
        <v>1.0888482059275177</v>
      </c>
      <c r="S136" s="21">
        <f t="shared" si="14"/>
        <v>1.0095871149175508</v>
      </c>
      <c r="T136" s="70">
        <f t="shared" si="15"/>
        <v>0.47657299810604092</v>
      </c>
      <c r="U136" s="10">
        <f t="shared" si="16"/>
        <v>0.12280284494596178</v>
      </c>
      <c r="V136" s="10">
        <f t="shared" si="17"/>
        <v>1.3765402830905599E-2</v>
      </c>
      <c r="W136" s="64" t="s">
        <v>658</v>
      </c>
      <c r="X136" s="64" t="s">
        <v>658</v>
      </c>
      <c r="Y136" s="64" t="s">
        <v>1184</v>
      </c>
      <c r="Z136" s="64" t="s">
        <v>1185</v>
      </c>
    </row>
    <row r="137" spans="1:30" x14ac:dyDescent="0.25">
      <c r="A137" s="101" t="s">
        <v>333</v>
      </c>
      <c r="B137" s="45">
        <v>767.33</v>
      </c>
      <c r="C137" s="18">
        <v>768.26</v>
      </c>
      <c r="D137" s="18">
        <v>824.85</v>
      </c>
      <c r="E137" s="18">
        <v>114.12</v>
      </c>
      <c r="F137" s="18">
        <v>118.71</v>
      </c>
      <c r="G137" s="18">
        <v>108.74</v>
      </c>
      <c r="H137" s="18">
        <f t="shared" ref="H137:H200" si="18">AVERAGE(B137,C137,D137)</f>
        <v>786.81333333333339</v>
      </c>
      <c r="I137" s="42">
        <f t="shared" ref="I137:I200" si="19">AVERAGE(E137,F137,G137)</f>
        <v>113.85666666666667</v>
      </c>
      <c r="J137" s="45">
        <v>788.61</v>
      </c>
      <c r="K137" s="18">
        <v>901.26</v>
      </c>
      <c r="L137" s="18">
        <v>921.82</v>
      </c>
      <c r="M137" s="18">
        <v>87.24</v>
      </c>
      <c r="N137" s="18">
        <v>144.16999999999999</v>
      </c>
      <c r="O137" s="18">
        <v>113.27</v>
      </c>
      <c r="P137" s="18">
        <f t="shared" ref="P137:P200" si="20">AVERAGE(J137,K137,L137)</f>
        <v>870.56333333333339</v>
      </c>
      <c r="Q137" s="42">
        <f t="shared" ref="Q137:Q200" si="21">AVERAGE(M137,N137,O137)</f>
        <v>114.89333333333332</v>
      </c>
      <c r="R137" s="21">
        <f t="shared" ref="R137:R200" si="22">(P137+1)/(H137+1)</f>
        <v>1.106306908573943</v>
      </c>
      <c r="S137" s="21">
        <f t="shared" ref="S137:S200" si="23">(Q137+1)/(I137+1)</f>
        <v>1.0090257422294453</v>
      </c>
      <c r="T137" s="70">
        <f t="shared" ref="T137:T200" si="24">_xlfn.T.TEST(E137:G137,M137:O137,1,2)</f>
        <v>0.47674667449418484</v>
      </c>
      <c r="U137" s="10">
        <f t="shared" ref="U137:U200" si="25">LOG(R137,2)</f>
        <v>0.14575166952848373</v>
      </c>
      <c r="V137" s="10">
        <f t="shared" ref="V137:V200" si="26">LOG(S137,2)</f>
        <v>1.2962980899199898E-2</v>
      </c>
      <c r="W137" s="64" t="s">
        <v>633</v>
      </c>
      <c r="X137" s="64" t="s">
        <v>922</v>
      </c>
      <c r="Y137" s="64" t="s">
        <v>923</v>
      </c>
      <c r="Z137" s="64" t="s">
        <v>924</v>
      </c>
      <c r="AA137" s="3"/>
      <c r="AD137" s="3"/>
    </row>
    <row r="138" spans="1:30" x14ac:dyDescent="0.25">
      <c r="A138" s="101" t="s">
        <v>332</v>
      </c>
      <c r="B138" s="45">
        <v>861.36</v>
      </c>
      <c r="C138" s="18">
        <v>766.57</v>
      </c>
      <c r="D138" s="18">
        <v>900.32</v>
      </c>
      <c r="E138" s="18">
        <v>252.71</v>
      </c>
      <c r="F138" s="18">
        <v>237.73</v>
      </c>
      <c r="G138" s="18">
        <v>264.66000000000003</v>
      </c>
      <c r="H138" s="18">
        <f t="shared" si="18"/>
        <v>842.75</v>
      </c>
      <c r="I138" s="42">
        <f t="shared" si="19"/>
        <v>251.70000000000002</v>
      </c>
      <c r="J138" s="45">
        <v>832.03</v>
      </c>
      <c r="K138" s="18">
        <v>939.06</v>
      </c>
      <c r="L138" s="18">
        <v>882.89</v>
      </c>
      <c r="M138" s="18">
        <v>209.92</v>
      </c>
      <c r="N138" s="18">
        <v>293.17</v>
      </c>
      <c r="O138" s="18">
        <v>255.55</v>
      </c>
      <c r="P138" s="18">
        <f t="shared" si="20"/>
        <v>884.66</v>
      </c>
      <c r="Q138" s="42">
        <f t="shared" si="21"/>
        <v>252.88000000000002</v>
      </c>
      <c r="R138" s="21">
        <f t="shared" si="22"/>
        <v>1.049671111111111</v>
      </c>
      <c r="S138" s="21">
        <f t="shared" si="23"/>
        <v>1.0046695686584883</v>
      </c>
      <c r="T138" s="70">
        <f t="shared" si="24"/>
        <v>0.48251684176838772</v>
      </c>
      <c r="U138" s="10">
        <f t="shared" si="25"/>
        <v>6.9937365324143158E-2</v>
      </c>
      <c r="V138" s="10">
        <f t="shared" si="26"/>
        <v>6.7210834506423048E-3</v>
      </c>
      <c r="W138" s="64" t="s">
        <v>632</v>
      </c>
      <c r="X138" s="64" t="s">
        <v>1014</v>
      </c>
      <c r="Y138" s="64" t="s">
        <v>1015</v>
      </c>
      <c r="Z138" s="64" t="s">
        <v>1016</v>
      </c>
    </row>
    <row r="139" spans="1:30" x14ac:dyDescent="0.25">
      <c r="A139" s="101" t="s">
        <v>312</v>
      </c>
      <c r="B139" s="45">
        <v>870.02</v>
      </c>
      <c r="C139" s="18">
        <v>945.25</v>
      </c>
      <c r="D139" s="18">
        <v>989.5</v>
      </c>
      <c r="E139" s="18">
        <v>172.52</v>
      </c>
      <c r="F139" s="18">
        <v>124.08</v>
      </c>
      <c r="G139" s="18">
        <v>163.59</v>
      </c>
      <c r="H139" s="18">
        <f t="shared" si="18"/>
        <v>934.92333333333329</v>
      </c>
      <c r="I139" s="42">
        <f t="shared" si="19"/>
        <v>153.39666666666668</v>
      </c>
      <c r="J139" s="45">
        <v>993.56</v>
      </c>
      <c r="K139" s="18">
        <v>1055.21</v>
      </c>
      <c r="L139" s="18">
        <v>1049.5999999999999</v>
      </c>
      <c r="M139" s="18">
        <v>134.44</v>
      </c>
      <c r="N139" s="18">
        <v>171.86</v>
      </c>
      <c r="O139" s="18">
        <v>149.58000000000001</v>
      </c>
      <c r="P139" s="18">
        <f t="shared" si="20"/>
        <v>1032.79</v>
      </c>
      <c r="Q139" s="42">
        <f t="shared" si="21"/>
        <v>151.96</v>
      </c>
      <c r="R139" s="21">
        <f t="shared" si="22"/>
        <v>1.1045669695167339</v>
      </c>
      <c r="S139" s="21">
        <f t="shared" si="23"/>
        <v>0.99069496319005157</v>
      </c>
      <c r="T139" s="70">
        <f t="shared" si="24"/>
        <v>0.47080263329185018</v>
      </c>
      <c r="U139" s="10">
        <f t="shared" si="25"/>
        <v>0.14348089145073251</v>
      </c>
      <c r="V139" s="10">
        <f t="shared" si="26"/>
        <v>-1.3487177572486866E-2</v>
      </c>
      <c r="W139" s="64" t="s">
        <v>612</v>
      </c>
      <c r="X139" s="64" t="s">
        <v>1121</v>
      </c>
      <c r="Y139" s="64" t="s">
        <v>1122</v>
      </c>
      <c r="Z139" s="64" t="s">
        <v>1123</v>
      </c>
    </row>
    <row r="140" spans="1:30" x14ac:dyDescent="0.25">
      <c r="A140" s="101" t="s">
        <v>373</v>
      </c>
      <c r="B140" s="45">
        <v>3146.73</v>
      </c>
      <c r="C140" s="18">
        <v>3075.41</v>
      </c>
      <c r="D140" s="18">
        <v>3175.71</v>
      </c>
      <c r="E140" s="18">
        <v>632.58000000000004</v>
      </c>
      <c r="F140" s="18">
        <v>546.94000000000005</v>
      </c>
      <c r="G140" s="18">
        <v>626.54999999999995</v>
      </c>
      <c r="H140" s="18">
        <f t="shared" si="18"/>
        <v>3132.6166666666663</v>
      </c>
      <c r="I140" s="42">
        <f t="shared" si="19"/>
        <v>602.02333333333331</v>
      </c>
      <c r="J140" s="45">
        <v>3210.11</v>
      </c>
      <c r="K140" s="18">
        <v>3618.01</v>
      </c>
      <c r="L140" s="18">
        <v>3499</v>
      </c>
      <c r="M140" s="18">
        <v>585.55999999999995</v>
      </c>
      <c r="N140" s="18">
        <v>596.01</v>
      </c>
      <c r="O140" s="18">
        <v>602.66999999999996</v>
      </c>
      <c r="P140" s="18">
        <f t="shared" si="20"/>
        <v>3442.3733333333334</v>
      </c>
      <c r="Q140" s="42">
        <f t="shared" si="21"/>
        <v>594.74666666666656</v>
      </c>
      <c r="R140" s="21">
        <f t="shared" si="22"/>
        <v>1.0988495721131601</v>
      </c>
      <c r="S140" s="21">
        <f t="shared" si="23"/>
        <v>0.98793302636161107</v>
      </c>
      <c r="T140" s="70">
        <f t="shared" si="24"/>
        <v>0.40403286700831836</v>
      </c>
      <c r="U140" s="10">
        <f t="shared" si="25"/>
        <v>0.13599390091831104</v>
      </c>
      <c r="V140" s="10">
        <f t="shared" si="26"/>
        <v>-1.7514852481257528E-2</v>
      </c>
      <c r="W140" s="64" t="s">
        <v>673</v>
      </c>
      <c r="X140" s="64" t="s">
        <v>1042</v>
      </c>
      <c r="Y140" s="64" t="s">
        <v>1043</v>
      </c>
      <c r="Z140" s="64" t="s">
        <v>1044</v>
      </c>
    </row>
    <row r="141" spans="1:30" x14ac:dyDescent="0.25">
      <c r="A141" s="101" t="s">
        <v>206</v>
      </c>
      <c r="B141" s="45">
        <v>161</v>
      </c>
      <c r="C141" s="18">
        <v>135.12</v>
      </c>
      <c r="D141" s="18">
        <v>158.41</v>
      </c>
      <c r="E141" s="18">
        <v>66.790000000000006</v>
      </c>
      <c r="F141" s="18">
        <v>59.97</v>
      </c>
      <c r="G141" s="18">
        <v>92.25</v>
      </c>
      <c r="H141" s="18">
        <f t="shared" si="18"/>
        <v>151.51</v>
      </c>
      <c r="I141" s="42">
        <f t="shared" si="19"/>
        <v>73.00333333333333</v>
      </c>
      <c r="J141" s="45">
        <v>188.31</v>
      </c>
      <c r="K141" s="18">
        <v>181.97</v>
      </c>
      <c r="L141" s="18">
        <v>178.47</v>
      </c>
      <c r="M141" s="18">
        <v>75.09</v>
      </c>
      <c r="N141" s="18">
        <v>78.02</v>
      </c>
      <c r="O141" s="18">
        <v>63.03</v>
      </c>
      <c r="P141" s="18">
        <f t="shared" si="20"/>
        <v>182.91666666666666</v>
      </c>
      <c r="Q141" s="42">
        <f t="shared" si="21"/>
        <v>72.046666666666667</v>
      </c>
      <c r="R141" s="21">
        <f t="shared" si="22"/>
        <v>1.205931851463292</v>
      </c>
      <c r="S141" s="21">
        <f t="shared" si="23"/>
        <v>0.98707265438493763</v>
      </c>
      <c r="T141" s="70">
        <f t="shared" si="24"/>
        <v>0.4669612993632844</v>
      </c>
      <c r="U141" s="10">
        <f t="shared" si="25"/>
        <v>0.2701483812563088</v>
      </c>
      <c r="V141" s="10">
        <f t="shared" si="26"/>
        <v>-1.8771815410211255E-2</v>
      </c>
      <c r="W141" s="64" t="s">
        <v>207</v>
      </c>
      <c r="X141" s="64" t="s">
        <v>207</v>
      </c>
      <c r="Y141" s="64" t="s">
        <v>208</v>
      </c>
      <c r="Z141" s="64" t="s">
        <v>209</v>
      </c>
    </row>
    <row r="142" spans="1:30" x14ac:dyDescent="0.25">
      <c r="A142" s="101" t="s">
        <v>267</v>
      </c>
      <c r="B142" s="45">
        <v>1507.87</v>
      </c>
      <c r="C142" s="18">
        <v>1465.58</v>
      </c>
      <c r="D142" s="18">
        <v>1381.4</v>
      </c>
      <c r="E142" s="18">
        <v>252.35</v>
      </c>
      <c r="F142" s="18">
        <v>249.54</v>
      </c>
      <c r="G142" s="18">
        <v>238.58</v>
      </c>
      <c r="H142" s="18">
        <f t="shared" si="18"/>
        <v>1451.6166666666668</v>
      </c>
      <c r="I142" s="42">
        <f t="shared" si="19"/>
        <v>246.82333333333335</v>
      </c>
      <c r="J142" s="45">
        <v>1656.09</v>
      </c>
      <c r="K142" s="18">
        <v>1875.38</v>
      </c>
      <c r="L142" s="18">
        <v>1783.13</v>
      </c>
      <c r="M142" s="18">
        <v>240.2</v>
      </c>
      <c r="N142" s="18">
        <v>235.59</v>
      </c>
      <c r="O142" s="18">
        <v>253.04</v>
      </c>
      <c r="P142" s="18">
        <f t="shared" si="20"/>
        <v>1771.5333333333335</v>
      </c>
      <c r="Q142" s="42">
        <f t="shared" si="21"/>
        <v>242.9433333333333</v>
      </c>
      <c r="R142" s="21">
        <f t="shared" si="22"/>
        <v>1.2202347487866723</v>
      </c>
      <c r="S142" s="21">
        <f t="shared" si="23"/>
        <v>0.98434368569007469</v>
      </c>
      <c r="T142" s="70">
        <f t="shared" si="24"/>
        <v>0.29680822612173891</v>
      </c>
      <c r="U142" s="10">
        <f t="shared" si="25"/>
        <v>0.28715872019106248</v>
      </c>
      <c r="V142" s="10">
        <f t="shared" si="26"/>
        <v>-2.2765971324946312E-2</v>
      </c>
      <c r="W142" s="64" t="s">
        <v>567</v>
      </c>
      <c r="X142" s="64" t="s">
        <v>795</v>
      </c>
      <c r="Y142" s="64" t="s">
        <v>796</v>
      </c>
      <c r="Z142" s="64" t="s">
        <v>797</v>
      </c>
    </row>
    <row r="143" spans="1:30" x14ac:dyDescent="0.25">
      <c r="A143" s="101" t="s">
        <v>368</v>
      </c>
      <c r="B143" s="45">
        <v>97.07</v>
      </c>
      <c r="C143" s="18">
        <v>122.47</v>
      </c>
      <c r="D143" s="18">
        <v>95.79</v>
      </c>
      <c r="E143" s="18">
        <v>5</v>
      </c>
      <c r="F143" s="18">
        <v>4.29</v>
      </c>
      <c r="G143" s="18">
        <v>4.5999999999999996</v>
      </c>
      <c r="H143" s="18">
        <f t="shared" si="18"/>
        <v>105.11</v>
      </c>
      <c r="I143" s="42">
        <f t="shared" si="19"/>
        <v>4.63</v>
      </c>
      <c r="J143" s="45">
        <v>81.66</v>
      </c>
      <c r="K143" s="18">
        <v>89.34</v>
      </c>
      <c r="L143" s="18">
        <v>85.87</v>
      </c>
      <c r="M143" s="18">
        <v>0.8</v>
      </c>
      <c r="N143" s="18">
        <v>5.27</v>
      </c>
      <c r="O143" s="18">
        <v>7.54</v>
      </c>
      <c r="P143" s="18">
        <f t="shared" si="20"/>
        <v>85.623333333333335</v>
      </c>
      <c r="Q143" s="42">
        <f t="shared" si="21"/>
        <v>4.5366666666666662</v>
      </c>
      <c r="R143" s="21">
        <f t="shared" si="22"/>
        <v>0.81635409794866964</v>
      </c>
      <c r="S143" s="21">
        <f t="shared" si="23"/>
        <v>0.98342214328004729</v>
      </c>
      <c r="T143" s="70">
        <f t="shared" si="24"/>
        <v>0.48242501705787</v>
      </c>
      <c r="U143" s="10">
        <f t="shared" si="25"/>
        <v>-0.29273303025751141</v>
      </c>
      <c r="V143" s="10">
        <f t="shared" si="26"/>
        <v>-2.411725483900971E-2</v>
      </c>
      <c r="W143" s="64" t="s">
        <v>668</v>
      </c>
      <c r="X143" s="64" t="s">
        <v>668</v>
      </c>
      <c r="Y143" s="64" t="s">
        <v>1066</v>
      </c>
      <c r="Z143" s="64" t="s">
        <v>1067</v>
      </c>
    </row>
    <row r="144" spans="1:30" x14ac:dyDescent="0.25">
      <c r="A144" s="101" t="s">
        <v>318</v>
      </c>
      <c r="B144" s="45">
        <v>181.09</v>
      </c>
      <c r="C144" s="18">
        <v>224.24</v>
      </c>
      <c r="D144" s="18">
        <v>207.89</v>
      </c>
      <c r="E144" s="18">
        <v>19.649999999999999</v>
      </c>
      <c r="F144" s="18">
        <v>13.04</v>
      </c>
      <c r="G144" s="18">
        <v>8.6300000000000008</v>
      </c>
      <c r="H144" s="18">
        <f t="shared" si="18"/>
        <v>204.40666666666667</v>
      </c>
      <c r="I144" s="42">
        <f t="shared" si="19"/>
        <v>13.773333333333333</v>
      </c>
      <c r="J144" s="45">
        <v>214.41</v>
      </c>
      <c r="K144" s="18">
        <v>226.14</v>
      </c>
      <c r="L144" s="18">
        <v>239.45</v>
      </c>
      <c r="M144" s="18">
        <v>6.17</v>
      </c>
      <c r="N144" s="18">
        <v>20.440000000000001</v>
      </c>
      <c r="O144" s="18">
        <v>13.93</v>
      </c>
      <c r="P144" s="18">
        <f t="shared" si="20"/>
        <v>226.66666666666666</v>
      </c>
      <c r="Q144" s="42">
        <f t="shared" si="21"/>
        <v>13.513333333333334</v>
      </c>
      <c r="R144" s="21">
        <f t="shared" si="22"/>
        <v>1.1083703871993769</v>
      </c>
      <c r="S144" s="21">
        <f t="shared" si="23"/>
        <v>0.98240072202166062</v>
      </c>
      <c r="T144" s="70">
        <f t="shared" si="24"/>
        <v>0.48133794717391143</v>
      </c>
      <c r="U144" s="10">
        <f t="shared" si="25"/>
        <v>0.14844007135301157</v>
      </c>
      <c r="V144" s="10">
        <f t="shared" si="26"/>
        <v>-2.5616473860981724E-2</v>
      </c>
      <c r="W144" s="64" t="s">
        <v>618</v>
      </c>
      <c r="X144" s="64" t="s">
        <v>957</v>
      </c>
      <c r="Y144" s="64" t="s">
        <v>773</v>
      </c>
      <c r="Z144" s="64" t="s">
        <v>958</v>
      </c>
    </row>
    <row r="145" spans="1:30" x14ac:dyDescent="0.25">
      <c r="A145" s="101" t="s">
        <v>357</v>
      </c>
      <c r="B145" s="45">
        <v>881.09</v>
      </c>
      <c r="C145" s="18">
        <v>875.47</v>
      </c>
      <c r="D145" s="18">
        <v>1008.29</v>
      </c>
      <c r="E145" s="18">
        <v>181.99</v>
      </c>
      <c r="F145" s="18">
        <v>156.29</v>
      </c>
      <c r="G145" s="18">
        <v>151.12</v>
      </c>
      <c r="H145" s="18">
        <f t="shared" si="18"/>
        <v>921.61666666666667</v>
      </c>
      <c r="I145" s="42">
        <f t="shared" si="19"/>
        <v>163.13333333333333</v>
      </c>
      <c r="J145" s="45">
        <v>938.78</v>
      </c>
      <c r="K145" s="18">
        <v>931.37</v>
      </c>
      <c r="L145" s="18">
        <v>970.12</v>
      </c>
      <c r="M145" s="18">
        <v>160.33000000000001</v>
      </c>
      <c r="N145" s="18">
        <v>171.2</v>
      </c>
      <c r="O145" s="18">
        <v>149.13</v>
      </c>
      <c r="P145" s="18">
        <f t="shared" si="20"/>
        <v>946.75666666666666</v>
      </c>
      <c r="Q145" s="42">
        <f t="shared" si="21"/>
        <v>160.22</v>
      </c>
      <c r="R145" s="21">
        <f t="shared" si="22"/>
        <v>1.027248586447965</v>
      </c>
      <c r="S145" s="21">
        <f t="shared" si="23"/>
        <v>0.98225020308692124</v>
      </c>
      <c r="T145" s="70">
        <f t="shared" si="24"/>
        <v>0.40606370316940266</v>
      </c>
      <c r="U145" s="10">
        <f t="shared" si="25"/>
        <v>3.8785345277130193E-2</v>
      </c>
      <c r="V145" s="10">
        <f t="shared" si="26"/>
        <v>-2.5837533916341197E-2</v>
      </c>
      <c r="W145" s="64" t="s">
        <v>657</v>
      </c>
      <c r="X145" s="64" t="s">
        <v>1181</v>
      </c>
      <c r="Y145" s="64" t="s">
        <v>1182</v>
      </c>
      <c r="Z145" s="64" t="s">
        <v>1183</v>
      </c>
    </row>
    <row r="146" spans="1:30" x14ac:dyDescent="0.25">
      <c r="A146" s="101" t="s">
        <v>308</v>
      </c>
      <c r="B146" s="45">
        <v>353.53</v>
      </c>
      <c r="C146" s="18">
        <v>383.82</v>
      </c>
      <c r="D146" s="18">
        <v>369.47</v>
      </c>
      <c r="E146" s="18">
        <v>14.82</v>
      </c>
      <c r="F146" s="18">
        <v>9.0500000000000007</v>
      </c>
      <c r="G146" s="18">
        <v>11.7</v>
      </c>
      <c r="H146" s="18">
        <f t="shared" si="18"/>
        <v>368.94</v>
      </c>
      <c r="I146" s="42">
        <f t="shared" si="19"/>
        <v>11.856666666666667</v>
      </c>
      <c r="J146" s="45">
        <v>410.69</v>
      </c>
      <c r="K146" s="18">
        <v>402.94</v>
      </c>
      <c r="L146" s="18">
        <v>368.82</v>
      </c>
      <c r="M146" s="18">
        <v>10.16</v>
      </c>
      <c r="N146" s="18">
        <v>10.55</v>
      </c>
      <c r="O146" s="18">
        <v>14.16</v>
      </c>
      <c r="P146" s="18">
        <f t="shared" si="20"/>
        <v>394.15000000000003</v>
      </c>
      <c r="Q146" s="42">
        <f t="shared" si="21"/>
        <v>11.623333333333335</v>
      </c>
      <c r="R146" s="21">
        <f t="shared" si="22"/>
        <v>1.0681461858679786</v>
      </c>
      <c r="S146" s="21">
        <f t="shared" si="23"/>
        <v>0.98185117967332125</v>
      </c>
      <c r="T146" s="70">
        <f t="shared" si="24"/>
        <v>0.45840207854296094</v>
      </c>
      <c r="U146" s="10">
        <f t="shared" si="25"/>
        <v>9.5109106945115901E-2</v>
      </c>
      <c r="V146" s="10">
        <f t="shared" si="26"/>
        <v>-2.6423724744342333E-2</v>
      </c>
      <c r="W146" s="64" t="s">
        <v>608</v>
      </c>
      <c r="X146" s="64" t="s">
        <v>817</v>
      </c>
      <c r="Y146" s="64" t="s">
        <v>818</v>
      </c>
      <c r="Z146" s="64" t="s">
        <v>819</v>
      </c>
    </row>
    <row r="147" spans="1:30" x14ac:dyDescent="0.25">
      <c r="A147" s="101" t="s">
        <v>1557</v>
      </c>
      <c r="B147" s="45">
        <v>473.54</v>
      </c>
      <c r="C147" s="18">
        <v>477.92</v>
      </c>
      <c r="D147" s="18">
        <v>451.07</v>
      </c>
      <c r="E147" s="18">
        <v>247.71</v>
      </c>
      <c r="F147" s="18">
        <v>291.26</v>
      </c>
      <c r="G147" s="18">
        <v>278.66000000000003</v>
      </c>
      <c r="H147" s="18">
        <f t="shared" si="18"/>
        <v>467.51</v>
      </c>
      <c r="I147" s="42">
        <f t="shared" si="19"/>
        <v>272.54333333333335</v>
      </c>
      <c r="J147" s="45">
        <v>642.12</v>
      </c>
      <c r="K147" s="18">
        <v>573.26</v>
      </c>
      <c r="L147" s="18">
        <v>511.21</v>
      </c>
      <c r="M147" s="18">
        <v>245.38</v>
      </c>
      <c r="N147" s="18">
        <v>287.23</v>
      </c>
      <c r="O147" s="18">
        <v>263.31</v>
      </c>
      <c r="P147" s="18">
        <f t="shared" si="20"/>
        <v>575.53000000000009</v>
      </c>
      <c r="Q147" s="42">
        <f t="shared" si="21"/>
        <v>265.30666666666667</v>
      </c>
      <c r="R147" s="21">
        <f t="shared" si="22"/>
        <v>1.230560713752108</v>
      </c>
      <c r="S147" s="21">
        <f t="shared" si="23"/>
        <v>0.97354471564529688</v>
      </c>
      <c r="T147" s="70">
        <f t="shared" si="24"/>
        <v>0.35202992721938575</v>
      </c>
      <c r="U147" s="10">
        <f t="shared" si="25"/>
        <v>0.29931583964754699</v>
      </c>
      <c r="V147" s="10">
        <f t="shared" si="26"/>
        <v>-3.8680850345308694E-2</v>
      </c>
      <c r="W147" s="64" t="s">
        <v>1558</v>
      </c>
      <c r="X147" s="64" t="s">
        <v>1559</v>
      </c>
      <c r="Y147" s="64" t="s">
        <v>1560</v>
      </c>
      <c r="Z147" s="64" t="s">
        <v>1561</v>
      </c>
    </row>
    <row r="148" spans="1:30" x14ac:dyDescent="0.25">
      <c r="A148" s="101" t="s">
        <v>376</v>
      </c>
      <c r="B148" s="45">
        <v>409.69</v>
      </c>
      <c r="C148" s="18">
        <v>398.7</v>
      </c>
      <c r="D148" s="18">
        <v>469.86</v>
      </c>
      <c r="E148" s="18">
        <v>188.95</v>
      </c>
      <c r="F148" s="18">
        <v>163.65</v>
      </c>
      <c r="G148" s="18">
        <v>182.19</v>
      </c>
      <c r="H148" s="18">
        <f t="shared" si="18"/>
        <v>426.08333333333331</v>
      </c>
      <c r="I148" s="42">
        <f t="shared" si="19"/>
        <v>178.26333333333332</v>
      </c>
      <c r="J148" s="45">
        <v>553.99</v>
      </c>
      <c r="K148" s="18">
        <v>523.26</v>
      </c>
      <c r="L148" s="18">
        <v>517.38</v>
      </c>
      <c r="M148" s="18">
        <v>169.69</v>
      </c>
      <c r="N148" s="18">
        <v>187.46</v>
      </c>
      <c r="O148" s="18">
        <v>162.6</v>
      </c>
      <c r="P148" s="18">
        <f t="shared" si="20"/>
        <v>531.54333333333341</v>
      </c>
      <c r="Q148" s="42">
        <f t="shared" si="21"/>
        <v>173.25</v>
      </c>
      <c r="R148" s="21">
        <f t="shared" si="22"/>
        <v>1.2469307317073173</v>
      </c>
      <c r="S148" s="21">
        <f t="shared" si="23"/>
        <v>0.97203369344911594</v>
      </c>
      <c r="T148" s="70">
        <f t="shared" si="24"/>
        <v>0.33010717062200057</v>
      </c>
      <c r="U148" s="10">
        <f t="shared" si="25"/>
        <v>0.31838132419085147</v>
      </c>
      <c r="V148" s="10">
        <f t="shared" si="26"/>
        <v>-4.0921772281130392E-2</v>
      </c>
      <c r="W148" s="64" t="s">
        <v>676</v>
      </c>
      <c r="X148" s="64" t="s">
        <v>676</v>
      </c>
      <c r="Y148" s="64" t="s">
        <v>858</v>
      </c>
      <c r="Z148" s="64" t="s">
        <v>859</v>
      </c>
    </row>
    <row r="149" spans="1:30" x14ac:dyDescent="0.25">
      <c r="A149" s="101" t="s">
        <v>359</v>
      </c>
      <c r="B149" s="45">
        <v>1392.59</v>
      </c>
      <c r="C149" s="18">
        <v>1555.92</v>
      </c>
      <c r="D149" s="18">
        <v>1554</v>
      </c>
      <c r="E149" s="18">
        <v>111.26</v>
      </c>
      <c r="F149" s="18">
        <v>93.1</v>
      </c>
      <c r="G149" s="18">
        <v>121.59</v>
      </c>
      <c r="H149" s="18">
        <f t="shared" si="18"/>
        <v>1500.8366666666668</v>
      </c>
      <c r="I149" s="42">
        <f t="shared" si="19"/>
        <v>108.65000000000002</v>
      </c>
      <c r="J149" s="45">
        <v>1227.3800000000001</v>
      </c>
      <c r="K149" s="18">
        <v>1252.1199999999999</v>
      </c>
      <c r="L149" s="18">
        <v>1277.74</v>
      </c>
      <c r="M149" s="18">
        <v>81.66</v>
      </c>
      <c r="N149" s="18">
        <v>114.94</v>
      </c>
      <c r="O149" s="18">
        <v>119.44</v>
      </c>
      <c r="P149" s="18">
        <f t="shared" si="20"/>
        <v>1252.4133333333332</v>
      </c>
      <c r="Q149" s="42">
        <f t="shared" si="21"/>
        <v>105.34666666666665</v>
      </c>
      <c r="R149" s="21">
        <f t="shared" si="22"/>
        <v>0.83458698349354443</v>
      </c>
      <c r="S149" s="21">
        <f t="shared" si="23"/>
        <v>0.96987384100927154</v>
      </c>
      <c r="T149" s="70">
        <f t="shared" si="24"/>
        <v>0.41568512221790554</v>
      </c>
      <c r="U149" s="10">
        <f t="shared" si="25"/>
        <v>-0.26086567488005491</v>
      </c>
      <c r="V149" s="10">
        <f t="shared" si="26"/>
        <v>-4.4130997883916709E-2</v>
      </c>
      <c r="W149" s="64" t="s">
        <v>659</v>
      </c>
      <c r="X149" s="64" t="s">
        <v>659</v>
      </c>
      <c r="Y149" s="64" t="s">
        <v>781</v>
      </c>
      <c r="Z149" s="64" t="s">
        <v>782</v>
      </c>
    </row>
    <row r="150" spans="1:30" x14ac:dyDescent="0.25">
      <c r="A150" s="101" t="s">
        <v>296</v>
      </c>
      <c r="B150" s="45">
        <v>402.37</v>
      </c>
      <c r="C150" s="18">
        <v>403.15</v>
      </c>
      <c r="D150" s="18">
        <v>411.18</v>
      </c>
      <c r="E150" s="18">
        <v>28.4</v>
      </c>
      <c r="F150" s="18">
        <v>28.07</v>
      </c>
      <c r="G150" s="18">
        <v>20.52</v>
      </c>
      <c r="H150" s="18">
        <f t="shared" si="18"/>
        <v>405.56666666666666</v>
      </c>
      <c r="I150" s="42">
        <f t="shared" si="19"/>
        <v>25.66333333333333</v>
      </c>
      <c r="J150" s="45">
        <v>372.75</v>
      </c>
      <c r="K150" s="18">
        <v>378</v>
      </c>
      <c r="L150" s="18">
        <v>401.02</v>
      </c>
      <c r="M150" s="18">
        <v>31.07</v>
      </c>
      <c r="N150" s="18">
        <v>17.14</v>
      </c>
      <c r="O150" s="18">
        <v>26.26</v>
      </c>
      <c r="P150" s="18">
        <f t="shared" si="20"/>
        <v>383.92333333333335</v>
      </c>
      <c r="Q150" s="42">
        <f t="shared" si="21"/>
        <v>24.823333333333334</v>
      </c>
      <c r="R150" s="21">
        <f t="shared" si="22"/>
        <v>0.94676559809789296</v>
      </c>
      <c r="S150" s="21">
        <f t="shared" si="23"/>
        <v>0.96849606200775107</v>
      </c>
      <c r="T150" s="70">
        <f t="shared" si="24"/>
        <v>0.43516294463607902</v>
      </c>
      <c r="U150" s="10">
        <f t="shared" si="25"/>
        <v>-7.8920809975867909E-2</v>
      </c>
      <c r="V150" s="10">
        <f t="shared" si="26"/>
        <v>-4.6181912174929299E-2</v>
      </c>
      <c r="W150" s="64" t="s">
        <v>596</v>
      </c>
      <c r="X150" s="64" t="s">
        <v>596</v>
      </c>
      <c r="Y150" s="64" t="s">
        <v>135</v>
      </c>
      <c r="Z150" s="64" t="s">
        <v>775</v>
      </c>
    </row>
    <row r="151" spans="1:30" x14ac:dyDescent="0.25">
      <c r="A151" s="101" t="s">
        <v>329</v>
      </c>
      <c r="B151" s="45">
        <v>172.88</v>
      </c>
      <c r="C151" s="18">
        <v>162.04</v>
      </c>
      <c r="D151" s="18">
        <v>199.84</v>
      </c>
      <c r="E151" s="18">
        <v>24.65</v>
      </c>
      <c r="F151" s="18">
        <v>25.46</v>
      </c>
      <c r="G151" s="18">
        <v>25.51</v>
      </c>
      <c r="H151" s="18">
        <f t="shared" si="18"/>
        <v>178.25333333333333</v>
      </c>
      <c r="I151" s="42">
        <f t="shared" si="19"/>
        <v>25.206666666666667</v>
      </c>
      <c r="J151" s="45">
        <v>169.99</v>
      </c>
      <c r="K151" s="18">
        <v>175.04</v>
      </c>
      <c r="L151" s="18">
        <v>214.78</v>
      </c>
      <c r="M151" s="18">
        <v>24.9</v>
      </c>
      <c r="N151" s="18">
        <v>32.53</v>
      </c>
      <c r="O151" s="18">
        <v>15.53</v>
      </c>
      <c r="P151" s="18">
        <f t="shared" si="20"/>
        <v>186.60333333333332</v>
      </c>
      <c r="Q151" s="42">
        <f t="shared" si="21"/>
        <v>24.319999999999997</v>
      </c>
      <c r="R151" s="21">
        <f t="shared" si="22"/>
        <v>1.0465821184171378</v>
      </c>
      <c r="S151" s="21">
        <f t="shared" si="23"/>
        <v>0.96616636988043736</v>
      </c>
      <c r="T151" s="70">
        <f t="shared" si="24"/>
        <v>0.43292500189178901</v>
      </c>
      <c r="U151" s="10">
        <f t="shared" si="25"/>
        <v>6.5685514828400765E-2</v>
      </c>
      <c r="V151" s="10">
        <f t="shared" si="26"/>
        <v>-4.965645827459679E-2</v>
      </c>
      <c r="W151" s="64" t="s">
        <v>629</v>
      </c>
      <c r="X151" s="64" t="s">
        <v>629</v>
      </c>
      <c r="Y151" s="64" t="s">
        <v>1003</v>
      </c>
      <c r="Z151" s="64" t="s">
        <v>1004</v>
      </c>
    </row>
    <row r="152" spans="1:30" x14ac:dyDescent="0.25">
      <c r="A152" s="101" t="s">
        <v>1534</v>
      </c>
      <c r="B152" s="45">
        <v>228.96</v>
      </c>
      <c r="C152" s="18">
        <v>240.34</v>
      </c>
      <c r="D152" s="18">
        <v>261.39999999999998</v>
      </c>
      <c r="E152" s="18">
        <v>55.54</v>
      </c>
      <c r="F152" s="18">
        <v>54.6</v>
      </c>
      <c r="G152" s="18">
        <v>41.62</v>
      </c>
      <c r="H152" s="18">
        <f t="shared" si="18"/>
        <v>243.56666666666669</v>
      </c>
      <c r="I152" s="42">
        <f t="shared" si="19"/>
        <v>50.586666666666666</v>
      </c>
      <c r="J152" s="45">
        <v>213.71</v>
      </c>
      <c r="K152" s="18">
        <v>234.93</v>
      </c>
      <c r="L152" s="18">
        <v>229.06</v>
      </c>
      <c r="M152" s="18">
        <v>47.4</v>
      </c>
      <c r="N152" s="18">
        <v>49.01</v>
      </c>
      <c r="O152" s="18">
        <v>50.01</v>
      </c>
      <c r="P152" s="18">
        <f t="shared" si="20"/>
        <v>225.9</v>
      </c>
      <c r="Q152" s="42">
        <f t="shared" si="21"/>
        <v>48.806666666666665</v>
      </c>
      <c r="R152" s="21">
        <f t="shared" si="22"/>
        <v>0.92776339103175676</v>
      </c>
      <c r="S152" s="21">
        <f t="shared" si="23"/>
        <v>0.96549495993796841</v>
      </c>
      <c r="T152" s="70">
        <f t="shared" si="24"/>
        <v>0.35795286315587516</v>
      </c>
      <c r="U152" s="10">
        <f t="shared" si="25"/>
        <v>-0.10817117542838882</v>
      </c>
      <c r="V152" s="10">
        <f t="shared" si="26"/>
        <v>-5.0659366826379663E-2</v>
      </c>
      <c r="W152" s="64" t="s">
        <v>1535</v>
      </c>
      <c r="X152" s="64" t="s">
        <v>1536</v>
      </c>
      <c r="Y152" s="64" t="s">
        <v>1537</v>
      </c>
      <c r="Z152" s="64" t="s">
        <v>1538</v>
      </c>
      <c r="AA152" s="3"/>
      <c r="AD152" s="3"/>
    </row>
    <row r="153" spans="1:30" x14ac:dyDescent="0.25">
      <c r="A153" s="102" t="s">
        <v>266</v>
      </c>
      <c r="B153" s="45">
        <v>571.77</v>
      </c>
      <c r="C153" s="18">
        <v>623.47</v>
      </c>
      <c r="D153" s="18">
        <v>650.71</v>
      </c>
      <c r="E153" s="18">
        <v>82.15</v>
      </c>
      <c r="F153" s="18">
        <v>100</v>
      </c>
      <c r="G153" s="18">
        <v>94.74</v>
      </c>
      <c r="H153" s="18">
        <f t="shared" si="18"/>
        <v>615.31666666666672</v>
      </c>
      <c r="I153" s="42">
        <f t="shared" si="19"/>
        <v>92.296666666666667</v>
      </c>
      <c r="J153" s="45">
        <v>601.09</v>
      </c>
      <c r="K153" s="18">
        <v>696.77</v>
      </c>
      <c r="L153" s="18">
        <v>677.46</v>
      </c>
      <c r="M153" s="18">
        <v>97.99</v>
      </c>
      <c r="N153" s="18">
        <v>90.98</v>
      </c>
      <c r="O153" s="18">
        <v>78.099999999999994</v>
      </c>
      <c r="P153" s="18">
        <f t="shared" si="20"/>
        <v>658.44</v>
      </c>
      <c r="Q153" s="42">
        <f t="shared" si="21"/>
        <v>89.023333333333326</v>
      </c>
      <c r="R153" s="21">
        <f t="shared" si="22"/>
        <v>1.0699694421157955</v>
      </c>
      <c r="S153" s="21">
        <f t="shared" si="23"/>
        <v>0.96491478795240981</v>
      </c>
      <c r="T153" s="70">
        <f t="shared" si="24"/>
        <v>0.34944180966213334</v>
      </c>
      <c r="U153" s="10">
        <f t="shared" si="25"/>
        <v>9.7569594441814109E-2</v>
      </c>
      <c r="V153" s="10">
        <f t="shared" si="26"/>
        <v>-5.152655191238973E-2</v>
      </c>
      <c r="W153" s="3" t="s">
        <v>566</v>
      </c>
      <c r="X153" s="3" t="s">
        <v>981</v>
      </c>
      <c r="Y153" s="3" t="s">
        <v>982</v>
      </c>
      <c r="Z153" s="3" t="s">
        <v>983</v>
      </c>
      <c r="AA153" s="3"/>
      <c r="AB153" s="3"/>
      <c r="AC153" s="3"/>
      <c r="AD153" s="3"/>
    </row>
    <row r="154" spans="1:30" x14ac:dyDescent="0.25">
      <c r="A154" s="101" t="s">
        <v>250</v>
      </c>
      <c r="B154" s="45">
        <v>2774.19</v>
      </c>
      <c r="C154" s="18">
        <v>2812.52</v>
      </c>
      <c r="D154" s="18">
        <v>2742.57</v>
      </c>
      <c r="E154" s="18">
        <v>313.61</v>
      </c>
      <c r="F154" s="18">
        <v>358.44</v>
      </c>
      <c r="G154" s="18">
        <v>332.93</v>
      </c>
      <c r="H154" s="18">
        <f t="shared" si="18"/>
        <v>2776.4266666666667</v>
      </c>
      <c r="I154" s="42">
        <f t="shared" si="19"/>
        <v>334.99333333333334</v>
      </c>
      <c r="J154" s="45">
        <v>2414.23</v>
      </c>
      <c r="K154" s="18">
        <v>2577.64</v>
      </c>
      <c r="L154" s="18">
        <v>2471.33</v>
      </c>
      <c r="M154" s="18">
        <v>270.87</v>
      </c>
      <c r="N154" s="18">
        <v>364.59</v>
      </c>
      <c r="O154" s="18">
        <v>334.11</v>
      </c>
      <c r="P154" s="18">
        <f t="shared" si="20"/>
        <v>2487.7333333333331</v>
      </c>
      <c r="Q154" s="42">
        <f t="shared" si="21"/>
        <v>323.19</v>
      </c>
      <c r="R154" s="21">
        <f t="shared" si="22"/>
        <v>0.89605726163787092</v>
      </c>
      <c r="S154" s="21">
        <f t="shared" si="23"/>
        <v>0.96487033472886363</v>
      </c>
      <c r="T154" s="70">
        <f t="shared" si="24"/>
        <v>0.35923790899879471</v>
      </c>
      <c r="U154" s="10">
        <f t="shared" si="25"/>
        <v>-0.15833716568333975</v>
      </c>
      <c r="V154" s="10">
        <f t="shared" si="26"/>
        <v>-5.1593017804803527E-2</v>
      </c>
      <c r="W154" s="64" t="s">
        <v>550</v>
      </c>
      <c r="X154" s="64" t="s">
        <v>828</v>
      </c>
      <c r="Y154" s="64" t="s">
        <v>829</v>
      </c>
      <c r="Z154" s="64" t="s">
        <v>830</v>
      </c>
    </row>
    <row r="155" spans="1:30" x14ac:dyDescent="0.25">
      <c r="A155" s="101" t="s">
        <v>137</v>
      </c>
      <c r="B155" s="45">
        <v>310.57</v>
      </c>
      <c r="C155" s="18">
        <v>301.08</v>
      </c>
      <c r="D155" s="18">
        <v>306.27</v>
      </c>
      <c r="E155" s="18">
        <v>128.05000000000001</v>
      </c>
      <c r="F155" s="18">
        <v>80.98</v>
      </c>
      <c r="G155" s="18">
        <v>96.85</v>
      </c>
      <c r="H155" s="18">
        <f t="shared" si="18"/>
        <v>305.9733333333333</v>
      </c>
      <c r="I155" s="42">
        <f t="shared" si="19"/>
        <v>101.96</v>
      </c>
      <c r="J155" s="45">
        <v>297.66000000000003</v>
      </c>
      <c r="K155" s="18">
        <v>327.12</v>
      </c>
      <c r="L155" s="18">
        <v>283.75</v>
      </c>
      <c r="M155" s="18">
        <v>88.43</v>
      </c>
      <c r="N155" s="18">
        <v>111.64</v>
      </c>
      <c r="O155" s="18">
        <v>94.09</v>
      </c>
      <c r="P155" s="18">
        <f t="shared" si="20"/>
        <v>302.84333333333331</v>
      </c>
      <c r="Q155" s="42">
        <f t="shared" si="21"/>
        <v>98.053333333333327</v>
      </c>
      <c r="R155" s="21">
        <f t="shared" si="22"/>
        <v>0.98980367458628327</v>
      </c>
      <c r="S155" s="21">
        <f t="shared" si="23"/>
        <v>0.962056462056462</v>
      </c>
      <c r="T155" s="70">
        <f t="shared" si="24"/>
        <v>0.40666296737668717</v>
      </c>
      <c r="U155" s="10">
        <f t="shared" si="25"/>
        <v>-1.4785696754412712E-2</v>
      </c>
      <c r="V155" s="10">
        <f t="shared" si="26"/>
        <v>-5.5806528190920267E-2</v>
      </c>
      <c r="W155" s="64" t="s">
        <v>1457</v>
      </c>
      <c r="X155" s="64" t="s">
        <v>138</v>
      </c>
      <c r="Y155" s="64" t="s">
        <v>139</v>
      </c>
      <c r="Z155" s="64" t="s">
        <v>140</v>
      </c>
    </row>
    <row r="156" spans="1:30" x14ac:dyDescent="0.25">
      <c r="A156" s="101" t="s">
        <v>237</v>
      </c>
      <c r="B156" s="45">
        <v>74.12</v>
      </c>
      <c r="C156" s="18">
        <v>69.400000000000006</v>
      </c>
      <c r="D156" s="18">
        <v>75.08</v>
      </c>
      <c r="E156" s="18">
        <v>3.93</v>
      </c>
      <c r="F156" s="18">
        <v>6.9</v>
      </c>
      <c r="G156" s="18">
        <v>8.25</v>
      </c>
      <c r="H156" s="18">
        <f t="shared" si="18"/>
        <v>72.866666666666674</v>
      </c>
      <c r="I156" s="42">
        <f t="shared" si="19"/>
        <v>6.3599999999999994</v>
      </c>
      <c r="J156" s="45">
        <v>121.49</v>
      </c>
      <c r="K156" s="18">
        <v>92.41</v>
      </c>
      <c r="L156" s="18">
        <v>108.59</v>
      </c>
      <c r="M156" s="18">
        <v>2.39</v>
      </c>
      <c r="N156" s="18">
        <v>7.03</v>
      </c>
      <c r="O156" s="18">
        <v>8.68</v>
      </c>
      <c r="P156" s="18">
        <f t="shared" si="20"/>
        <v>107.49666666666667</v>
      </c>
      <c r="Q156" s="42">
        <f t="shared" si="21"/>
        <v>6.0333333333333341</v>
      </c>
      <c r="R156" s="21">
        <f t="shared" si="22"/>
        <v>1.4688176895306859</v>
      </c>
      <c r="S156" s="21">
        <f t="shared" si="23"/>
        <v>0.9556159420289857</v>
      </c>
      <c r="T156" s="70">
        <f t="shared" si="24"/>
        <v>0.44637269137620172</v>
      </c>
      <c r="U156" s="10">
        <f t="shared" si="25"/>
        <v>0.554655338894668</v>
      </c>
      <c r="V156" s="10">
        <f t="shared" si="26"/>
        <v>-6.5497173183621277E-2</v>
      </c>
      <c r="W156" s="64" t="s">
        <v>537</v>
      </c>
      <c r="X156" s="64" t="s">
        <v>991</v>
      </c>
      <c r="Y156" s="64" t="s">
        <v>992</v>
      </c>
      <c r="Z156" s="64" t="s">
        <v>993</v>
      </c>
    </row>
    <row r="157" spans="1:30" x14ac:dyDescent="0.25">
      <c r="A157" s="101" t="s">
        <v>361</v>
      </c>
      <c r="B157" s="45">
        <v>182.79</v>
      </c>
      <c r="C157" s="18">
        <v>263.5</v>
      </c>
      <c r="D157" s="18">
        <v>342.81</v>
      </c>
      <c r="E157" s="18">
        <v>85.37</v>
      </c>
      <c r="F157" s="18">
        <v>74.849999999999994</v>
      </c>
      <c r="G157" s="18">
        <v>58.49</v>
      </c>
      <c r="H157" s="18">
        <f t="shared" si="18"/>
        <v>263.0333333333333</v>
      </c>
      <c r="I157" s="42">
        <f t="shared" si="19"/>
        <v>72.903333333333336</v>
      </c>
      <c r="J157" s="45">
        <v>259.32</v>
      </c>
      <c r="K157" s="18">
        <v>284.49</v>
      </c>
      <c r="L157" s="18">
        <v>295.27999999999997</v>
      </c>
      <c r="M157" s="18">
        <v>69.510000000000005</v>
      </c>
      <c r="N157" s="18">
        <v>71.86</v>
      </c>
      <c r="O157" s="18">
        <v>67.14</v>
      </c>
      <c r="P157" s="18">
        <f t="shared" si="20"/>
        <v>279.69666666666666</v>
      </c>
      <c r="Q157" s="42">
        <f t="shared" si="21"/>
        <v>69.50333333333333</v>
      </c>
      <c r="R157" s="21">
        <f t="shared" si="22"/>
        <v>1.0631107183436437</v>
      </c>
      <c r="S157" s="21">
        <f t="shared" si="23"/>
        <v>0.95399395606873838</v>
      </c>
      <c r="T157" s="70">
        <f t="shared" si="24"/>
        <v>0.34524108450399538</v>
      </c>
      <c r="U157" s="10">
        <f t="shared" si="25"/>
        <v>8.8291855088475757E-2</v>
      </c>
      <c r="V157" s="10">
        <f t="shared" si="26"/>
        <v>-6.794796867468815E-2</v>
      </c>
      <c r="W157" s="64" t="s">
        <v>661</v>
      </c>
      <c r="X157" s="64" t="s">
        <v>1063</v>
      </c>
      <c r="Y157" s="64" t="s">
        <v>1064</v>
      </c>
      <c r="Z157" s="64" t="s">
        <v>1065</v>
      </c>
    </row>
    <row r="158" spans="1:30" x14ac:dyDescent="0.25">
      <c r="A158" s="101" t="s">
        <v>322</v>
      </c>
      <c r="B158" s="45">
        <v>203.95</v>
      </c>
      <c r="C158" s="18">
        <v>191.03</v>
      </c>
      <c r="D158" s="18">
        <v>198.11</v>
      </c>
      <c r="E158" s="18">
        <v>71.260000000000005</v>
      </c>
      <c r="F158" s="18">
        <v>70.55</v>
      </c>
      <c r="G158" s="18">
        <v>98.38</v>
      </c>
      <c r="H158" s="18">
        <f t="shared" si="18"/>
        <v>197.69666666666669</v>
      </c>
      <c r="I158" s="42">
        <f t="shared" si="19"/>
        <v>80.063333333333333</v>
      </c>
      <c r="J158" s="45">
        <v>192.3</v>
      </c>
      <c r="K158" s="18">
        <v>226.47</v>
      </c>
      <c r="L158" s="18">
        <v>188.18</v>
      </c>
      <c r="M158" s="18">
        <v>72.7</v>
      </c>
      <c r="N158" s="18">
        <v>79.78</v>
      </c>
      <c r="O158" s="18">
        <v>75.36</v>
      </c>
      <c r="P158" s="18">
        <f t="shared" si="20"/>
        <v>202.31666666666669</v>
      </c>
      <c r="Q158" s="42">
        <f t="shared" si="21"/>
        <v>75.946666666666673</v>
      </c>
      <c r="R158" s="21">
        <f t="shared" si="22"/>
        <v>1.0232515224211109</v>
      </c>
      <c r="S158" s="21">
        <f t="shared" si="23"/>
        <v>0.94921666186932041</v>
      </c>
      <c r="T158" s="70">
        <f t="shared" si="24"/>
        <v>0.34187041868757412</v>
      </c>
      <c r="U158" s="10">
        <f t="shared" si="25"/>
        <v>3.3160813263043216E-2</v>
      </c>
      <c r="V158" s="10">
        <f t="shared" si="26"/>
        <v>-7.5190670097951481E-2</v>
      </c>
      <c r="W158" s="64" t="s">
        <v>622</v>
      </c>
      <c r="X158" s="64" t="s">
        <v>973</v>
      </c>
      <c r="Y158" s="64" t="s">
        <v>974</v>
      </c>
      <c r="Z158" s="64" t="s">
        <v>975</v>
      </c>
      <c r="AA158" s="3"/>
      <c r="AD158" s="3"/>
    </row>
    <row r="159" spans="1:30" x14ac:dyDescent="0.25">
      <c r="A159" s="101" t="s">
        <v>338</v>
      </c>
      <c r="B159" s="45">
        <v>1920.24</v>
      </c>
      <c r="C159" s="18">
        <v>2140.36</v>
      </c>
      <c r="D159" s="18">
        <v>2314.0300000000002</v>
      </c>
      <c r="E159" s="18">
        <v>393.26</v>
      </c>
      <c r="F159" s="18">
        <v>355.37</v>
      </c>
      <c r="G159" s="18">
        <v>336.38</v>
      </c>
      <c r="H159" s="18">
        <f t="shared" si="18"/>
        <v>2124.876666666667</v>
      </c>
      <c r="I159" s="42">
        <f t="shared" si="19"/>
        <v>361.67</v>
      </c>
      <c r="J159" s="45">
        <v>2405.0700000000002</v>
      </c>
      <c r="K159" s="18">
        <v>2550.2800000000002</v>
      </c>
      <c r="L159" s="18">
        <v>2558.79</v>
      </c>
      <c r="M159" s="18">
        <v>313.49</v>
      </c>
      <c r="N159" s="18">
        <v>353.82</v>
      </c>
      <c r="O159" s="18">
        <v>358.09</v>
      </c>
      <c r="P159" s="18">
        <f t="shared" si="20"/>
        <v>2504.7133333333336</v>
      </c>
      <c r="Q159" s="42">
        <f t="shared" si="21"/>
        <v>341.79999999999995</v>
      </c>
      <c r="R159" s="21">
        <f t="shared" si="22"/>
        <v>1.1786729553141213</v>
      </c>
      <c r="S159" s="21">
        <f t="shared" si="23"/>
        <v>0.9452119006259132</v>
      </c>
      <c r="T159" s="70">
        <f t="shared" si="24"/>
        <v>0.20818153133981265</v>
      </c>
      <c r="U159" s="10">
        <f t="shared" si="25"/>
        <v>0.23716347132970464</v>
      </c>
      <c r="V159" s="10">
        <f t="shared" si="26"/>
        <v>-8.129030130782261E-2</v>
      </c>
      <c r="W159" s="64" t="s">
        <v>638</v>
      </c>
      <c r="X159" s="64" t="s">
        <v>1178</v>
      </c>
      <c r="Y159" s="64" t="s">
        <v>1179</v>
      </c>
      <c r="Z159" s="64" t="s">
        <v>1180</v>
      </c>
    </row>
    <row r="160" spans="1:30" x14ac:dyDescent="0.25">
      <c r="A160" s="101" t="s">
        <v>382</v>
      </c>
      <c r="B160" s="45">
        <v>210.65</v>
      </c>
      <c r="C160" s="18">
        <v>209.59</v>
      </c>
      <c r="D160" s="18">
        <v>217.77</v>
      </c>
      <c r="E160" s="18">
        <v>55.54</v>
      </c>
      <c r="F160" s="18">
        <v>49.39</v>
      </c>
      <c r="G160" s="18">
        <v>39.89</v>
      </c>
      <c r="H160" s="18">
        <f t="shared" si="18"/>
        <v>212.67</v>
      </c>
      <c r="I160" s="42">
        <f t="shared" si="19"/>
        <v>48.273333333333333</v>
      </c>
      <c r="J160" s="45">
        <v>232.33</v>
      </c>
      <c r="K160" s="18">
        <v>218.67</v>
      </c>
      <c r="L160" s="18">
        <v>206.45</v>
      </c>
      <c r="M160" s="18">
        <v>53.97</v>
      </c>
      <c r="N160" s="18">
        <v>36.04</v>
      </c>
      <c r="O160" s="18">
        <v>46.13</v>
      </c>
      <c r="P160" s="18">
        <f t="shared" si="20"/>
        <v>219.15</v>
      </c>
      <c r="Q160" s="42">
        <f t="shared" si="21"/>
        <v>45.379999999999995</v>
      </c>
      <c r="R160" s="21">
        <f t="shared" si="22"/>
        <v>1.0303271399822156</v>
      </c>
      <c r="S160" s="21">
        <f t="shared" si="23"/>
        <v>0.94127993505614926</v>
      </c>
      <c r="T160" s="70">
        <f t="shared" si="24"/>
        <v>0.34832361910039267</v>
      </c>
      <c r="U160" s="10">
        <f t="shared" si="25"/>
        <v>4.3102481384589907E-2</v>
      </c>
      <c r="V160" s="10">
        <f t="shared" si="26"/>
        <v>-8.7304253062617826E-2</v>
      </c>
      <c r="W160" s="64" t="s">
        <v>682</v>
      </c>
      <c r="X160" s="64" t="s">
        <v>1088</v>
      </c>
      <c r="Y160" s="64" t="s">
        <v>1089</v>
      </c>
      <c r="Z160" s="64" t="s">
        <v>1090</v>
      </c>
    </row>
    <row r="161" spans="1:30" x14ac:dyDescent="0.25">
      <c r="A161" s="101" t="s">
        <v>294</v>
      </c>
      <c r="B161" s="45">
        <v>247.53</v>
      </c>
      <c r="C161" s="18">
        <v>236.04</v>
      </c>
      <c r="D161" s="18">
        <v>254.4</v>
      </c>
      <c r="E161" s="18">
        <v>18.04</v>
      </c>
      <c r="F161" s="18">
        <v>19.329999999999998</v>
      </c>
      <c r="G161" s="18">
        <v>13.04</v>
      </c>
      <c r="H161" s="18">
        <f t="shared" si="18"/>
        <v>245.99</v>
      </c>
      <c r="I161" s="42">
        <f t="shared" si="19"/>
        <v>16.803333333333331</v>
      </c>
      <c r="J161" s="45">
        <v>282.12</v>
      </c>
      <c r="K161" s="18">
        <v>314.16000000000003</v>
      </c>
      <c r="L161" s="18">
        <v>306.82</v>
      </c>
      <c r="M161" s="18">
        <v>18.12</v>
      </c>
      <c r="N161" s="18">
        <v>7.03</v>
      </c>
      <c r="O161" s="18">
        <v>21.92</v>
      </c>
      <c r="P161" s="18">
        <f t="shared" si="20"/>
        <v>301.0333333333333</v>
      </c>
      <c r="Q161" s="42">
        <f t="shared" si="21"/>
        <v>15.690000000000003</v>
      </c>
      <c r="R161" s="21">
        <f t="shared" si="22"/>
        <v>1.2228565259052322</v>
      </c>
      <c r="S161" s="21">
        <f t="shared" si="23"/>
        <v>0.93746489421456691</v>
      </c>
      <c r="T161" s="70">
        <f t="shared" si="24"/>
        <v>0.41504216462939025</v>
      </c>
      <c r="U161" s="10">
        <f t="shared" si="25"/>
        <v>0.29025514670482222</v>
      </c>
      <c r="V161" s="10">
        <f t="shared" si="26"/>
        <v>-9.316342880837912E-2</v>
      </c>
      <c r="W161" s="64" t="s">
        <v>594</v>
      </c>
      <c r="X161" s="64" t="s">
        <v>594</v>
      </c>
      <c r="Y161" s="64" t="s">
        <v>846</v>
      </c>
      <c r="Z161" s="64" t="s">
        <v>847</v>
      </c>
    </row>
    <row r="162" spans="1:30" x14ac:dyDescent="0.25">
      <c r="A162" s="101" t="s">
        <v>421</v>
      </c>
      <c r="B162" s="45">
        <v>516.14</v>
      </c>
      <c r="C162" s="18">
        <v>522.16999999999996</v>
      </c>
      <c r="D162" s="18">
        <v>614.08000000000004</v>
      </c>
      <c r="E162" s="18">
        <v>85.55</v>
      </c>
      <c r="F162" s="18">
        <v>80.22</v>
      </c>
      <c r="G162" s="18">
        <v>83.81</v>
      </c>
      <c r="H162" s="18">
        <f t="shared" si="18"/>
        <v>550.79666666666662</v>
      </c>
      <c r="I162" s="42">
        <f t="shared" si="19"/>
        <v>83.193333333333328</v>
      </c>
      <c r="J162" s="45">
        <v>533.77</v>
      </c>
      <c r="K162" s="18">
        <v>547.77</v>
      </c>
      <c r="L162" s="18">
        <v>529.48</v>
      </c>
      <c r="M162" s="18">
        <v>78.87</v>
      </c>
      <c r="N162" s="18">
        <v>93.4</v>
      </c>
      <c r="O162" s="18">
        <v>60.75</v>
      </c>
      <c r="P162" s="18">
        <f t="shared" si="20"/>
        <v>537.00666666666666</v>
      </c>
      <c r="Q162" s="42">
        <f t="shared" si="21"/>
        <v>77.673333333333332</v>
      </c>
      <c r="R162" s="21">
        <f t="shared" si="22"/>
        <v>0.97500891028700187</v>
      </c>
      <c r="S162" s="21">
        <f t="shared" si="23"/>
        <v>0.93443661414205403</v>
      </c>
      <c r="T162" s="70">
        <f t="shared" si="24"/>
        <v>0.29755769395718212</v>
      </c>
      <c r="U162" s="10">
        <f t="shared" si="25"/>
        <v>-3.6512691647542422E-2</v>
      </c>
      <c r="V162" s="10">
        <f t="shared" si="26"/>
        <v>-9.783129026888801E-2</v>
      </c>
      <c r="W162" s="64" t="s">
        <v>721</v>
      </c>
      <c r="X162" s="64" t="s">
        <v>721</v>
      </c>
      <c r="Y162" s="64" t="s">
        <v>786</v>
      </c>
      <c r="Z162" s="64" t="s">
        <v>787</v>
      </c>
    </row>
    <row r="163" spans="1:30" x14ac:dyDescent="0.25">
      <c r="A163" s="101" t="s">
        <v>437</v>
      </c>
      <c r="B163" s="45">
        <v>578.02</v>
      </c>
      <c r="C163" s="18">
        <v>536.51</v>
      </c>
      <c r="D163" s="18">
        <v>565.55999999999995</v>
      </c>
      <c r="E163" s="18">
        <v>69.12</v>
      </c>
      <c r="F163" s="18">
        <v>52.91</v>
      </c>
      <c r="G163" s="18">
        <v>74.03</v>
      </c>
      <c r="H163" s="18">
        <f t="shared" si="18"/>
        <v>560.03</v>
      </c>
      <c r="I163" s="42">
        <f t="shared" si="19"/>
        <v>65.353333333333339</v>
      </c>
      <c r="J163" s="45">
        <v>534.47</v>
      </c>
      <c r="K163" s="18">
        <v>596.66999999999996</v>
      </c>
      <c r="L163" s="18">
        <v>580.17999999999995</v>
      </c>
      <c r="M163" s="18">
        <v>55.37</v>
      </c>
      <c r="N163" s="18">
        <v>55.38</v>
      </c>
      <c r="O163" s="18">
        <v>71.94</v>
      </c>
      <c r="P163" s="18">
        <f t="shared" si="20"/>
        <v>570.43999999999994</v>
      </c>
      <c r="Q163" s="42">
        <f t="shared" si="21"/>
        <v>60.896666666666668</v>
      </c>
      <c r="R163" s="21">
        <f t="shared" si="22"/>
        <v>1.0185551574782097</v>
      </c>
      <c r="S163" s="21">
        <f t="shared" si="23"/>
        <v>0.93283432131015764</v>
      </c>
      <c r="T163" s="70">
        <f t="shared" si="24"/>
        <v>0.31267244073938172</v>
      </c>
      <c r="U163" s="10">
        <f t="shared" si="25"/>
        <v>2.6524108203291881E-2</v>
      </c>
      <c r="V163" s="10">
        <f t="shared" si="26"/>
        <v>-0.10030722500991321</v>
      </c>
      <c r="W163" s="64" t="s">
        <v>737</v>
      </c>
      <c r="X163" s="64" t="s">
        <v>737</v>
      </c>
      <c r="Y163" s="64" t="s">
        <v>1253</v>
      </c>
      <c r="Z163" s="64" t="s">
        <v>1254</v>
      </c>
      <c r="AA163" s="3"/>
      <c r="AD163" s="3"/>
    </row>
    <row r="164" spans="1:30" x14ac:dyDescent="0.25">
      <c r="A164" s="101" t="s">
        <v>354</v>
      </c>
      <c r="B164" s="45">
        <v>1302.75</v>
      </c>
      <c r="C164" s="18">
        <v>1363.13</v>
      </c>
      <c r="D164" s="18">
        <v>1355.32</v>
      </c>
      <c r="E164" s="18">
        <v>175.56</v>
      </c>
      <c r="F164" s="18">
        <v>121.78</v>
      </c>
      <c r="G164" s="18">
        <v>164.16</v>
      </c>
      <c r="H164" s="18">
        <f t="shared" si="18"/>
        <v>1340.3999999999999</v>
      </c>
      <c r="I164" s="42">
        <f t="shared" si="19"/>
        <v>153.83333333333334</v>
      </c>
      <c r="J164" s="45">
        <v>1182.97</v>
      </c>
      <c r="K164" s="18">
        <v>1330.69</v>
      </c>
      <c r="L164" s="18">
        <v>1335.75</v>
      </c>
      <c r="M164" s="18">
        <v>129.26</v>
      </c>
      <c r="N164" s="18">
        <v>153.4</v>
      </c>
      <c r="O164" s="18">
        <v>144.56</v>
      </c>
      <c r="P164" s="18">
        <f t="shared" si="20"/>
        <v>1283.1366666666665</v>
      </c>
      <c r="Q164" s="42">
        <f t="shared" si="21"/>
        <v>142.40666666666667</v>
      </c>
      <c r="R164" s="21">
        <f t="shared" si="22"/>
        <v>0.95731076984245311</v>
      </c>
      <c r="S164" s="21">
        <f t="shared" si="23"/>
        <v>0.92620021528525287</v>
      </c>
      <c r="T164" s="70">
        <f t="shared" si="24"/>
        <v>0.27809151519586828</v>
      </c>
      <c r="U164" s="10">
        <f t="shared" si="25"/>
        <v>-6.2940754993357925E-2</v>
      </c>
      <c r="V164" s="10">
        <f t="shared" si="26"/>
        <v>-0.11060400250681134</v>
      </c>
      <c r="W164" s="64" t="s">
        <v>654</v>
      </c>
      <c r="X164" s="64" t="s">
        <v>654</v>
      </c>
      <c r="Y164" s="64" t="s">
        <v>1202</v>
      </c>
      <c r="Z164" s="64" t="s">
        <v>1203</v>
      </c>
    </row>
    <row r="165" spans="1:30" x14ac:dyDescent="0.25">
      <c r="A165" s="101" t="s">
        <v>316</v>
      </c>
      <c r="B165" s="45">
        <v>103.58</v>
      </c>
      <c r="C165" s="18">
        <v>112.19</v>
      </c>
      <c r="D165" s="18">
        <v>114.49</v>
      </c>
      <c r="E165" s="18">
        <v>39.29</v>
      </c>
      <c r="F165" s="18">
        <v>67.180000000000007</v>
      </c>
      <c r="G165" s="18">
        <v>54.27</v>
      </c>
      <c r="H165" s="18">
        <f t="shared" si="18"/>
        <v>110.08666666666666</v>
      </c>
      <c r="I165" s="42">
        <f t="shared" si="19"/>
        <v>53.580000000000005</v>
      </c>
      <c r="J165" s="45">
        <v>151.07</v>
      </c>
      <c r="K165" s="18">
        <v>123.73</v>
      </c>
      <c r="L165" s="18">
        <v>129.6</v>
      </c>
      <c r="M165" s="18">
        <v>53.78</v>
      </c>
      <c r="N165" s="18">
        <v>48.13</v>
      </c>
      <c r="O165" s="18">
        <v>46.59</v>
      </c>
      <c r="P165" s="18">
        <f t="shared" si="20"/>
        <v>134.79999999999998</v>
      </c>
      <c r="Q165" s="42">
        <f t="shared" si="21"/>
        <v>49.5</v>
      </c>
      <c r="R165" s="21">
        <f t="shared" si="22"/>
        <v>1.2224689431674969</v>
      </c>
      <c r="S165" s="21">
        <f t="shared" si="23"/>
        <v>0.9252473433492121</v>
      </c>
      <c r="T165" s="70">
        <f t="shared" si="24"/>
        <v>0.32533769838639365</v>
      </c>
      <c r="U165" s="10">
        <f t="shared" si="25"/>
        <v>0.28979781396493182</v>
      </c>
      <c r="V165" s="10">
        <f t="shared" si="26"/>
        <v>-0.11208900674762123</v>
      </c>
      <c r="W165" s="64" t="s">
        <v>616</v>
      </c>
      <c r="X165" s="64" t="s">
        <v>616</v>
      </c>
      <c r="Y165" s="64" t="s">
        <v>994</v>
      </c>
      <c r="Z165" s="64" t="s">
        <v>995</v>
      </c>
    </row>
    <row r="166" spans="1:30" x14ac:dyDescent="0.25">
      <c r="A166" s="101" t="s">
        <v>270</v>
      </c>
      <c r="B166" s="45">
        <v>396.48</v>
      </c>
      <c r="C166" s="18">
        <v>399.93</v>
      </c>
      <c r="D166" s="18">
        <v>423.65</v>
      </c>
      <c r="E166" s="18">
        <v>41.61</v>
      </c>
      <c r="F166" s="18">
        <v>29.75</v>
      </c>
      <c r="G166" s="18">
        <v>50.44</v>
      </c>
      <c r="H166" s="18">
        <f t="shared" si="18"/>
        <v>406.68666666666667</v>
      </c>
      <c r="I166" s="42">
        <f t="shared" si="19"/>
        <v>40.6</v>
      </c>
      <c r="J166" s="45">
        <v>512.96</v>
      </c>
      <c r="K166" s="18">
        <v>485.24</v>
      </c>
      <c r="L166" s="18">
        <v>453.43</v>
      </c>
      <c r="M166" s="18">
        <v>22.51</v>
      </c>
      <c r="N166" s="18">
        <v>47.25</v>
      </c>
      <c r="O166" s="18">
        <v>42.71</v>
      </c>
      <c r="P166" s="18">
        <f t="shared" si="20"/>
        <v>483.87666666666672</v>
      </c>
      <c r="Q166" s="42">
        <f t="shared" si="21"/>
        <v>37.49</v>
      </c>
      <c r="R166" s="21">
        <f t="shared" si="22"/>
        <v>1.1893365820156003</v>
      </c>
      <c r="S166" s="21">
        <f t="shared" si="23"/>
        <v>0.9252403846153846</v>
      </c>
      <c r="T166" s="70">
        <f t="shared" si="24"/>
        <v>0.38206833356285008</v>
      </c>
      <c r="U166" s="10">
        <f t="shared" si="25"/>
        <v>0.25015705527534199</v>
      </c>
      <c r="V166" s="10">
        <f t="shared" si="26"/>
        <v>-0.11209985721761585</v>
      </c>
      <c r="W166" s="64" t="s">
        <v>570</v>
      </c>
      <c r="X166" s="64" t="s">
        <v>570</v>
      </c>
      <c r="Y166" s="64" t="s">
        <v>913</v>
      </c>
      <c r="Z166" s="64" t="s">
        <v>914</v>
      </c>
      <c r="AA166" s="3"/>
      <c r="AD166" s="3"/>
    </row>
    <row r="167" spans="1:30" x14ac:dyDescent="0.25">
      <c r="A167" s="101" t="s">
        <v>341</v>
      </c>
      <c r="B167" s="45">
        <v>499.62</v>
      </c>
      <c r="C167" s="18">
        <v>483.98</v>
      </c>
      <c r="D167" s="18">
        <v>535.07000000000005</v>
      </c>
      <c r="E167" s="18">
        <v>19.47</v>
      </c>
      <c r="F167" s="18">
        <v>20.09</v>
      </c>
      <c r="G167" s="18">
        <v>21.1</v>
      </c>
      <c r="H167" s="18">
        <f t="shared" si="18"/>
        <v>506.22333333333336</v>
      </c>
      <c r="I167" s="42">
        <f t="shared" si="19"/>
        <v>20.220000000000002</v>
      </c>
      <c r="J167" s="45">
        <v>518.44000000000005</v>
      </c>
      <c r="K167" s="18">
        <v>605.46</v>
      </c>
      <c r="L167" s="18">
        <v>587.6</v>
      </c>
      <c r="M167" s="18">
        <v>24.7</v>
      </c>
      <c r="N167" s="18">
        <v>9.67</v>
      </c>
      <c r="O167" s="18">
        <v>21.24</v>
      </c>
      <c r="P167" s="18">
        <f t="shared" si="20"/>
        <v>570.5</v>
      </c>
      <c r="Q167" s="42">
        <f t="shared" si="21"/>
        <v>18.536666666666665</v>
      </c>
      <c r="R167" s="21">
        <f t="shared" si="22"/>
        <v>1.1267226139701774</v>
      </c>
      <c r="S167" s="21">
        <f t="shared" si="23"/>
        <v>0.92067232170907931</v>
      </c>
      <c r="T167" s="70">
        <f t="shared" si="24"/>
        <v>0.36561921925099761</v>
      </c>
      <c r="U167" s="10">
        <f t="shared" si="25"/>
        <v>0.17213238444903797</v>
      </c>
      <c r="V167" s="10">
        <f t="shared" si="26"/>
        <v>-0.11924031963722487</v>
      </c>
      <c r="W167" s="64" t="s">
        <v>641</v>
      </c>
      <c r="X167" s="64" t="s">
        <v>641</v>
      </c>
      <c r="Y167" s="64" t="s">
        <v>1070</v>
      </c>
      <c r="Z167" s="64" t="s">
        <v>1071</v>
      </c>
    </row>
    <row r="168" spans="1:30" x14ac:dyDescent="0.25">
      <c r="A168" s="101" t="s">
        <v>303</v>
      </c>
      <c r="B168" s="45">
        <v>155.82</v>
      </c>
      <c r="C168" s="18">
        <v>143.71</v>
      </c>
      <c r="D168" s="18">
        <v>164.74</v>
      </c>
      <c r="E168" s="18">
        <v>81.08</v>
      </c>
      <c r="F168" s="18">
        <v>67.03</v>
      </c>
      <c r="G168" s="18">
        <v>78.06</v>
      </c>
      <c r="H168" s="18">
        <f t="shared" si="18"/>
        <v>154.75666666666666</v>
      </c>
      <c r="I168" s="42">
        <f t="shared" si="19"/>
        <v>75.39</v>
      </c>
      <c r="J168" s="45">
        <v>169.79</v>
      </c>
      <c r="K168" s="18">
        <v>146.91</v>
      </c>
      <c r="L168" s="18">
        <v>150.84</v>
      </c>
      <c r="M168" s="18">
        <v>68.510000000000005</v>
      </c>
      <c r="N168" s="18">
        <v>69.010000000000005</v>
      </c>
      <c r="O168" s="18">
        <v>70.34</v>
      </c>
      <c r="P168" s="18">
        <f t="shared" si="20"/>
        <v>155.84666666666666</v>
      </c>
      <c r="Q168" s="42">
        <f t="shared" si="21"/>
        <v>69.286666666666676</v>
      </c>
      <c r="R168" s="21">
        <f t="shared" si="22"/>
        <v>1.0069980953196225</v>
      </c>
      <c r="S168" s="21">
        <f t="shared" si="23"/>
        <v>0.92010298032028637</v>
      </c>
      <c r="T168" s="70">
        <f t="shared" si="24"/>
        <v>0.11460976549655962</v>
      </c>
      <c r="U168" s="10">
        <f t="shared" si="25"/>
        <v>1.0060954570582582E-2</v>
      </c>
      <c r="V168" s="10">
        <f t="shared" si="26"/>
        <v>-0.12013275449711347</v>
      </c>
      <c r="W168" s="64" t="s">
        <v>603</v>
      </c>
      <c r="X168" s="64" t="s">
        <v>603</v>
      </c>
      <c r="Y168" s="64" t="s">
        <v>967</v>
      </c>
      <c r="Z168" s="64" t="s">
        <v>968</v>
      </c>
    </row>
    <row r="169" spans="1:30" x14ac:dyDescent="0.25">
      <c r="A169" s="101" t="s">
        <v>1584</v>
      </c>
      <c r="B169" s="45">
        <v>307.63</v>
      </c>
      <c r="C169" s="18">
        <v>297.32</v>
      </c>
      <c r="D169" s="18">
        <v>331.4</v>
      </c>
      <c r="E169" s="18">
        <v>46.97</v>
      </c>
      <c r="F169" s="18">
        <v>34.51</v>
      </c>
      <c r="G169" s="18">
        <v>50.25</v>
      </c>
      <c r="H169" s="18">
        <f t="shared" si="18"/>
        <v>312.11666666666667</v>
      </c>
      <c r="I169" s="42">
        <f t="shared" si="19"/>
        <v>43.91</v>
      </c>
      <c r="J169" s="45">
        <v>352.53</v>
      </c>
      <c r="K169" s="18">
        <v>373.71</v>
      </c>
      <c r="L169" s="18">
        <v>339.02</v>
      </c>
      <c r="M169" s="18">
        <v>36.85</v>
      </c>
      <c r="N169" s="18">
        <v>45.49</v>
      </c>
      <c r="O169" s="18">
        <v>38.369999999999997</v>
      </c>
      <c r="P169" s="18">
        <f t="shared" si="20"/>
        <v>355.08666666666664</v>
      </c>
      <c r="Q169" s="42">
        <f t="shared" si="21"/>
        <v>40.236666666666672</v>
      </c>
      <c r="R169" s="21">
        <f t="shared" si="22"/>
        <v>1.1372331931654867</v>
      </c>
      <c r="S169" s="21">
        <f t="shared" si="23"/>
        <v>0.91820678393824706</v>
      </c>
      <c r="T169" s="70">
        <f t="shared" si="24"/>
        <v>0.26983855929112355</v>
      </c>
      <c r="U169" s="10">
        <f t="shared" si="25"/>
        <v>0.18552811362189503</v>
      </c>
      <c r="V169" s="10">
        <f t="shared" si="26"/>
        <v>-0.12310900381082358</v>
      </c>
      <c r="W169" s="64" t="s">
        <v>1585</v>
      </c>
      <c r="X169" s="64" t="s">
        <v>1586</v>
      </c>
      <c r="Y169" s="64" t="s">
        <v>1587</v>
      </c>
      <c r="Z169" s="64" t="s">
        <v>1588</v>
      </c>
    </row>
    <row r="170" spans="1:30" x14ac:dyDescent="0.25">
      <c r="A170" s="101" t="s">
        <v>378</v>
      </c>
      <c r="B170" s="45">
        <v>617.04</v>
      </c>
      <c r="C170" s="18">
        <v>629.22</v>
      </c>
      <c r="D170" s="18">
        <v>639.4</v>
      </c>
      <c r="E170" s="18">
        <v>239.67</v>
      </c>
      <c r="F170" s="18">
        <v>280.37</v>
      </c>
      <c r="G170" s="18">
        <v>259.86</v>
      </c>
      <c r="H170" s="18">
        <f t="shared" si="18"/>
        <v>628.55333333333328</v>
      </c>
      <c r="I170" s="42">
        <f t="shared" si="19"/>
        <v>259.96666666666664</v>
      </c>
      <c r="J170" s="45">
        <v>569.82000000000005</v>
      </c>
      <c r="K170" s="18">
        <v>705.12</v>
      </c>
      <c r="L170" s="18">
        <v>792.91</v>
      </c>
      <c r="M170" s="18">
        <v>219.48</v>
      </c>
      <c r="N170" s="18">
        <v>262.39999999999998</v>
      </c>
      <c r="O170" s="18">
        <v>230.66</v>
      </c>
      <c r="P170" s="18">
        <f t="shared" si="20"/>
        <v>689.2833333333333</v>
      </c>
      <c r="Q170" s="42">
        <f t="shared" si="21"/>
        <v>237.51333333333332</v>
      </c>
      <c r="R170" s="21">
        <f t="shared" si="22"/>
        <v>1.0964652187265045</v>
      </c>
      <c r="S170" s="21">
        <f t="shared" si="23"/>
        <v>0.91396091454847372</v>
      </c>
      <c r="T170" s="70">
        <f t="shared" si="24"/>
        <v>0.13340169698425403</v>
      </c>
      <c r="U170" s="10">
        <f t="shared" si="25"/>
        <v>0.13286004861283196</v>
      </c>
      <c r="V170" s="10">
        <f t="shared" si="26"/>
        <v>-0.12979562500094588</v>
      </c>
      <c r="W170" s="64" t="s">
        <v>678</v>
      </c>
      <c r="X170" s="64" t="s">
        <v>678</v>
      </c>
      <c r="Y170" s="64" t="s">
        <v>759</v>
      </c>
      <c r="Z170" s="64" t="s">
        <v>760</v>
      </c>
    </row>
    <row r="171" spans="1:30" x14ac:dyDescent="0.25">
      <c r="A171" s="101" t="s">
        <v>285</v>
      </c>
      <c r="B171" s="45">
        <v>318.08</v>
      </c>
      <c r="C171" s="18">
        <v>294.63</v>
      </c>
      <c r="D171" s="18">
        <v>363.81</v>
      </c>
      <c r="E171" s="18">
        <v>48.76</v>
      </c>
      <c r="F171" s="18">
        <v>46.63</v>
      </c>
      <c r="G171" s="18">
        <v>48.14</v>
      </c>
      <c r="H171" s="18">
        <f t="shared" si="18"/>
        <v>325.50666666666666</v>
      </c>
      <c r="I171" s="42">
        <f t="shared" si="19"/>
        <v>47.843333333333334</v>
      </c>
      <c r="J171" s="45">
        <v>282.62</v>
      </c>
      <c r="K171" s="18">
        <v>383.16</v>
      </c>
      <c r="L171" s="18">
        <v>393.48</v>
      </c>
      <c r="M171" s="18">
        <v>21.51</v>
      </c>
      <c r="N171" s="18">
        <v>60.88</v>
      </c>
      <c r="O171" s="18">
        <v>48.41</v>
      </c>
      <c r="P171" s="18">
        <f t="shared" si="20"/>
        <v>353.08666666666664</v>
      </c>
      <c r="Q171" s="42">
        <f t="shared" si="21"/>
        <v>43.6</v>
      </c>
      <c r="R171" s="21">
        <f t="shared" si="22"/>
        <v>1.0844699444625938</v>
      </c>
      <c r="S171" s="21">
        <f t="shared" si="23"/>
        <v>0.91312359243840857</v>
      </c>
      <c r="T171" s="70">
        <f t="shared" si="24"/>
        <v>0.36688735044457554</v>
      </c>
      <c r="U171" s="10">
        <f t="shared" si="25"/>
        <v>0.11699006999900634</v>
      </c>
      <c r="V171" s="10">
        <f t="shared" si="26"/>
        <v>-0.1311179508548051</v>
      </c>
      <c r="W171" s="64" t="s">
        <v>585</v>
      </c>
      <c r="X171" s="64" t="s">
        <v>1020</v>
      </c>
      <c r="Y171" s="64" t="s">
        <v>1021</v>
      </c>
      <c r="Z171" s="64" t="s">
        <v>1022</v>
      </c>
    </row>
    <row r="172" spans="1:30" x14ac:dyDescent="0.25">
      <c r="A172" s="101" t="s">
        <v>161</v>
      </c>
      <c r="B172" s="45">
        <v>515.96</v>
      </c>
      <c r="C172" s="18">
        <v>583.21</v>
      </c>
      <c r="D172" s="18">
        <v>635.17999999999995</v>
      </c>
      <c r="E172" s="18">
        <v>78.400000000000006</v>
      </c>
      <c r="F172" s="18">
        <v>60.89</v>
      </c>
      <c r="G172" s="18">
        <v>105.29</v>
      </c>
      <c r="H172" s="18">
        <f t="shared" si="18"/>
        <v>578.11666666666667</v>
      </c>
      <c r="I172" s="42">
        <f t="shared" si="19"/>
        <v>81.526666666666685</v>
      </c>
      <c r="J172" s="45">
        <v>564.04999999999995</v>
      </c>
      <c r="K172" s="18">
        <v>603.48</v>
      </c>
      <c r="L172" s="18">
        <v>629.85</v>
      </c>
      <c r="M172" s="18">
        <v>68.319999999999993</v>
      </c>
      <c r="N172" s="18">
        <v>62.41</v>
      </c>
      <c r="O172" s="18">
        <v>92.26</v>
      </c>
      <c r="P172" s="18">
        <f t="shared" si="20"/>
        <v>599.12666666666667</v>
      </c>
      <c r="Q172" s="42">
        <f t="shared" si="21"/>
        <v>74.33</v>
      </c>
      <c r="R172" s="21">
        <f t="shared" si="22"/>
        <v>1.0362793910265635</v>
      </c>
      <c r="S172" s="21">
        <f t="shared" si="23"/>
        <v>0.91279586396316315</v>
      </c>
      <c r="T172" s="70">
        <f t="shared" si="24"/>
        <v>0.33630501161993359</v>
      </c>
      <c r="U172" s="10">
        <f t="shared" si="25"/>
        <v>5.1413020116158011E-2</v>
      </c>
      <c r="V172" s="10">
        <f t="shared" si="26"/>
        <v>-0.13163584034813877</v>
      </c>
      <c r="W172" s="64" t="s">
        <v>162</v>
      </c>
      <c r="X172" s="64" t="s">
        <v>162</v>
      </c>
      <c r="Y172" s="64" t="s">
        <v>163</v>
      </c>
      <c r="Z172" s="64" t="s">
        <v>164</v>
      </c>
    </row>
    <row r="173" spans="1:30" x14ac:dyDescent="0.25">
      <c r="A173" s="102" t="s">
        <v>391</v>
      </c>
      <c r="B173" s="45">
        <v>6276.32</v>
      </c>
      <c r="C173" s="18">
        <v>6157.19</v>
      </c>
      <c r="D173" s="18">
        <v>6218.8</v>
      </c>
      <c r="E173" s="18">
        <v>273.07</v>
      </c>
      <c r="F173" s="18">
        <v>262.12</v>
      </c>
      <c r="G173" s="18">
        <v>282.11</v>
      </c>
      <c r="H173" s="18">
        <f t="shared" si="18"/>
        <v>6217.4366666666656</v>
      </c>
      <c r="I173" s="42">
        <f t="shared" si="19"/>
        <v>272.43333333333334</v>
      </c>
      <c r="J173" s="45">
        <v>6655.44</v>
      </c>
      <c r="K173" s="18">
        <v>6667.6</v>
      </c>
      <c r="L173" s="18">
        <v>6951.07</v>
      </c>
      <c r="M173" s="18">
        <v>217.69</v>
      </c>
      <c r="N173" s="18">
        <v>267.45999999999998</v>
      </c>
      <c r="O173" s="18">
        <v>260.57</v>
      </c>
      <c r="P173" s="18">
        <f t="shared" si="20"/>
        <v>6758.0366666666669</v>
      </c>
      <c r="Q173" s="42">
        <f t="shared" si="21"/>
        <v>248.57333333333335</v>
      </c>
      <c r="R173" s="21">
        <f t="shared" si="22"/>
        <v>1.0869350335105663</v>
      </c>
      <c r="S173" s="21">
        <f t="shared" si="23"/>
        <v>0.91273924174082655</v>
      </c>
      <c r="T173" s="70">
        <f t="shared" si="24"/>
        <v>0.11207773590959515</v>
      </c>
      <c r="U173" s="10">
        <f t="shared" si="25"/>
        <v>0.12026571255186701</v>
      </c>
      <c r="V173" s="10">
        <f t="shared" si="26"/>
        <v>-0.13172533586004659</v>
      </c>
      <c r="W173" s="3" t="s">
        <v>691</v>
      </c>
      <c r="X173" s="3" t="s">
        <v>882</v>
      </c>
      <c r="Y173" s="3" t="s">
        <v>883</v>
      </c>
      <c r="Z173" s="3" t="s">
        <v>884</v>
      </c>
      <c r="AB173" s="3"/>
      <c r="AC173" s="3"/>
    </row>
    <row r="174" spans="1:30" x14ac:dyDescent="0.25">
      <c r="A174" s="101" t="s">
        <v>353</v>
      </c>
      <c r="B174" s="45">
        <v>216.99</v>
      </c>
      <c r="C174" s="18">
        <v>226.61</v>
      </c>
      <c r="D174" s="18">
        <v>195.52</v>
      </c>
      <c r="E174" s="18">
        <v>16.43</v>
      </c>
      <c r="F174" s="18">
        <v>12.42</v>
      </c>
      <c r="G174" s="18">
        <v>15.34</v>
      </c>
      <c r="H174" s="18">
        <f t="shared" si="18"/>
        <v>213.04</v>
      </c>
      <c r="I174" s="42">
        <f t="shared" si="19"/>
        <v>14.729999999999999</v>
      </c>
      <c r="J174" s="45">
        <v>280.23</v>
      </c>
      <c r="K174" s="18">
        <v>275.58999999999997</v>
      </c>
      <c r="L174" s="18">
        <v>210.56</v>
      </c>
      <c r="M174" s="18">
        <v>15.93</v>
      </c>
      <c r="N174" s="18">
        <v>14.28</v>
      </c>
      <c r="O174" s="18">
        <v>9.82</v>
      </c>
      <c r="P174" s="18">
        <f t="shared" si="20"/>
        <v>255.45999999999995</v>
      </c>
      <c r="Q174" s="42">
        <f t="shared" si="21"/>
        <v>13.343333333333334</v>
      </c>
      <c r="R174" s="21">
        <f t="shared" si="22"/>
        <v>1.1981872547187438</v>
      </c>
      <c r="S174" s="21">
        <f t="shared" si="23"/>
        <v>0.91184573002754832</v>
      </c>
      <c r="T174" s="70">
        <f t="shared" si="24"/>
        <v>0.27986395317560619</v>
      </c>
      <c r="U174" s="10">
        <f t="shared" si="25"/>
        <v>0.26085339255337076</v>
      </c>
      <c r="V174" s="10">
        <f t="shared" si="26"/>
        <v>-0.13313833118853283</v>
      </c>
      <c r="W174" s="64" t="s">
        <v>653</v>
      </c>
      <c r="X174" s="64" t="s">
        <v>653</v>
      </c>
      <c r="Y174" s="64" t="s">
        <v>776</v>
      </c>
      <c r="Z174" s="64" t="s">
        <v>777</v>
      </c>
    </row>
    <row r="175" spans="1:30" x14ac:dyDescent="0.25">
      <c r="A175" s="101" t="s">
        <v>383</v>
      </c>
      <c r="B175" s="45">
        <v>808.67</v>
      </c>
      <c r="C175" s="18">
        <v>1076.77</v>
      </c>
      <c r="D175" s="18">
        <v>1025.6500000000001</v>
      </c>
      <c r="E175" s="18">
        <v>23.93</v>
      </c>
      <c r="F175" s="18">
        <v>12.58</v>
      </c>
      <c r="G175" s="18">
        <v>24.74</v>
      </c>
      <c r="H175" s="18">
        <f t="shared" si="18"/>
        <v>970.36333333333334</v>
      </c>
      <c r="I175" s="42">
        <f t="shared" si="19"/>
        <v>20.416666666666668</v>
      </c>
      <c r="J175" s="45">
        <v>1203.08</v>
      </c>
      <c r="K175" s="18">
        <v>1316.95</v>
      </c>
      <c r="L175" s="18">
        <v>1263.47</v>
      </c>
      <c r="M175" s="18">
        <v>9.56</v>
      </c>
      <c r="N175" s="18">
        <v>29.01</v>
      </c>
      <c r="O175" s="18">
        <v>16.899999999999999</v>
      </c>
      <c r="P175" s="18">
        <f t="shared" si="20"/>
        <v>1261.1666666666667</v>
      </c>
      <c r="Q175" s="42">
        <f t="shared" si="21"/>
        <v>18.489999999999998</v>
      </c>
      <c r="R175" s="21">
        <f t="shared" si="22"/>
        <v>1.299376477734044</v>
      </c>
      <c r="S175" s="21">
        <f t="shared" si="23"/>
        <v>0.91003891050583641</v>
      </c>
      <c r="T175" s="70">
        <f t="shared" si="24"/>
        <v>0.39690966390289167</v>
      </c>
      <c r="U175" s="10">
        <f t="shared" si="25"/>
        <v>0.3778194938096594</v>
      </c>
      <c r="V175" s="10">
        <f t="shared" si="26"/>
        <v>-0.13599986298955691</v>
      </c>
      <c r="W175" s="64" t="s">
        <v>683</v>
      </c>
      <c r="X175" s="64" t="s">
        <v>783</v>
      </c>
      <c r="Y175" s="64" t="s">
        <v>784</v>
      </c>
      <c r="Z175" s="64" t="s">
        <v>785</v>
      </c>
    </row>
    <row r="176" spans="1:30" x14ac:dyDescent="0.25">
      <c r="A176" s="101" t="s">
        <v>1598</v>
      </c>
      <c r="B176" s="45">
        <v>465.24</v>
      </c>
      <c r="C176" s="18">
        <v>479.22</v>
      </c>
      <c r="D176" s="18">
        <v>552.71</v>
      </c>
      <c r="E176" s="18">
        <v>123.05</v>
      </c>
      <c r="F176" s="18">
        <v>109.97</v>
      </c>
      <c r="G176" s="18">
        <v>115.45</v>
      </c>
      <c r="H176" s="18">
        <f t="shared" si="18"/>
        <v>499.05666666666667</v>
      </c>
      <c r="I176" s="42">
        <f t="shared" si="19"/>
        <v>116.15666666666665</v>
      </c>
      <c r="J176" s="45">
        <v>450.92</v>
      </c>
      <c r="K176" s="18">
        <v>486.12</v>
      </c>
      <c r="L176" s="18">
        <v>490.89</v>
      </c>
      <c r="M176" s="18">
        <v>98.39</v>
      </c>
      <c r="N176" s="18">
        <v>112.52</v>
      </c>
      <c r="O176" s="18">
        <v>105.74</v>
      </c>
      <c r="P176" s="18">
        <f t="shared" si="20"/>
        <v>475.97666666666663</v>
      </c>
      <c r="Q176" s="42">
        <f t="shared" si="21"/>
        <v>105.55</v>
      </c>
      <c r="R176" s="21">
        <f t="shared" si="22"/>
        <v>0.95384523087383422</v>
      </c>
      <c r="S176" s="21">
        <f t="shared" si="23"/>
        <v>0.90946595726520052</v>
      </c>
      <c r="T176" s="70">
        <f t="shared" si="24"/>
        <v>6.4810848753741546E-2</v>
      </c>
      <c r="U176" s="10">
        <f t="shared" si="25"/>
        <v>-6.8172898640532886E-2</v>
      </c>
      <c r="V176" s="10">
        <f t="shared" si="26"/>
        <v>-0.13690845833424622</v>
      </c>
      <c r="W176" s="64" t="s">
        <v>1599</v>
      </c>
      <c r="X176" s="64" t="s">
        <v>1599</v>
      </c>
      <c r="Y176" s="64" t="s">
        <v>801</v>
      </c>
      <c r="Z176" s="64" t="s">
        <v>1600</v>
      </c>
    </row>
    <row r="177" spans="1:30" x14ac:dyDescent="0.25">
      <c r="A177" s="101" t="s">
        <v>351</v>
      </c>
      <c r="B177" s="45">
        <v>815.82</v>
      </c>
      <c r="C177" s="18">
        <v>800.47</v>
      </c>
      <c r="D177" s="18">
        <v>768.76</v>
      </c>
      <c r="E177" s="18">
        <v>273.95999999999998</v>
      </c>
      <c r="F177" s="18">
        <v>280.68</v>
      </c>
      <c r="G177" s="18">
        <v>255.07</v>
      </c>
      <c r="H177" s="18">
        <f t="shared" si="18"/>
        <v>795.01666666666677</v>
      </c>
      <c r="I177" s="42">
        <f t="shared" si="19"/>
        <v>269.90333333333336</v>
      </c>
      <c r="J177" s="45">
        <v>629.08000000000004</v>
      </c>
      <c r="K177" s="18">
        <v>693.25</v>
      </c>
      <c r="L177" s="18">
        <v>755.23</v>
      </c>
      <c r="M177" s="18">
        <v>247.97</v>
      </c>
      <c r="N177" s="18">
        <v>242.18</v>
      </c>
      <c r="O177" s="18">
        <v>245.27</v>
      </c>
      <c r="P177" s="18">
        <f t="shared" si="20"/>
        <v>692.52</v>
      </c>
      <c r="Q177" s="42">
        <f t="shared" si="21"/>
        <v>245.14</v>
      </c>
      <c r="R177" s="21">
        <f t="shared" si="22"/>
        <v>0.87123803940453493</v>
      </c>
      <c r="S177" s="21">
        <f t="shared" si="23"/>
        <v>0.90858977987227896</v>
      </c>
      <c r="T177" s="70">
        <f t="shared" si="24"/>
        <v>1.7158464751522527E-2</v>
      </c>
      <c r="U177" s="10">
        <f t="shared" si="25"/>
        <v>-0.19886114948473155</v>
      </c>
      <c r="V177" s="10">
        <f t="shared" si="26"/>
        <v>-0.13829901732729385</v>
      </c>
      <c r="W177" s="64" t="s">
        <v>651</v>
      </c>
      <c r="X177" s="64" t="s">
        <v>986</v>
      </c>
      <c r="Y177" s="64" t="s">
        <v>987</v>
      </c>
      <c r="Z177" s="64" t="s">
        <v>988</v>
      </c>
      <c r="AA177" s="3"/>
      <c r="AD177" s="3"/>
    </row>
    <row r="178" spans="1:30" x14ac:dyDescent="0.25">
      <c r="A178" s="101" t="s">
        <v>307</v>
      </c>
      <c r="B178" s="45">
        <v>403.53</v>
      </c>
      <c r="C178" s="18">
        <v>352.61</v>
      </c>
      <c r="D178" s="18">
        <v>372.54</v>
      </c>
      <c r="E178" s="18">
        <v>44.29</v>
      </c>
      <c r="F178" s="18">
        <v>31.44</v>
      </c>
      <c r="G178" s="18">
        <v>34.14</v>
      </c>
      <c r="H178" s="18">
        <f t="shared" si="18"/>
        <v>376.22666666666669</v>
      </c>
      <c r="I178" s="42">
        <f t="shared" si="19"/>
        <v>36.623333333333335</v>
      </c>
      <c r="J178" s="45">
        <v>491.25</v>
      </c>
      <c r="K178" s="18">
        <v>502.5</v>
      </c>
      <c r="L178" s="18">
        <v>514.86</v>
      </c>
      <c r="M178" s="18">
        <v>23.3</v>
      </c>
      <c r="N178" s="18">
        <v>49.23</v>
      </c>
      <c r="O178" s="18">
        <v>26.72</v>
      </c>
      <c r="P178" s="18">
        <f t="shared" si="20"/>
        <v>502.87000000000006</v>
      </c>
      <c r="Q178" s="42">
        <f t="shared" si="21"/>
        <v>33.083333333333336</v>
      </c>
      <c r="R178" s="21">
        <f t="shared" si="22"/>
        <v>1.3357221122578822</v>
      </c>
      <c r="S178" s="21">
        <f t="shared" si="23"/>
        <v>0.90590945335341544</v>
      </c>
      <c r="T178" s="70">
        <f t="shared" si="24"/>
        <v>0.35744434146328946</v>
      </c>
      <c r="U178" s="10">
        <f t="shared" si="25"/>
        <v>0.41761989630928792</v>
      </c>
      <c r="V178" s="10">
        <f t="shared" si="26"/>
        <v>-0.14256123636656406</v>
      </c>
      <c r="W178" s="64" t="s">
        <v>607</v>
      </c>
      <c r="X178" s="64" t="s">
        <v>1059</v>
      </c>
      <c r="Y178" s="64" t="s">
        <v>1060</v>
      </c>
      <c r="Z178" s="64" t="s">
        <v>1061</v>
      </c>
    </row>
    <row r="179" spans="1:30" x14ac:dyDescent="0.25">
      <c r="A179" s="101" t="s">
        <v>393</v>
      </c>
      <c r="B179" s="45">
        <v>144.13</v>
      </c>
      <c r="C179" s="18">
        <v>141.49</v>
      </c>
      <c r="D179" s="18">
        <v>112.96</v>
      </c>
      <c r="E179" s="18">
        <v>0</v>
      </c>
      <c r="F179" s="18">
        <v>0.15</v>
      </c>
      <c r="G179" s="18">
        <v>0.19</v>
      </c>
      <c r="H179" s="18">
        <f t="shared" si="18"/>
        <v>132.85999999999999</v>
      </c>
      <c r="I179" s="42">
        <f t="shared" si="19"/>
        <v>0.11333333333333333</v>
      </c>
      <c r="J179" s="45">
        <v>86.34</v>
      </c>
      <c r="K179" s="18">
        <v>108.13</v>
      </c>
      <c r="L179" s="18">
        <v>151.75</v>
      </c>
      <c r="M179" s="18">
        <v>0</v>
      </c>
      <c r="N179" s="18">
        <v>0</v>
      </c>
      <c r="O179" s="18">
        <v>0</v>
      </c>
      <c r="P179" s="18">
        <f t="shared" si="20"/>
        <v>115.40666666666668</v>
      </c>
      <c r="Q179" s="42">
        <f t="shared" si="21"/>
        <v>0</v>
      </c>
      <c r="R179" s="21">
        <f t="shared" si="22"/>
        <v>0.86961502066836016</v>
      </c>
      <c r="S179" s="21">
        <f t="shared" si="23"/>
        <v>0.89820359281437134</v>
      </c>
      <c r="T179" s="70">
        <f t="shared" si="24"/>
        <v>6.0796319206920559E-2</v>
      </c>
      <c r="U179" s="10">
        <f t="shared" si="25"/>
        <v>-0.20155123495383262</v>
      </c>
      <c r="V179" s="10">
        <f t="shared" si="26"/>
        <v>-0.15488560197817122</v>
      </c>
      <c r="W179" s="64" t="s">
        <v>693</v>
      </c>
      <c r="X179" s="64" t="s">
        <v>693</v>
      </c>
      <c r="Y179" s="64" t="s">
        <v>793</v>
      </c>
      <c r="Z179" s="64" t="s">
        <v>794</v>
      </c>
    </row>
    <row r="180" spans="1:30" x14ac:dyDescent="0.25">
      <c r="A180" s="102" t="s">
        <v>350</v>
      </c>
      <c r="B180" s="45">
        <v>462.2</v>
      </c>
      <c r="C180" s="18">
        <v>449.62</v>
      </c>
      <c r="D180" s="18">
        <v>510.14</v>
      </c>
      <c r="E180" s="18">
        <v>161.97999999999999</v>
      </c>
      <c r="F180" s="18">
        <v>172.7</v>
      </c>
      <c r="G180" s="18">
        <v>182.96</v>
      </c>
      <c r="H180" s="18">
        <f t="shared" si="18"/>
        <v>473.98666666666668</v>
      </c>
      <c r="I180" s="42">
        <f t="shared" si="19"/>
        <v>172.54666666666665</v>
      </c>
      <c r="J180" s="45">
        <v>479.9</v>
      </c>
      <c r="K180" s="18">
        <v>546.12</v>
      </c>
      <c r="L180" s="18">
        <v>505.27</v>
      </c>
      <c r="M180" s="18">
        <v>141.81</v>
      </c>
      <c r="N180" s="18">
        <v>160.87</v>
      </c>
      <c r="O180" s="18">
        <v>159.4</v>
      </c>
      <c r="P180" s="18">
        <f t="shared" si="20"/>
        <v>510.43</v>
      </c>
      <c r="Q180" s="42">
        <f t="shared" si="21"/>
        <v>154.02666666666667</v>
      </c>
      <c r="R180" s="21">
        <f t="shared" si="22"/>
        <v>1.0767249607006513</v>
      </c>
      <c r="S180" s="21">
        <f t="shared" si="23"/>
        <v>0.89328518746158581</v>
      </c>
      <c r="T180" s="70">
        <f t="shared" si="24"/>
        <v>4.8972905321195324E-2</v>
      </c>
      <c r="U180" s="10">
        <f t="shared" si="25"/>
        <v>0.10664977401577964</v>
      </c>
      <c r="V180" s="10">
        <f t="shared" si="26"/>
        <v>-0.16280725565254744</v>
      </c>
      <c r="W180" s="3" t="s">
        <v>650</v>
      </c>
      <c r="X180" s="3" t="s">
        <v>650</v>
      </c>
      <c r="Y180" s="3" t="s">
        <v>1106</v>
      </c>
      <c r="Z180" s="3" t="s">
        <v>1107</v>
      </c>
      <c r="AB180" s="3"/>
      <c r="AC180" s="3"/>
    </row>
    <row r="181" spans="1:30" x14ac:dyDescent="0.25">
      <c r="A181" s="101" t="s">
        <v>375</v>
      </c>
      <c r="B181" s="45">
        <v>9.64</v>
      </c>
      <c r="C181" s="18">
        <v>13.04</v>
      </c>
      <c r="D181" s="18">
        <v>16.010000000000002</v>
      </c>
      <c r="E181" s="18">
        <v>0</v>
      </c>
      <c r="F181" s="18">
        <v>0</v>
      </c>
      <c r="G181" s="18">
        <v>0.38</v>
      </c>
      <c r="H181" s="18">
        <f t="shared" si="18"/>
        <v>12.896666666666667</v>
      </c>
      <c r="I181" s="42">
        <f t="shared" si="19"/>
        <v>0.12666666666666668</v>
      </c>
      <c r="J181" s="45">
        <v>18.12</v>
      </c>
      <c r="K181" s="18">
        <v>27.58</v>
      </c>
      <c r="L181" s="18">
        <v>22.27</v>
      </c>
      <c r="M181" s="18">
        <v>0</v>
      </c>
      <c r="N181" s="18">
        <v>0</v>
      </c>
      <c r="O181" s="18">
        <v>0</v>
      </c>
      <c r="P181" s="18">
        <f t="shared" si="20"/>
        <v>22.656666666666666</v>
      </c>
      <c r="Q181" s="42">
        <f t="shared" si="21"/>
        <v>0</v>
      </c>
      <c r="R181" s="21">
        <f t="shared" si="22"/>
        <v>1.7023266970496522</v>
      </c>
      <c r="S181" s="21">
        <f t="shared" si="23"/>
        <v>0.8875739644970414</v>
      </c>
      <c r="T181" s="70">
        <f t="shared" si="24"/>
        <v>0.18695048315002952</v>
      </c>
      <c r="U181" s="10">
        <f t="shared" si="25"/>
        <v>0.76750793419432739</v>
      </c>
      <c r="V181" s="10">
        <f t="shared" si="26"/>
        <v>-0.17206074578630348</v>
      </c>
      <c r="W181" s="64" t="s">
        <v>675</v>
      </c>
      <c r="X181" s="64" t="s">
        <v>675</v>
      </c>
      <c r="Y181" s="64" t="s">
        <v>801</v>
      </c>
      <c r="Z181" s="64" t="s">
        <v>802</v>
      </c>
    </row>
    <row r="182" spans="1:30" x14ac:dyDescent="0.25">
      <c r="A182" s="101" t="s">
        <v>446</v>
      </c>
      <c r="B182" s="45">
        <v>23.49</v>
      </c>
      <c r="C182" s="18">
        <v>18.41</v>
      </c>
      <c r="D182" s="18">
        <v>14.19</v>
      </c>
      <c r="E182" s="18">
        <v>0</v>
      </c>
      <c r="F182" s="18">
        <v>0</v>
      </c>
      <c r="G182" s="18">
        <v>0.38</v>
      </c>
      <c r="H182" s="18">
        <f t="shared" si="18"/>
        <v>18.696666666666665</v>
      </c>
      <c r="I182" s="42">
        <f t="shared" si="19"/>
        <v>0.12666666666666668</v>
      </c>
      <c r="J182" s="45">
        <v>14.74</v>
      </c>
      <c r="K182" s="18">
        <v>9.4499999999999993</v>
      </c>
      <c r="L182" s="18">
        <v>15.64</v>
      </c>
      <c r="M182" s="18">
        <v>0</v>
      </c>
      <c r="N182" s="18">
        <v>0</v>
      </c>
      <c r="O182" s="18">
        <v>0</v>
      </c>
      <c r="P182" s="18">
        <f t="shared" si="20"/>
        <v>13.276666666666666</v>
      </c>
      <c r="Q182" s="42">
        <f t="shared" si="21"/>
        <v>0</v>
      </c>
      <c r="R182" s="21">
        <f t="shared" si="22"/>
        <v>0.72482653579285838</v>
      </c>
      <c r="S182" s="21">
        <f t="shared" si="23"/>
        <v>0.8875739644970414</v>
      </c>
      <c r="T182" s="70">
        <f t="shared" si="24"/>
        <v>0.18695048315002952</v>
      </c>
      <c r="U182" s="10">
        <f t="shared" si="25"/>
        <v>-0.46429232168314571</v>
      </c>
      <c r="V182" s="10">
        <f t="shared" si="26"/>
        <v>-0.17206074578630348</v>
      </c>
      <c r="W182" s="64" t="s">
        <v>746</v>
      </c>
      <c r="X182" s="64" t="s">
        <v>1284</v>
      </c>
      <c r="Y182" s="64" t="s">
        <v>1285</v>
      </c>
      <c r="Z182" s="64" t="s">
        <v>1286</v>
      </c>
    </row>
    <row r="183" spans="1:30" x14ac:dyDescent="0.25">
      <c r="A183" s="101" t="s">
        <v>284</v>
      </c>
      <c r="B183" s="45">
        <v>321.92</v>
      </c>
      <c r="C183" s="18">
        <v>344.63</v>
      </c>
      <c r="D183" s="18">
        <v>357.86</v>
      </c>
      <c r="E183" s="18">
        <v>40.36</v>
      </c>
      <c r="F183" s="18">
        <v>15.95</v>
      </c>
      <c r="G183" s="18">
        <v>23.78</v>
      </c>
      <c r="H183" s="18">
        <f t="shared" si="18"/>
        <v>341.46999999999997</v>
      </c>
      <c r="I183" s="42">
        <f t="shared" si="19"/>
        <v>26.696666666666669</v>
      </c>
      <c r="J183" s="45">
        <v>279.43</v>
      </c>
      <c r="K183" s="18">
        <v>288.11</v>
      </c>
      <c r="L183" s="18">
        <v>279.18</v>
      </c>
      <c r="M183" s="18">
        <v>17.93</v>
      </c>
      <c r="N183" s="18">
        <v>26.59</v>
      </c>
      <c r="O183" s="18">
        <v>25.81</v>
      </c>
      <c r="P183" s="18">
        <f t="shared" si="20"/>
        <v>282.24</v>
      </c>
      <c r="Q183" s="42">
        <f t="shared" si="21"/>
        <v>23.443333333333332</v>
      </c>
      <c r="R183" s="21">
        <f t="shared" si="22"/>
        <v>0.82705054457324734</v>
      </c>
      <c r="S183" s="21">
        <f t="shared" si="23"/>
        <v>0.8825370080635454</v>
      </c>
      <c r="T183" s="70">
        <f t="shared" si="24"/>
        <v>0.34735569602146865</v>
      </c>
      <c r="U183" s="10">
        <f t="shared" si="25"/>
        <v>-0.27395259357196777</v>
      </c>
      <c r="V183" s="10">
        <f t="shared" si="26"/>
        <v>-0.18027131765902868</v>
      </c>
      <c r="W183" s="64" t="s">
        <v>584</v>
      </c>
      <c r="X183" s="64" t="s">
        <v>1085</v>
      </c>
      <c r="Y183" s="64" t="s">
        <v>1086</v>
      </c>
      <c r="Z183" s="64" t="s">
        <v>1087</v>
      </c>
    </row>
    <row r="184" spans="1:30" x14ac:dyDescent="0.25">
      <c r="A184" s="101" t="s">
        <v>377</v>
      </c>
      <c r="B184" s="45">
        <v>2087.7600000000002</v>
      </c>
      <c r="C184" s="18">
        <v>2182</v>
      </c>
      <c r="D184" s="18">
        <v>2320.75</v>
      </c>
      <c r="E184" s="18">
        <v>312.18</v>
      </c>
      <c r="F184" s="18">
        <v>241.57</v>
      </c>
      <c r="G184" s="18">
        <v>307.04000000000002</v>
      </c>
      <c r="H184" s="18">
        <f t="shared" si="18"/>
        <v>2196.8366666666666</v>
      </c>
      <c r="I184" s="42">
        <f t="shared" si="19"/>
        <v>286.93</v>
      </c>
      <c r="J184" s="45">
        <v>3354.71</v>
      </c>
      <c r="K184" s="18">
        <v>3164.42</v>
      </c>
      <c r="L184" s="18">
        <v>2655.28</v>
      </c>
      <c r="M184" s="18">
        <v>237.21</v>
      </c>
      <c r="N184" s="18">
        <v>278.66000000000003</v>
      </c>
      <c r="O184" s="18">
        <v>240.7</v>
      </c>
      <c r="P184" s="18">
        <f t="shared" si="20"/>
        <v>3058.1366666666668</v>
      </c>
      <c r="Q184" s="42">
        <f t="shared" si="21"/>
        <v>252.18999999999997</v>
      </c>
      <c r="R184" s="21">
        <f t="shared" si="22"/>
        <v>1.391885353931366</v>
      </c>
      <c r="S184" s="21">
        <f t="shared" si="23"/>
        <v>0.87934567429583566</v>
      </c>
      <c r="T184" s="70">
        <f t="shared" si="24"/>
        <v>0.12867047461393338</v>
      </c>
      <c r="U184" s="10">
        <f t="shared" si="25"/>
        <v>0.47704038494651935</v>
      </c>
      <c r="V184" s="10">
        <f t="shared" si="26"/>
        <v>-0.18549768883776377</v>
      </c>
      <c r="W184" s="64" t="s">
        <v>677</v>
      </c>
      <c r="X184" s="64" t="s">
        <v>1188</v>
      </c>
      <c r="Y184" s="64" t="s">
        <v>1189</v>
      </c>
      <c r="Z184" s="64" t="s">
        <v>1190</v>
      </c>
    </row>
    <row r="185" spans="1:30" x14ac:dyDescent="0.25">
      <c r="A185" s="101" t="s">
        <v>319</v>
      </c>
      <c r="B185" s="45">
        <v>23.04</v>
      </c>
      <c r="C185" s="18">
        <v>26.07</v>
      </c>
      <c r="D185" s="18">
        <v>22.44</v>
      </c>
      <c r="E185" s="18">
        <v>1.96</v>
      </c>
      <c r="F185" s="18">
        <v>2.61</v>
      </c>
      <c r="G185" s="18">
        <v>2.68</v>
      </c>
      <c r="H185" s="18">
        <f t="shared" si="18"/>
        <v>23.849999999999998</v>
      </c>
      <c r="I185" s="42">
        <f t="shared" si="19"/>
        <v>2.4166666666666665</v>
      </c>
      <c r="J185" s="45">
        <v>26.09</v>
      </c>
      <c r="K185" s="18">
        <v>25.93</v>
      </c>
      <c r="L185" s="18">
        <v>19.75</v>
      </c>
      <c r="M185" s="18">
        <v>3.78</v>
      </c>
      <c r="N185" s="18">
        <v>2.2000000000000002</v>
      </c>
      <c r="O185" s="18">
        <v>0</v>
      </c>
      <c r="P185" s="18">
        <f t="shared" si="20"/>
        <v>23.923333333333332</v>
      </c>
      <c r="Q185" s="42">
        <f t="shared" si="21"/>
        <v>1.9933333333333334</v>
      </c>
      <c r="R185" s="21">
        <f t="shared" si="22"/>
        <v>1.0029510395707579</v>
      </c>
      <c r="S185" s="21">
        <f t="shared" si="23"/>
        <v>0.87609756097560976</v>
      </c>
      <c r="T185" s="70">
        <f t="shared" si="24"/>
        <v>0.36230056063458016</v>
      </c>
      <c r="U185" s="10">
        <f t="shared" si="25"/>
        <v>4.2511805338317481E-3</v>
      </c>
      <c r="V185" s="10">
        <f t="shared" si="26"/>
        <v>-0.19083655965166146</v>
      </c>
      <c r="W185" s="64" t="s">
        <v>619</v>
      </c>
      <c r="X185" s="64" t="s">
        <v>619</v>
      </c>
      <c r="Y185" s="64" t="s">
        <v>989</v>
      </c>
      <c r="Z185" s="64" t="s">
        <v>990</v>
      </c>
    </row>
    <row r="186" spans="1:30" x14ac:dyDescent="0.25">
      <c r="A186" s="102" t="s">
        <v>397</v>
      </c>
      <c r="B186" s="45">
        <v>1459.56</v>
      </c>
      <c r="C186" s="18">
        <v>1594.95</v>
      </c>
      <c r="D186" s="18">
        <v>1612.5</v>
      </c>
      <c r="E186" s="18">
        <v>54.83</v>
      </c>
      <c r="F186" s="18">
        <v>50</v>
      </c>
      <c r="G186" s="18">
        <v>62.52</v>
      </c>
      <c r="H186" s="18">
        <f t="shared" si="18"/>
        <v>1555.67</v>
      </c>
      <c r="I186" s="42">
        <f t="shared" si="19"/>
        <v>55.783333333333331</v>
      </c>
      <c r="J186" s="45">
        <v>1670.23</v>
      </c>
      <c r="K186" s="18">
        <v>1829.44</v>
      </c>
      <c r="L186" s="18">
        <v>1793.4</v>
      </c>
      <c r="M186" s="18">
        <v>41.83</v>
      </c>
      <c r="N186" s="18">
        <v>60.88</v>
      </c>
      <c r="O186" s="18">
        <v>43.39</v>
      </c>
      <c r="P186" s="18">
        <f t="shared" si="20"/>
        <v>1764.3566666666666</v>
      </c>
      <c r="Q186" s="42">
        <f t="shared" si="21"/>
        <v>48.70000000000001</v>
      </c>
      <c r="R186" s="21">
        <f t="shared" si="22"/>
        <v>1.1340596701077728</v>
      </c>
      <c r="S186" s="21">
        <f t="shared" si="23"/>
        <v>0.87525682418550066</v>
      </c>
      <c r="T186" s="70">
        <f t="shared" si="24"/>
        <v>0.18781769117494171</v>
      </c>
      <c r="U186" s="10">
        <f t="shared" si="25"/>
        <v>0.1814965516591302</v>
      </c>
      <c r="V186" s="10">
        <f t="shared" si="26"/>
        <v>-0.19222168981290375</v>
      </c>
      <c r="W186" s="3" t="s">
        <v>697</v>
      </c>
      <c r="X186" s="3" t="s">
        <v>697</v>
      </c>
      <c r="Y186" s="3" t="s">
        <v>820</v>
      </c>
      <c r="Z186" s="3" t="s">
        <v>821</v>
      </c>
      <c r="AB186" s="3"/>
      <c r="AC186" s="3"/>
    </row>
    <row r="187" spans="1:30" x14ac:dyDescent="0.25">
      <c r="A187" s="101" t="s">
        <v>1525</v>
      </c>
      <c r="B187" s="45">
        <v>1372.14</v>
      </c>
      <c r="C187" s="18">
        <v>1426.7</v>
      </c>
      <c r="D187" s="18">
        <v>1417.55</v>
      </c>
      <c r="E187" s="18">
        <v>178.06</v>
      </c>
      <c r="F187" s="18">
        <v>153.22</v>
      </c>
      <c r="G187" s="18">
        <v>160.52000000000001</v>
      </c>
      <c r="H187" s="18">
        <f t="shared" si="18"/>
        <v>1405.4633333333334</v>
      </c>
      <c r="I187" s="42">
        <f t="shared" si="19"/>
        <v>163.93333333333331</v>
      </c>
      <c r="J187" s="45">
        <v>1623.73</v>
      </c>
      <c r="K187" s="18">
        <v>1696.38</v>
      </c>
      <c r="L187" s="18">
        <v>1830.74</v>
      </c>
      <c r="M187" s="18">
        <v>122.89</v>
      </c>
      <c r="N187" s="18">
        <v>154.5</v>
      </c>
      <c r="O187" s="18">
        <v>150.5</v>
      </c>
      <c r="P187" s="18">
        <f t="shared" si="20"/>
        <v>1716.95</v>
      </c>
      <c r="Q187" s="42">
        <f t="shared" si="21"/>
        <v>142.63</v>
      </c>
      <c r="R187" s="21">
        <f t="shared" si="22"/>
        <v>1.2214680321089066</v>
      </c>
      <c r="S187" s="21">
        <f t="shared" si="23"/>
        <v>0.8708367016976557</v>
      </c>
      <c r="T187" s="70">
        <f t="shared" si="24"/>
        <v>8.0104921136115628E-2</v>
      </c>
      <c r="U187" s="10">
        <f t="shared" si="25"/>
        <v>0.2886161063219429</v>
      </c>
      <c r="V187" s="10">
        <f t="shared" si="26"/>
        <v>-0.19952588322550499</v>
      </c>
      <c r="W187" s="64" t="s">
        <v>1526</v>
      </c>
      <c r="X187" s="64" t="s">
        <v>1527</v>
      </c>
      <c r="Y187" s="64" t="s">
        <v>1528</v>
      </c>
      <c r="Z187" s="64" t="s">
        <v>1529</v>
      </c>
    </row>
    <row r="188" spans="1:30" x14ac:dyDescent="0.25">
      <c r="A188" s="102" t="s">
        <v>279</v>
      </c>
      <c r="B188" s="45">
        <v>476.13</v>
      </c>
      <c r="C188" s="18">
        <v>556.98</v>
      </c>
      <c r="D188" s="18">
        <v>580.04</v>
      </c>
      <c r="E188" s="18">
        <v>43.76</v>
      </c>
      <c r="F188" s="18">
        <v>32.979999999999997</v>
      </c>
      <c r="G188" s="18">
        <v>26.47</v>
      </c>
      <c r="H188" s="18">
        <f t="shared" si="18"/>
        <v>537.7166666666667</v>
      </c>
      <c r="I188" s="42">
        <f t="shared" si="19"/>
        <v>34.403333333333329</v>
      </c>
      <c r="J188" s="45">
        <v>547.41999999999996</v>
      </c>
      <c r="K188" s="18">
        <v>656.66</v>
      </c>
      <c r="L188" s="18">
        <v>670.27</v>
      </c>
      <c r="M188" s="18">
        <v>24.7</v>
      </c>
      <c r="N188" s="18">
        <v>44.17</v>
      </c>
      <c r="O188" s="18">
        <v>20.55</v>
      </c>
      <c r="P188" s="18">
        <f t="shared" si="20"/>
        <v>624.7833333333333</v>
      </c>
      <c r="Q188" s="42">
        <f t="shared" si="21"/>
        <v>29.806666666666668</v>
      </c>
      <c r="R188" s="21">
        <f t="shared" si="22"/>
        <v>1.1616186616341304</v>
      </c>
      <c r="S188" s="21">
        <f t="shared" si="23"/>
        <v>0.87016288485076754</v>
      </c>
      <c r="T188" s="70">
        <f t="shared" si="24"/>
        <v>0.31556334259420765</v>
      </c>
      <c r="U188" s="10">
        <f t="shared" si="25"/>
        <v>0.21613653581437262</v>
      </c>
      <c r="V188" s="10">
        <f t="shared" si="26"/>
        <v>-0.20064261212024093</v>
      </c>
      <c r="W188" s="3" t="s">
        <v>579</v>
      </c>
      <c r="X188" s="3" t="s">
        <v>579</v>
      </c>
      <c r="Y188" s="3" t="s">
        <v>757</v>
      </c>
      <c r="Z188" s="3" t="s">
        <v>758</v>
      </c>
      <c r="AB188" s="3"/>
      <c r="AC188" s="3"/>
    </row>
    <row r="189" spans="1:30" x14ac:dyDescent="0.25">
      <c r="A189" s="101" t="s">
        <v>1512</v>
      </c>
      <c r="B189" s="45">
        <v>629.19000000000005</v>
      </c>
      <c r="C189" s="18">
        <v>603.76</v>
      </c>
      <c r="D189" s="18">
        <v>595</v>
      </c>
      <c r="E189" s="18">
        <v>47.15</v>
      </c>
      <c r="F189" s="18">
        <v>46.01</v>
      </c>
      <c r="G189" s="18">
        <v>38.93</v>
      </c>
      <c r="H189" s="18">
        <f t="shared" si="18"/>
        <v>609.31666666666672</v>
      </c>
      <c r="I189" s="42">
        <f t="shared" si="19"/>
        <v>44.03</v>
      </c>
      <c r="J189" s="45">
        <v>476.61</v>
      </c>
      <c r="K189" s="18">
        <v>513.04</v>
      </c>
      <c r="L189" s="18">
        <v>493.51</v>
      </c>
      <c r="M189" s="18">
        <v>32.86</v>
      </c>
      <c r="N189" s="18">
        <v>49.45</v>
      </c>
      <c r="O189" s="18">
        <v>32.200000000000003</v>
      </c>
      <c r="P189" s="18">
        <f t="shared" si="20"/>
        <v>494.3866666666666</v>
      </c>
      <c r="Q189" s="42">
        <f t="shared" si="21"/>
        <v>38.17</v>
      </c>
      <c r="R189" s="21">
        <f t="shared" si="22"/>
        <v>0.81168792157076908</v>
      </c>
      <c r="S189" s="21">
        <f t="shared" si="23"/>
        <v>0.86986453475460801</v>
      </c>
      <c r="T189" s="70">
        <f t="shared" si="24"/>
        <v>0.19909379703308627</v>
      </c>
      <c r="U189" s="10">
        <f t="shared" si="25"/>
        <v>-0.30100294942801448</v>
      </c>
      <c r="V189" s="10">
        <f t="shared" si="26"/>
        <v>-0.20113734939109823</v>
      </c>
      <c r="W189" s="64" t="s">
        <v>1513</v>
      </c>
      <c r="X189" s="64" t="s">
        <v>1514</v>
      </c>
      <c r="Y189" s="64" t="s">
        <v>1515</v>
      </c>
      <c r="Z189" s="64" t="s">
        <v>1516</v>
      </c>
    </row>
    <row r="190" spans="1:30" x14ac:dyDescent="0.25">
      <c r="A190" s="101" t="s">
        <v>315</v>
      </c>
      <c r="B190" s="45">
        <v>935.56</v>
      </c>
      <c r="C190" s="18">
        <v>859.82</v>
      </c>
      <c r="D190" s="18">
        <v>982.21</v>
      </c>
      <c r="E190" s="18">
        <v>41.61</v>
      </c>
      <c r="F190" s="18">
        <v>46.93</v>
      </c>
      <c r="G190" s="18">
        <v>52.36</v>
      </c>
      <c r="H190" s="18">
        <f t="shared" si="18"/>
        <v>925.86333333333334</v>
      </c>
      <c r="I190" s="42">
        <f t="shared" si="19"/>
        <v>46.966666666666661</v>
      </c>
      <c r="J190" s="45">
        <v>763.12</v>
      </c>
      <c r="K190" s="18">
        <v>783.58</v>
      </c>
      <c r="L190" s="18">
        <v>776.24</v>
      </c>
      <c r="M190" s="18">
        <v>44.61</v>
      </c>
      <c r="N190" s="18">
        <v>26.37</v>
      </c>
      <c r="O190" s="18">
        <v>51.16</v>
      </c>
      <c r="P190" s="18">
        <f t="shared" si="20"/>
        <v>774.31333333333339</v>
      </c>
      <c r="Q190" s="42">
        <f t="shared" si="21"/>
        <v>40.713333333333331</v>
      </c>
      <c r="R190" s="21">
        <f t="shared" si="22"/>
        <v>0.83649153596898507</v>
      </c>
      <c r="S190" s="21">
        <f t="shared" si="23"/>
        <v>0.86963168867268936</v>
      </c>
      <c r="T190" s="70">
        <f t="shared" si="24"/>
        <v>0.24006387002046403</v>
      </c>
      <c r="U190" s="10">
        <f t="shared" si="25"/>
        <v>-0.25757715244483359</v>
      </c>
      <c r="V190" s="10">
        <f t="shared" si="26"/>
        <v>-0.20152358292832198</v>
      </c>
      <c r="W190" s="64" t="s">
        <v>615</v>
      </c>
      <c r="X190" s="64" t="s">
        <v>615</v>
      </c>
      <c r="Y190" s="64" t="s">
        <v>155</v>
      </c>
      <c r="Z190" s="64" t="s">
        <v>1141</v>
      </c>
    </row>
    <row r="191" spans="1:30" x14ac:dyDescent="0.25">
      <c r="A191" s="101" t="s">
        <v>405</v>
      </c>
      <c r="B191" s="45">
        <v>11881.58</v>
      </c>
      <c r="C191" s="18">
        <v>11921.27</v>
      </c>
      <c r="D191" s="18">
        <v>12678.86</v>
      </c>
      <c r="E191" s="18">
        <v>1758.26</v>
      </c>
      <c r="F191" s="18">
        <v>1613.2</v>
      </c>
      <c r="G191" s="18">
        <v>1484.58</v>
      </c>
      <c r="H191" s="18">
        <f t="shared" si="18"/>
        <v>12160.57</v>
      </c>
      <c r="I191" s="42">
        <f t="shared" si="19"/>
        <v>1618.68</v>
      </c>
      <c r="J191" s="45">
        <v>7462.57</v>
      </c>
      <c r="K191" s="18">
        <v>9100.52</v>
      </c>
      <c r="L191" s="18">
        <v>10245.209999999999</v>
      </c>
      <c r="M191" s="18">
        <v>1361.32</v>
      </c>
      <c r="N191" s="18">
        <v>1403.65</v>
      </c>
      <c r="O191" s="18">
        <v>1455.87</v>
      </c>
      <c r="P191" s="18">
        <f t="shared" si="20"/>
        <v>8936.1</v>
      </c>
      <c r="Q191" s="42">
        <f t="shared" si="21"/>
        <v>1406.9466666666667</v>
      </c>
      <c r="R191" s="21">
        <f t="shared" si="22"/>
        <v>0.73486400193396084</v>
      </c>
      <c r="S191" s="21">
        <f t="shared" si="23"/>
        <v>0.8692745892192697</v>
      </c>
      <c r="T191" s="70">
        <f t="shared" si="24"/>
        <v>3.2289270075842848E-2</v>
      </c>
      <c r="U191" s="10">
        <f t="shared" si="25"/>
        <v>-0.44445081349565124</v>
      </c>
      <c r="V191" s="10">
        <f t="shared" si="26"/>
        <v>-0.20211612276137089</v>
      </c>
      <c r="W191" s="64" t="s">
        <v>705</v>
      </c>
      <c r="X191" s="64" t="s">
        <v>1112</v>
      </c>
      <c r="Y191" s="64" t="s">
        <v>1113</v>
      </c>
      <c r="Z191" s="64" t="s">
        <v>1114</v>
      </c>
    </row>
    <row r="192" spans="1:30" x14ac:dyDescent="0.25">
      <c r="A192" s="101" t="s">
        <v>424</v>
      </c>
      <c r="B192" s="45">
        <v>2602.83</v>
      </c>
      <c r="C192" s="18">
        <v>2632.23</v>
      </c>
      <c r="D192" s="18">
        <v>2988.72</v>
      </c>
      <c r="E192" s="18">
        <v>836.18</v>
      </c>
      <c r="F192" s="18">
        <v>735.28</v>
      </c>
      <c r="G192" s="18">
        <v>871.07</v>
      </c>
      <c r="H192" s="18">
        <f t="shared" si="18"/>
        <v>2741.2599999999998</v>
      </c>
      <c r="I192" s="42">
        <f t="shared" si="19"/>
        <v>814.17666666666673</v>
      </c>
      <c r="J192" s="45">
        <v>3931.1</v>
      </c>
      <c r="K192" s="18">
        <v>4056.12</v>
      </c>
      <c r="L192" s="18">
        <v>3838.24</v>
      </c>
      <c r="M192" s="18">
        <v>800.06</v>
      </c>
      <c r="N192" s="18">
        <v>719.95</v>
      </c>
      <c r="O192" s="18">
        <v>596.51</v>
      </c>
      <c r="P192" s="18">
        <f t="shared" si="20"/>
        <v>3941.8199999999997</v>
      </c>
      <c r="Q192" s="42">
        <f t="shared" si="21"/>
        <v>705.50666666666666</v>
      </c>
      <c r="R192" s="21">
        <f t="shared" si="22"/>
        <v>1.4377994792616309</v>
      </c>
      <c r="S192" s="21">
        <f t="shared" si="23"/>
        <v>0.86669147383184819</v>
      </c>
      <c r="T192" s="70">
        <f t="shared" si="24"/>
        <v>0.1024818095815009</v>
      </c>
      <c r="U192" s="10">
        <f t="shared" si="25"/>
        <v>0.52386248631501386</v>
      </c>
      <c r="V192" s="10">
        <f t="shared" si="26"/>
        <v>-0.2064095828574411</v>
      </c>
      <c r="W192" s="64" t="s">
        <v>724</v>
      </c>
      <c r="X192" s="64" t="s">
        <v>1245</v>
      </c>
      <c r="Y192" s="64" t="s">
        <v>1246</v>
      </c>
      <c r="Z192" s="64" t="s">
        <v>1247</v>
      </c>
    </row>
    <row r="193" spans="1:30" x14ac:dyDescent="0.25">
      <c r="A193" s="101" t="s">
        <v>1504</v>
      </c>
      <c r="B193" s="45">
        <v>429.43</v>
      </c>
      <c r="C193" s="18">
        <v>426.92</v>
      </c>
      <c r="D193" s="18">
        <v>442.15</v>
      </c>
      <c r="E193" s="18">
        <v>72.33</v>
      </c>
      <c r="F193" s="18">
        <v>84.97</v>
      </c>
      <c r="G193" s="18">
        <v>77.67</v>
      </c>
      <c r="H193" s="18">
        <f t="shared" si="18"/>
        <v>432.83333333333331</v>
      </c>
      <c r="I193" s="42">
        <f t="shared" si="19"/>
        <v>78.323333333333338</v>
      </c>
      <c r="J193" s="45">
        <v>408.2</v>
      </c>
      <c r="K193" s="18">
        <v>482.61</v>
      </c>
      <c r="L193" s="18">
        <v>444.87</v>
      </c>
      <c r="M193" s="18">
        <v>68.319999999999993</v>
      </c>
      <c r="N193" s="18">
        <v>60.66</v>
      </c>
      <c r="O193" s="18">
        <v>73.760000000000005</v>
      </c>
      <c r="P193" s="18">
        <f t="shared" si="20"/>
        <v>445.22666666666663</v>
      </c>
      <c r="Q193" s="42">
        <f t="shared" si="21"/>
        <v>67.58</v>
      </c>
      <c r="R193" s="21">
        <f t="shared" si="22"/>
        <v>1.0285670380330387</v>
      </c>
      <c r="S193" s="21">
        <f t="shared" si="23"/>
        <v>0.86456276001176613</v>
      </c>
      <c r="T193" s="70">
        <f t="shared" si="24"/>
        <v>5.5759797516754028E-2</v>
      </c>
      <c r="U193" s="10">
        <f t="shared" si="25"/>
        <v>4.0635826226461669E-2</v>
      </c>
      <c r="V193" s="10">
        <f t="shared" si="26"/>
        <v>-0.20995739964755564</v>
      </c>
      <c r="W193" s="64" t="s">
        <v>1505</v>
      </c>
      <c r="X193" s="64" t="s">
        <v>1506</v>
      </c>
      <c r="Y193" s="64" t="s">
        <v>1507</v>
      </c>
      <c r="Z193" s="64" t="s">
        <v>1508</v>
      </c>
    </row>
    <row r="194" spans="1:30" x14ac:dyDescent="0.25">
      <c r="A194" s="101" t="s">
        <v>396</v>
      </c>
      <c r="B194" s="45">
        <v>289.68</v>
      </c>
      <c r="C194" s="18">
        <v>255.14</v>
      </c>
      <c r="D194" s="18">
        <v>282.88</v>
      </c>
      <c r="E194" s="18">
        <v>78.58</v>
      </c>
      <c r="F194" s="18">
        <v>86.96</v>
      </c>
      <c r="G194" s="18">
        <v>68.08</v>
      </c>
      <c r="H194" s="18">
        <f t="shared" si="18"/>
        <v>275.89999999999998</v>
      </c>
      <c r="I194" s="42">
        <f t="shared" si="19"/>
        <v>77.873333333333335</v>
      </c>
      <c r="J194" s="45">
        <v>246.07</v>
      </c>
      <c r="K194" s="18">
        <v>249</v>
      </c>
      <c r="L194" s="18">
        <v>247.67</v>
      </c>
      <c r="M194" s="18">
        <v>50.59</v>
      </c>
      <c r="N194" s="18">
        <v>85.27</v>
      </c>
      <c r="O194" s="18">
        <v>63.26</v>
      </c>
      <c r="P194" s="18">
        <f t="shared" si="20"/>
        <v>247.58</v>
      </c>
      <c r="Q194" s="42">
        <f t="shared" si="21"/>
        <v>66.373333333333335</v>
      </c>
      <c r="R194" s="21">
        <f t="shared" si="22"/>
        <v>0.89772481040086682</v>
      </c>
      <c r="S194" s="21">
        <f t="shared" si="23"/>
        <v>0.85419660214690218</v>
      </c>
      <c r="T194" s="70">
        <f t="shared" si="24"/>
        <v>0.18713519266189624</v>
      </c>
      <c r="U194" s="10">
        <f t="shared" si="25"/>
        <v>-0.15565482755392937</v>
      </c>
      <c r="V194" s="10">
        <f t="shared" si="26"/>
        <v>-0.22735993569864887</v>
      </c>
      <c r="W194" s="64" t="s">
        <v>696</v>
      </c>
      <c r="X194" s="64" t="s">
        <v>1126</v>
      </c>
      <c r="Y194" s="64" t="s">
        <v>1127</v>
      </c>
      <c r="Z194" s="64" t="s">
        <v>1128</v>
      </c>
    </row>
    <row r="195" spans="1:30" x14ac:dyDescent="0.25">
      <c r="A195" s="101" t="s">
        <v>400</v>
      </c>
      <c r="B195" s="45">
        <v>903.95</v>
      </c>
      <c r="C195" s="18">
        <v>970.41</v>
      </c>
      <c r="D195" s="18">
        <v>1007.14</v>
      </c>
      <c r="E195" s="18">
        <v>106.8</v>
      </c>
      <c r="F195" s="18">
        <v>93.71</v>
      </c>
      <c r="G195" s="18">
        <v>120.06</v>
      </c>
      <c r="H195" s="18">
        <f t="shared" si="18"/>
        <v>960.5</v>
      </c>
      <c r="I195" s="42">
        <f t="shared" si="19"/>
        <v>106.85666666666667</v>
      </c>
      <c r="J195" s="45">
        <v>774.87</v>
      </c>
      <c r="K195" s="18">
        <v>774.24</v>
      </c>
      <c r="L195" s="18">
        <v>769.16</v>
      </c>
      <c r="M195" s="18">
        <v>79.27</v>
      </c>
      <c r="N195" s="18">
        <v>93.4</v>
      </c>
      <c r="O195" s="18">
        <v>98.88</v>
      </c>
      <c r="P195" s="18">
        <f t="shared" si="20"/>
        <v>772.75666666666666</v>
      </c>
      <c r="Q195" s="42">
        <f t="shared" si="21"/>
        <v>90.516666666666666</v>
      </c>
      <c r="R195" s="21">
        <f t="shared" si="22"/>
        <v>0.80473912289824923</v>
      </c>
      <c r="S195" s="21">
        <f t="shared" si="23"/>
        <v>0.84850264239577211</v>
      </c>
      <c r="T195" s="70">
        <f t="shared" si="24"/>
        <v>8.1822183011237642E-2</v>
      </c>
      <c r="U195" s="10">
        <f t="shared" si="25"/>
        <v>-0.31340692296298106</v>
      </c>
      <c r="V195" s="10">
        <f t="shared" si="26"/>
        <v>-0.23700894229050137</v>
      </c>
      <c r="W195" s="64" t="s">
        <v>700</v>
      </c>
      <c r="X195" s="64" t="s">
        <v>700</v>
      </c>
      <c r="Y195" s="64" t="s">
        <v>971</v>
      </c>
      <c r="Z195" s="64" t="s">
        <v>972</v>
      </c>
      <c r="AA195" s="3"/>
      <c r="AD195" s="3"/>
    </row>
    <row r="196" spans="1:30" x14ac:dyDescent="0.25">
      <c r="A196" s="101" t="s">
        <v>165</v>
      </c>
      <c r="B196" s="45">
        <v>753.13</v>
      </c>
      <c r="C196" s="18">
        <v>730.91</v>
      </c>
      <c r="D196" s="18">
        <v>761.08</v>
      </c>
      <c r="E196" s="18">
        <v>49.29</v>
      </c>
      <c r="F196" s="18">
        <v>46.32</v>
      </c>
      <c r="G196" s="18">
        <v>58.88</v>
      </c>
      <c r="H196" s="18">
        <f t="shared" si="18"/>
        <v>748.37333333333333</v>
      </c>
      <c r="I196" s="42">
        <f t="shared" si="19"/>
        <v>51.49666666666667</v>
      </c>
      <c r="J196" s="45">
        <v>844.78</v>
      </c>
      <c r="K196" s="18">
        <v>943.57</v>
      </c>
      <c r="L196" s="18">
        <v>870.21</v>
      </c>
      <c r="M196" s="18">
        <v>26.09</v>
      </c>
      <c r="N196" s="18">
        <v>51.65</v>
      </c>
      <c r="O196" s="18">
        <v>52.07</v>
      </c>
      <c r="P196" s="18">
        <f t="shared" si="20"/>
        <v>886.18666666666661</v>
      </c>
      <c r="Q196" s="42">
        <f t="shared" si="21"/>
        <v>43.27</v>
      </c>
      <c r="R196" s="21">
        <f t="shared" si="22"/>
        <v>1.1839047737665249</v>
      </c>
      <c r="S196" s="21">
        <f t="shared" si="23"/>
        <v>0.84329163756428982</v>
      </c>
      <c r="T196" s="70">
        <f t="shared" si="24"/>
        <v>0.21520897803324987</v>
      </c>
      <c r="U196" s="10">
        <f t="shared" si="25"/>
        <v>0.2435530438555793</v>
      </c>
      <c r="V196" s="10">
        <f t="shared" si="26"/>
        <v>-0.24589644674979619</v>
      </c>
      <c r="W196" s="64" t="s">
        <v>1448</v>
      </c>
      <c r="X196" s="64" t="s">
        <v>166</v>
      </c>
      <c r="Y196" s="64" t="s">
        <v>167</v>
      </c>
      <c r="Z196" s="64" t="s">
        <v>168</v>
      </c>
    </row>
    <row r="197" spans="1:30" x14ac:dyDescent="0.25">
      <c r="A197" s="101" t="s">
        <v>404</v>
      </c>
      <c r="B197" s="45">
        <v>4372.87</v>
      </c>
      <c r="C197" s="18">
        <v>5008.17</v>
      </c>
      <c r="D197" s="18">
        <v>5381</v>
      </c>
      <c r="E197" s="18">
        <v>393.44</v>
      </c>
      <c r="F197" s="18">
        <v>388.81</v>
      </c>
      <c r="G197" s="18">
        <v>431.89</v>
      </c>
      <c r="H197" s="18">
        <f t="shared" si="18"/>
        <v>4920.68</v>
      </c>
      <c r="I197" s="42">
        <f t="shared" si="19"/>
        <v>404.71333333333331</v>
      </c>
      <c r="J197" s="45">
        <v>4937.21</v>
      </c>
      <c r="K197" s="18">
        <v>5426.91</v>
      </c>
      <c r="L197" s="18">
        <v>5010.25</v>
      </c>
      <c r="M197" s="18">
        <v>324.05</v>
      </c>
      <c r="N197" s="18">
        <v>380.86</v>
      </c>
      <c r="O197" s="18">
        <v>311.95999999999998</v>
      </c>
      <c r="P197" s="18">
        <f t="shared" si="20"/>
        <v>5124.79</v>
      </c>
      <c r="Q197" s="42">
        <f t="shared" si="21"/>
        <v>338.95666666666671</v>
      </c>
      <c r="R197" s="21">
        <f t="shared" si="22"/>
        <v>1.041471611319712</v>
      </c>
      <c r="S197" s="21">
        <f t="shared" si="23"/>
        <v>0.83792332845851769</v>
      </c>
      <c r="T197" s="70">
        <f t="shared" si="24"/>
        <v>2.9892191661922356E-2</v>
      </c>
      <c r="U197" s="10">
        <f t="shared" si="25"/>
        <v>5.8623514590791327E-2</v>
      </c>
      <c r="V197" s="10">
        <f t="shared" si="26"/>
        <v>-0.25510985420044052</v>
      </c>
      <c r="W197" s="64" t="s">
        <v>704</v>
      </c>
      <c r="X197" s="64" t="s">
        <v>1175</v>
      </c>
      <c r="Y197" s="64" t="s">
        <v>1176</v>
      </c>
      <c r="Z197" s="64" t="s">
        <v>1177</v>
      </c>
    </row>
    <row r="198" spans="1:30" x14ac:dyDescent="0.25">
      <c r="A198" s="101" t="s">
        <v>410</v>
      </c>
      <c r="B198" s="45">
        <v>668.12</v>
      </c>
      <c r="C198" s="18">
        <v>814.35</v>
      </c>
      <c r="D198" s="18">
        <v>836.93</v>
      </c>
      <c r="E198" s="18">
        <v>109.12</v>
      </c>
      <c r="F198" s="18">
        <v>119.33</v>
      </c>
      <c r="G198" s="18">
        <v>122.74</v>
      </c>
      <c r="H198" s="18">
        <f t="shared" si="18"/>
        <v>773.13333333333333</v>
      </c>
      <c r="I198" s="42">
        <f t="shared" si="19"/>
        <v>117.06333333333333</v>
      </c>
      <c r="J198" s="45">
        <v>747.28</v>
      </c>
      <c r="K198" s="18">
        <v>760.83</v>
      </c>
      <c r="L198" s="18">
        <v>729.88</v>
      </c>
      <c r="M198" s="18">
        <v>93.01</v>
      </c>
      <c r="N198" s="18">
        <v>116.48</v>
      </c>
      <c r="O198" s="18">
        <v>83.36</v>
      </c>
      <c r="P198" s="18">
        <f t="shared" si="20"/>
        <v>745.99666666666678</v>
      </c>
      <c r="Q198" s="42">
        <f t="shared" si="21"/>
        <v>97.616666666666674</v>
      </c>
      <c r="R198" s="21">
        <f t="shared" si="22"/>
        <v>0.96494574578022752</v>
      </c>
      <c r="S198" s="21">
        <f t="shared" si="23"/>
        <v>0.83528614585392025</v>
      </c>
      <c r="T198" s="70">
        <f t="shared" si="24"/>
        <v>7.0968918937885095E-2</v>
      </c>
      <c r="U198" s="10">
        <f t="shared" si="25"/>
        <v>-5.1480265972144355E-2</v>
      </c>
      <c r="V198" s="10">
        <f t="shared" si="26"/>
        <v>-0.2596575853416288</v>
      </c>
      <c r="W198" s="64" t="s">
        <v>710</v>
      </c>
      <c r="X198" s="64" t="s">
        <v>710</v>
      </c>
      <c r="Y198" s="64" t="s">
        <v>976</v>
      </c>
      <c r="Z198" s="64" t="s">
        <v>1120</v>
      </c>
    </row>
    <row r="199" spans="1:30" x14ac:dyDescent="0.25">
      <c r="A199" s="101" t="s">
        <v>1517</v>
      </c>
      <c r="B199" s="45">
        <v>70.19</v>
      </c>
      <c r="C199" s="18">
        <v>56.83</v>
      </c>
      <c r="D199" s="18">
        <v>71.25</v>
      </c>
      <c r="E199" s="18">
        <v>30.36</v>
      </c>
      <c r="F199" s="18">
        <v>22.39</v>
      </c>
      <c r="G199" s="18">
        <v>34.9</v>
      </c>
      <c r="H199" s="18">
        <f t="shared" si="18"/>
        <v>66.089999999999989</v>
      </c>
      <c r="I199" s="42">
        <f t="shared" si="19"/>
        <v>29.216666666666669</v>
      </c>
      <c r="J199" s="45">
        <v>60.85</v>
      </c>
      <c r="K199" s="18">
        <v>46.26</v>
      </c>
      <c r="L199" s="18">
        <v>61.2</v>
      </c>
      <c r="M199" s="18">
        <v>29.08</v>
      </c>
      <c r="N199" s="18">
        <v>25.93</v>
      </c>
      <c r="O199" s="18">
        <v>17.579999999999998</v>
      </c>
      <c r="P199" s="18">
        <f t="shared" si="20"/>
        <v>56.103333333333332</v>
      </c>
      <c r="Q199" s="42">
        <f t="shared" si="21"/>
        <v>24.196666666666669</v>
      </c>
      <c r="R199" s="21">
        <f t="shared" si="22"/>
        <v>0.85114522780344826</v>
      </c>
      <c r="S199" s="21">
        <f t="shared" si="23"/>
        <v>0.83386651958080527</v>
      </c>
      <c r="T199" s="70">
        <f t="shared" si="24"/>
        <v>0.18669472684887328</v>
      </c>
      <c r="U199" s="10">
        <f t="shared" si="25"/>
        <v>-0.23252278018405703</v>
      </c>
      <c r="V199" s="10">
        <f t="shared" si="26"/>
        <v>-0.26211163082277356</v>
      </c>
      <c r="W199" s="64" t="s">
        <v>1518</v>
      </c>
      <c r="X199" s="64" t="s">
        <v>1518</v>
      </c>
      <c r="Y199" s="64" t="s">
        <v>954</v>
      </c>
      <c r="Z199" s="64" t="s">
        <v>1519</v>
      </c>
    </row>
    <row r="200" spans="1:30" x14ac:dyDescent="0.25">
      <c r="A200" s="101" t="s">
        <v>380</v>
      </c>
      <c r="B200" s="45">
        <v>884.22</v>
      </c>
      <c r="C200" s="18">
        <v>948.63</v>
      </c>
      <c r="D200" s="18">
        <v>1092.77</v>
      </c>
      <c r="E200" s="18">
        <v>25.54</v>
      </c>
      <c r="F200" s="18">
        <v>12.27</v>
      </c>
      <c r="G200" s="18">
        <v>17.07</v>
      </c>
      <c r="H200" s="18">
        <f t="shared" si="18"/>
        <v>975.20666666666659</v>
      </c>
      <c r="I200" s="42">
        <f t="shared" si="19"/>
        <v>18.293333333333333</v>
      </c>
      <c r="J200" s="45">
        <v>851.85</v>
      </c>
      <c r="K200" s="18">
        <v>893.13</v>
      </c>
      <c r="L200" s="18">
        <v>870.44</v>
      </c>
      <c r="M200" s="18">
        <v>21.31</v>
      </c>
      <c r="N200" s="18">
        <v>12.75</v>
      </c>
      <c r="O200" s="18">
        <v>10.73</v>
      </c>
      <c r="P200" s="18">
        <f t="shared" si="20"/>
        <v>871.80666666666673</v>
      </c>
      <c r="Q200" s="42">
        <f t="shared" si="21"/>
        <v>14.930000000000001</v>
      </c>
      <c r="R200" s="21">
        <f t="shared" si="22"/>
        <v>0.8940798055056649</v>
      </c>
      <c r="S200" s="21">
        <f t="shared" si="23"/>
        <v>0.82567380787836908</v>
      </c>
      <c r="T200" s="70">
        <f t="shared" si="24"/>
        <v>0.2711588409424226</v>
      </c>
      <c r="U200" s="10">
        <f t="shared" si="25"/>
        <v>-0.16152448286508492</v>
      </c>
      <c r="V200" s="10">
        <f t="shared" si="26"/>
        <v>-0.27635615428525856</v>
      </c>
      <c r="W200" s="64" t="s">
        <v>680</v>
      </c>
      <c r="X200" s="64" t="s">
        <v>1191</v>
      </c>
      <c r="Y200" s="64" t="s">
        <v>1192</v>
      </c>
      <c r="Z200" s="64" t="s">
        <v>1193</v>
      </c>
    </row>
    <row r="201" spans="1:30" x14ac:dyDescent="0.25">
      <c r="A201" s="101" t="s">
        <v>261</v>
      </c>
      <c r="B201" s="45">
        <v>181.36</v>
      </c>
      <c r="C201" s="18">
        <v>182.36</v>
      </c>
      <c r="D201" s="18">
        <v>209.14</v>
      </c>
      <c r="E201" s="18">
        <v>11.07</v>
      </c>
      <c r="F201" s="18">
        <v>7.52</v>
      </c>
      <c r="G201" s="18">
        <v>8.82</v>
      </c>
      <c r="H201" s="18">
        <f t="shared" ref="H201:H264" si="27">AVERAGE(B201,C201,D201)</f>
        <v>190.95333333333335</v>
      </c>
      <c r="I201" s="42">
        <f t="shared" ref="I201:I264" si="28">AVERAGE(E201,F201,G201)</f>
        <v>9.1366666666666667</v>
      </c>
      <c r="J201" s="45">
        <v>149.97</v>
      </c>
      <c r="K201" s="18">
        <v>163.18</v>
      </c>
      <c r="L201" s="18">
        <v>168.65</v>
      </c>
      <c r="M201" s="18">
        <v>6.37</v>
      </c>
      <c r="N201" s="18">
        <v>7.91</v>
      </c>
      <c r="O201" s="18">
        <v>7.76</v>
      </c>
      <c r="P201" s="18">
        <f t="shared" ref="P201:P264" si="29">AVERAGE(J201,K201,L201)</f>
        <v>160.6</v>
      </c>
      <c r="Q201" s="42">
        <f t="shared" ref="Q201:Q264" si="30">AVERAGE(M201,N201,O201)</f>
        <v>7.3466666666666667</v>
      </c>
      <c r="R201" s="21">
        <f t="shared" ref="R201:R264" si="31">(P201+1)/(H201+1)</f>
        <v>0.84187128816031664</v>
      </c>
      <c r="S201" s="21">
        <f t="shared" ref="S201:S264" si="32">(Q201+1)/(I201+1)</f>
        <v>0.82341335087142398</v>
      </c>
      <c r="T201" s="70">
        <f t="shared" ref="T201:T264" si="33">_xlfn.T.TEST(E201:G201,M201:O201,1,2)</f>
        <v>9.6820422714297361E-2</v>
      </c>
      <c r="U201" s="10">
        <f t="shared" ref="U201:U264" si="34">LOG(R201,2)</f>
        <v>-0.24832841519082874</v>
      </c>
      <c r="V201" s="10">
        <f t="shared" ref="V201:V264" si="35">LOG(S201,2)</f>
        <v>-0.28031125409817931</v>
      </c>
      <c r="W201" s="64" t="s">
        <v>561</v>
      </c>
      <c r="X201" s="64" t="s">
        <v>561</v>
      </c>
      <c r="Y201" s="64" t="s">
        <v>809</v>
      </c>
      <c r="Z201" s="64" t="s">
        <v>1049</v>
      </c>
    </row>
    <row r="202" spans="1:30" x14ac:dyDescent="0.25">
      <c r="A202" s="101" t="s">
        <v>414</v>
      </c>
      <c r="B202" s="45">
        <v>38.840000000000003</v>
      </c>
      <c r="C202" s="18">
        <v>39.65</v>
      </c>
      <c r="D202" s="18">
        <v>36.340000000000003</v>
      </c>
      <c r="E202" s="18">
        <v>4.46</v>
      </c>
      <c r="F202" s="18">
        <v>5.52</v>
      </c>
      <c r="G202" s="18">
        <v>5.37</v>
      </c>
      <c r="H202" s="18">
        <f t="shared" si="27"/>
        <v>38.276666666666671</v>
      </c>
      <c r="I202" s="42">
        <f t="shared" si="28"/>
        <v>5.1166666666666671</v>
      </c>
      <c r="J202" s="45">
        <v>53.78</v>
      </c>
      <c r="K202" s="18">
        <v>39.340000000000003</v>
      </c>
      <c r="L202" s="18">
        <v>47.62</v>
      </c>
      <c r="M202" s="18">
        <v>6.77</v>
      </c>
      <c r="N202" s="18">
        <v>3.96</v>
      </c>
      <c r="O202" s="18">
        <v>1.37</v>
      </c>
      <c r="P202" s="18">
        <f t="shared" si="29"/>
        <v>46.913333333333334</v>
      </c>
      <c r="Q202" s="42">
        <f t="shared" si="30"/>
        <v>4.0333333333333341</v>
      </c>
      <c r="R202" s="21">
        <f t="shared" si="31"/>
        <v>1.2198930662819314</v>
      </c>
      <c r="S202" s="21">
        <f t="shared" si="32"/>
        <v>0.82288828337874664</v>
      </c>
      <c r="T202" s="70">
        <f t="shared" si="33"/>
        <v>0.26702406556732539</v>
      </c>
      <c r="U202" s="10">
        <f t="shared" si="34"/>
        <v>0.2867546891765182</v>
      </c>
      <c r="V202" s="10">
        <f t="shared" si="35"/>
        <v>-0.2812315135181338</v>
      </c>
      <c r="W202" s="64" t="s">
        <v>714</v>
      </c>
      <c r="X202" s="64" t="s">
        <v>1097</v>
      </c>
      <c r="Y202" s="64" t="s">
        <v>1098</v>
      </c>
      <c r="Z202" s="64" t="s">
        <v>1099</v>
      </c>
    </row>
    <row r="203" spans="1:30" x14ac:dyDescent="0.25">
      <c r="A203" s="101" t="s">
        <v>327</v>
      </c>
      <c r="B203" s="45">
        <v>1057.01</v>
      </c>
      <c r="C203" s="18">
        <v>1168.72</v>
      </c>
      <c r="D203" s="18">
        <v>1204.96</v>
      </c>
      <c r="E203" s="18">
        <v>219.49</v>
      </c>
      <c r="F203" s="18">
        <v>260.27999999999997</v>
      </c>
      <c r="G203" s="18">
        <v>269.83999999999997</v>
      </c>
      <c r="H203" s="18">
        <f t="shared" si="27"/>
        <v>1143.5633333333333</v>
      </c>
      <c r="I203" s="42">
        <f t="shared" si="28"/>
        <v>249.86999999999998</v>
      </c>
      <c r="J203" s="45">
        <v>1077.31</v>
      </c>
      <c r="K203" s="18">
        <v>1198.06</v>
      </c>
      <c r="L203" s="18">
        <v>1141.17</v>
      </c>
      <c r="M203" s="18">
        <v>198.17</v>
      </c>
      <c r="N203" s="18">
        <v>220.65</v>
      </c>
      <c r="O203" s="18">
        <v>196.4</v>
      </c>
      <c r="P203" s="18">
        <f t="shared" si="29"/>
        <v>1138.8466666666666</v>
      </c>
      <c r="Q203" s="42">
        <f t="shared" si="30"/>
        <v>205.07333333333335</v>
      </c>
      <c r="R203" s="21">
        <f t="shared" si="31"/>
        <v>0.9958790688734277</v>
      </c>
      <c r="S203" s="21">
        <f t="shared" si="32"/>
        <v>0.82143474043661402</v>
      </c>
      <c r="T203" s="70">
        <f t="shared" si="33"/>
        <v>3.0358497065780338E-2</v>
      </c>
      <c r="U203" s="10">
        <f t="shared" si="34"/>
        <v>-5.9575306352192313E-3</v>
      </c>
      <c r="V203" s="10">
        <f t="shared" si="35"/>
        <v>-0.28378213126194196</v>
      </c>
      <c r="W203" s="64" t="s">
        <v>627</v>
      </c>
      <c r="X203" s="64" t="s">
        <v>873</v>
      </c>
      <c r="Y203" s="64" t="s">
        <v>874</v>
      </c>
      <c r="Z203" s="64" t="s">
        <v>875</v>
      </c>
    </row>
    <row r="204" spans="1:30" x14ac:dyDescent="0.25">
      <c r="A204" s="101" t="s">
        <v>1562</v>
      </c>
      <c r="B204" s="45">
        <v>5697.05</v>
      </c>
      <c r="C204" s="18">
        <v>5995.6</v>
      </c>
      <c r="D204" s="18">
        <v>5649.21</v>
      </c>
      <c r="E204" s="18">
        <v>606.5</v>
      </c>
      <c r="F204" s="18">
        <v>651.54</v>
      </c>
      <c r="G204" s="18">
        <v>711.7</v>
      </c>
      <c r="H204" s="18">
        <f t="shared" si="27"/>
        <v>5780.62</v>
      </c>
      <c r="I204" s="42">
        <f t="shared" si="28"/>
        <v>656.58</v>
      </c>
      <c r="J204" s="45">
        <v>6337.17</v>
      </c>
      <c r="K204" s="18">
        <v>7034.94</v>
      </c>
      <c r="L204" s="18">
        <v>7183.32</v>
      </c>
      <c r="M204" s="18">
        <v>537.16</v>
      </c>
      <c r="N204" s="18">
        <v>499.97</v>
      </c>
      <c r="O204" s="18">
        <v>570.70000000000005</v>
      </c>
      <c r="P204" s="18">
        <f t="shared" si="29"/>
        <v>6851.81</v>
      </c>
      <c r="Q204" s="42">
        <f t="shared" si="30"/>
        <v>535.94333333333338</v>
      </c>
      <c r="R204" s="21">
        <f t="shared" si="31"/>
        <v>1.1852750613149949</v>
      </c>
      <c r="S204" s="21">
        <f t="shared" si="32"/>
        <v>0.81654450155621117</v>
      </c>
      <c r="T204" s="70">
        <f t="shared" si="33"/>
        <v>1.513117417680003E-2</v>
      </c>
      <c r="U204" s="10">
        <f t="shared" si="34"/>
        <v>0.24522189755924301</v>
      </c>
      <c r="V204" s="10">
        <f t="shared" si="35"/>
        <v>-0.29239658028848597</v>
      </c>
      <c r="W204" s="64" t="s">
        <v>1563</v>
      </c>
      <c r="X204" s="64" t="s">
        <v>1563</v>
      </c>
      <c r="Y204" s="64" t="s">
        <v>1564</v>
      </c>
      <c r="Z204" s="64" t="s">
        <v>1565</v>
      </c>
    </row>
    <row r="205" spans="1:30" x14ac:dyDescent="0.25">
      <c r="A205" s="101" t="s">
        <v>346</v>
      </c>
      <c r="B205" s="45">
        <v>25.09</v>
      </c>
      <c r="C205" s="18">
        <v>25.54</v>
      </c>
      <c r="D205" s="18">
        <v>31.84</v>
      </c>
      <c r="E205" s="18">
        <v>0.89</v>
      </c>
      <c r="F205" s="18">
        <v>3.99</v>
      </c>
      <c r="G205" s="18">
        <v>0.19</v>
      </c>
      <c r="H205" s="18">
        <f t="shared" si="27"/>
        <v>27.49</v>
      </c>
      <c r="I205" s="42">
        <f t="shared" si="28"/>
        <v>1.6900000000000002</v>
      </c>
      <c r="J205" s="45">
        <v>30.67</v>
      </c>
      <c r="K205" s="18">
        <v>32.31</v>
      </c>
      <c r="L205" s="18">
        <v>25.92</v>
      </c>
      <c r="M205" s="18">
        <v>2.19</v>
      </c>
      <c r="N205" s="18">
        <v>0</v>
      </c>
      <c r="O205" s="18">
        <v>1.37</v>
      </c>
      <c r="P205" s="18">
        <f t="shared" si="29"/>
        <v>29.633333333333336</v>
      </c>
      <c r="Q205" s="42">
        <f t="shared" si="30"/>
        <v>1.1866666666666668</v>
      </c>
      <c r="R205" s="21">
        <f t="shared" si="31"/>
        <v>1.0752310752310754</v>
      </c>
      <c r="S205" s="21">
        <f t="shared" si="32"/>
        <v>0.81288723667905805</v>
      </c>
      <c r="T205" s="70">
        <f t="shared" si="33"/>
        <v>0.36225604941043832</v>
      </c>
      <c r="U205" s="10">
        <f t="shared" si="34"/>
        <v>0.10464673913138979</v>
      </c>
      <c r="V205" s="10">
        <f t="shared" si="35"/>
        <v>-0.29887285865969698</v>
      </c>
      <c r="W205" s="64" t="s">
        <v>646</v>
      </c>
      <c r="X205" s="64" t="s">
        <v>646</v>
      </c>
      <c r="Y205" s="64" t="s">
        <v>1068</v>
      </c>
      <c r="Z205" s="64" t="s">
        <v>1069</v>
      </c>
    </row>
    <row r="206" spans="1:30" x14ac:dyDescent="0.25">
      <c r="A206" s="101" t="s">
        <v>324</v>
      </c>
      <c r="B206" s="45">
        <v>773.4</v>
      </c>
      <c r="C206" s="18">
        <v>723.01</v>
      </c>
      <c r="D206" s="18">
        <v>809.7</v>
      </c>
      <c r="E206" s="18">
        <v>85.37</v>
      </c>
      <c r="F206" s="18">
        <v>63.04</v>
      </c>
      <c r="G206" s="18">
        <v>71.34</v>
      </c>
      <c r="H206" s="18">
        <f t="shared" si="27"/>
        <v>768.70333333333326</v>
      </c>
      <c r="I206" s="42">
        <f t="shared" si="28"/>
        <v>73.25</v>
      </c>
      <c r="J206" s="45">
        <v>934.6</v>
      </c>
      <c r="K206" s="18">
        <v>1024.77</v>
      </c>
      <c r="L206" s="18">
        <v>963.73</v>
      </c>
      <c r="M206" s="18">
        <v>55.17</v>
      </c>
      <c r="N206" s="18">
        <v>60.22</v>
      </c>
      <c r="O206" s="18">
        <v>61.43</v>
      </c>
      <c r="P206" s="18">
        <f t="shared" si="29"/>
        <v>974.36666666666667</v>
      </c>
      <c r="Q206" s="42">
        <f t="shared" si="30"/>
        <v>58.94</v>
      </c>
      <c r="R206" s="21">
        <f t="shared" si="31"/>
        <v>1.2671981845819387</v>
      </c>
      <c r="S206" s="21">
        <f t="shared" si="32"/>
        <v>0.80727272727272725</v>
      </c>
      <c r="T206" s="70">
        <f t="shared" si="33"/>
        <v>5.1436377047166797E-2</v>
      </c>
      <c r="U206" s="10">
        <f t="shared" si="34"/>
        <v>0.34164217369263633</v>
      </c>
      <c r="V206" s="10">
        <f t="shared" si="35"/>
        <v>-0.30887194206191604</v>
      </c>
      <c r="W206" s="64" t="s">
        <v>624</v>
      </c>
      <c r="X206" s="64" t="s">
        <v>624</v>
      </c>
      <c r="Y206" s="64" t="s">
        <v>1170</v>
      </c>
      <c r="Z206" s="64" t="s">
        <v>1171</v>
      </c>
    </row>
    <row r="207" spans="1:30" x14ac:dyDescent="0.25">
      <c r="A207" s="101" t="s">
        <v>305</v>
      </c>
      <c r="B207" s="45">
        <v>151.80000000000001</v>
      </c>
      <c r="C207" s="18">
        <v>176</v>
      </c>
      <c r="D207" s="18">
        <v>235.03</v>
      </c>
      <c r="E207" s="18">
        <v>81.62</v>
      </c>
      <c r="F207" s="18">
        <v>82.06</v>
      </c>
      <c r="G207" s="18">
        <v>86.3</v>
      </c>
      <c r="H207" s="18">
        <f t="shared" si="27"/>
        <v>187.61</v>
      </c>
      <c r="I207" s="42">
        <f t="shared" si="28"/>
        <v>83.326666666666668</v>
      </c>
      <c r="J207" s="45">
        <v>219.58</v>
      </c>
      <c r="K207" s="18">
        <v>210.87</v>
      </c>
      <c r="L207" s="18">
        <v>129.13999999999999</v>
      </c>
      <c r="M207" s="18">
        <v>90.02</v>
      </c>
      <c r="N207" s="18">
        <v>72.08</v>
      </c>
      <c r="O207" s="18">
        <v>38.14</v>
      </c>
      <c r="P207" s="18">
        <f t="shared" si="29"/>
        <v>186.53</v>
      </c>
      <c r="Q207" s="42">
        <f t="shared" si="30"/>
        <v>66.74666666666667</v>
      </c>
      <c r="R207" s="21">
        <f t="shared" si="31"/>
        <v>0.99427389852075709</v>
      </c>
      <c r="S207" s="21">
        <f t="shared" si="32"/>
        <v>0.80338366669301919</v>
      </c>
      <c r="T207" s="70">
        <f t="shared" si="33"/>
        <v>0.1695248353290934</v>
      </c>
      <c r="U207" s="10">
        <f t="shared" si="34"/>
        <v>-8.284760599631593E-3</v>
      </c>
      <c r="V207" s="10">
        <f t="shared" si="35"/>
        <v>-0.31583896412449097</v>
      </c>
      <c r="W207" s="64" t="s">
        <v>605</v>
      </c>
      <c r="X207" s="64" t="s">
        <v>1207</v>
      </c>
      <c r="Y207" s="64" t="s">
        <v>1208</v>
      </c>
      <c r="Z207" s="64" t="s">
        <v>1209</v>
      </c>
    </row>
    <row r="208" spans="1:30" x14ac:dyDescent="0.25">
      <c r="A208" s="101" t="s">
        <v>293</v>
      </c>
      <c r="B208" s="45">
        <v>670.98</v>
      </c>
      <c r="C208" s="18">
        <v>624.32000000000005</v>
      </c>
      <c r="D208" s="18">
        <v>762.33</v>
      </c>
      <c r="E208" s="18">
        <v>79.47</v>
      </c>
      <c r="F208" s="18">
        <v>70.25</v>
      </c>
      <c r="G208" s="18">
        <v>76.33</v>
      </c>
      <c r="H208" s="18">
        <f t="shared" si="27"/>
        <v>685.87666666666667</v>
      </c>
      <c r="I208" s="42">
        <f t="shared" si="28"/>
        <v>75.350000000000009</v>
      </c>
      <c r="J208" s="45">
        <v>410.89</v>
      </c>
      <c r="K208" s="18">
        <v>430.41</v>
      </c>
      <c r="L208" s="18">
        <v>497.39</v>
      </c>
      <c r="M208" s="18">
        <v>57.96</v>
      </c>
      <c r="N208" s="18">
        <v>65.05</v>
      </c>
      <c r="O208" s="18">
        <v>56.86</v>
      </c>
      <c r="P208" s="18">
        <f t="shared" si="29"/>
        <v>446.23</v>
      </c>
      <c r="Q208" s="42">
        <f t="shared" si="30"/>
        <v>59.956666666666671</v>
      </c>
      <c r="R208" s="21">
        <f t="shared" si="31"/>
        <v>0.65110670037803975</v>
      </c>
      <c r="S208" s="21">
        <f t="shared" si="32"/>
        <v>0.79838463217638067</v>
      </c>
      <c r="T208" s="70">
        <f t="shared" si="33"/>
        <v>7.263143165596223E-3</v>
      </c>
      <c r="U208" s="10">
        <f t="shared" si="34"/>
        <v>-0.61903410987986396</v>
      </c>
      <c r="V208" s="10">
        <f t="shared" si="35"/>
        <v>-0.32484414387188976</v>
      </c>
      <c r="W208" s="64" t="s">
        <v>593</v>
      </c>
      <c r="X208" s="64" t="s">
        <v>593</v>
      </c>
      <c r="Y208" s="64" t="s">
        <v>866</v>
      </c>
      <c r="Z208" s="64" t="s">
        <v>867</v>
      </c>
    </row>
    <row r="209" spans="1:30" x14ac:dyDescent="0.25">
      <c r="A209" s="101" t="s">
        <v>1509</v>
      </c>
      <c r="B209" s="45">
        <v>975.57</v>
      </c>
      <c r="C209" s="18">
        <v>1074.32</v>
      </c>
      <c r="D209" s="18">
        <v>1081.74</v>
      </c>
      <c r="E209" s="18">
        <v>203.42</v>
      </c>
      <c r="F209" s="18">
        <v>169.17</v>
      </c>
      <c r="G209" s="18">
        <v>172.03</v>
      </c>
      <c r="H209" s="18">
        <f t="shared" si="27"/>
        <v>1043.8766666666668</v>
      </c>
      <c r="I209" s="42">
        <f t="shared" si="28"/>
        <v>181.54</v>
      </c>
      <c r="J209" s="45">
        <v>1129.3900000000001</v>
      </c>
      <c r="K209" s="18">
        <v>1234.6500000000001</v>
      </c>
      <c r="L209" s="18">
        <v>1197.47</v>
      </c>
      <c r="M209" s="18">
        <v>147.19</v>
      </c>
      <c r="N209" s="18">
        <v>153.84</v>
      </c>
      <c r="O209" s="18">
        <v>132.46</v>
      </c>
      <c r="P209" s="18">
        <f t="shared" si="29"/>
        <v>1187.17</v>
      </c>
      <c r="Q209" s="42">
        <f t="shared" si="30"/>
        <v>144.49666666666667</v>
      </c>
      <c r="R209" s="21">
        <f t="shared" si="31"/>
        <v>1.1371389924807711</v>
      </c>
      <c r="S209" s="21">
        <f t="shared" si="32"/>
        <v>0.79706730944815751</v>
      </c>
      <c r="T209" s="70">
        <f t="shared" si="33"/>
        <v>2.1491298842726554E-2</v>
      </c>
      <c r="U209" s="10">
        <f t="shared" si="34"/>
        <v>0.18540860559974909</v>
      </c>
      <c r="V209" s="10">
        <f t="shared" si="35"/>
        <v>-0.32722653515495426</v>
      </c>
      <c r="W209" s="64" t="s">
        <v>1510</v>
      </c>
      <c r="X209" s="64" t="s">
        <v>1510</v>
      </c>
      <c r="Y209" s="64" t="s">
        <v>1218</v>
      </c>
      <c r="Z209" s="64" t="s">
        <v>1511</v>
      </c>
    </row>
    <row r="210" spans="1:30" x14ac:dyDescent="0.25">
      <c r="A210" s="101" t="s">
        <v>320</v>
      </c>
      <c r="B210" s="45">
        <v>113.85</v>
      </c>
      <c r="C210" s="18">
        <v>115.26</v>
      </c>
      <c r="D210" s="18">
        <v>108.45</v>
      </c>
      <c r="E210" s="18">
        <v>19.47</v>
      </c>
      <c r="F210" s="18">
        <v>14.42</v>
      </c>
      <c r="G210" s="18">
        <v>22.82</v>
      </c>
      <c r="H210" s="18">
        <f t="shared" si="27"/>
        <v>112.52</v>
      </c>
      <c r="I210" s="42">
        <f t="shared" si="28"/>
        <v>18.903333333333332</v>
      </c>
      <c r="J210" s="45">
        <v>101.88</v>
      </c>
      <c r="K210" s="18">
        <v>100.32</v>
      </c>
      <c r="L210" s="18">
        <v>98.77</v>
      </c>
      <c r="M210" s="18">
        <v>13.74</v>
      </c>
      <c r="N210" s="18">
        <v>12.75</v>
      </c>
      <c r="O210" s="18">
        <v>18.04</v>
      </c>
      <c r="P210" s="18">
        <f t="shared" si="29"/>
        <v>100.32333333333332</v>
      </c>
      <c r="Q210" s="42">
        <f t="shared" si="30"/>
        <v>14.843333333333334</v>
      </c>
      <c r="R210" s="21">
        <f t="shared" si="31"/>
        <v>0.89255931407094191</v>
      </c>
      <c r="S210" s="21">
        <f t="shared" si="32"/>
        <v>0.79601406799531071</v>
      </c>
      <c r="T210" s="70">
        <f t="shared" si="33"/>
        <v>0.119183718900004</v>
      </c>
      <c r="U210" s="10">
        <f t="shared" si="34"/>
        <v>-0.16398004980989583</v>
      </c>
      <c r="V210" s="10">
        <f t="shared" si="35"/>
        <v>-0.3291341670735583</v>
      </c>
      <c r="W210" s="64" t="s">
        <v>620</v>
      </c>
      <c r="X210" s="64" t="s">
        <v>620</v>
      </c>
      <c r="Y210" s="64" t="s">
        <v>937</v>
      </c>
      <c r="Z210" s="64" t="s">
        <v>938</v>
      </c>
    </row>
    <row r="211" spans="1:30" x14ac:dyDescent="0.25">
      <c r="A211" s="101" t="s">
        <v>1548</v>
      </c>
      <c r="B211" s="45">
        <v>3775.47</v>
      </c>
      <c r="C211" s="18">
        <v>4313.2299999999996</v>
      </c>
      <c r="D211" s="18">
        <v>5363.55</v>
      </c>
      <c r="E211" s="18">
        <v>1287.48</v>
      </c>
      <c r="F211" s="18">
        <v>1116.57</v>
      </c>
      <c r="G211" s="18">
        <v>1231.6199999999999</v>
      </c>
      <c r="H211" s="18">
        <f t="shared" si="27"/>
        <v>4484.083333333333</v>
      </c>
      <c r="I211" s="42">
        <f t="shared" si="28"/>
        <v>1211.8900000000001</v>
      </c>
      <c r="J211" s="45">
        <v>4137.4399999999996</v>
      </c>
      <c r="K211" s="18">
        <v>4056.34</v>
      </c>
      <c r="L211" s="18">
        <v>4346.83</v>
      </c>
      <c r="M211" s="18">
        <v>893.07</v>
      </c>
      <c r="N211" s="18">
        <v>963.46</v>
      </c>
      <c r="O211" s="18">
        <v>1034.98</v>
      </c>
      <c r="P211" s="18">
        <f t="shared" si="29"/>
        <v>4180.2033333333329</v>
      </c>
      <c r="Q211" s="42">
        <f t="shared" si="30"/>
        <v>963.8366666666667</v>
      </c>
      <c r="R211" s="21">
        <f t="shared" si="31"/>
        <v>0.93224652087475146</v>
      </c>
      <c r="S211" s="21">
        <f t="shared" si="32"/>
        <v>0.79548571318641148</v>
      </c>
      <c r="T211" s="70">
        <f t="shared" si="33"/>
        <v>9.3641157722414003E-3</v>
      </c>
      <c r="U211" s="10">
        <f t="shared" si="34"/>
        <v>-0.10121658698724846</v>
      </c>
      <c r="V211" s="10">
        <f t="shared" si="35"/>
        <v>-0.33009207470213064</v>
      </c>
      <c r="W211" s="64" t="s">
        <v>1549</v>
      </c>
      <c r="X211" s="64" t="s">
        <v>1550</v>
      </c>
      <c r="Y211" s="64" t="s">
        <v>1551</v>
      </c>
      <c r="Z211" s="64" t="s">
        <v>1552</v>
      </c>
    </row>
    <row r="212" spans="1:30" x14ac:dyDescent="0.25">
      <c r="A212" s="101" t="s">
        <v>235</v>
      </c>
      <c r="B212" s="45">
        <v>70.28</v>
      </c>
      <c r="C212" s="18">
        <v>86.43</v>
      </c>
      <c r="D212" s="18">
        <v>91.29</v>
      </c>
      <c r="E212" s="18">
        <v>0.18</v>
      </c>
      <c r="F212" s="18">
        <v>0.31</v>
      </c>
      <c r="G212" s="18">
        <v>3.64</v>
      </c>
      <c r="H212" s="18">
        <f t="shared" si="27"/>
        <v>82.666666666666671</v>
      </c>
      <c r="I212" s="42">
        <f t="shared" si="28"/>
        <v>1.3766666666666667</v>
      </c>
      <c r="J212" s="45">
        <v>65.430000000000007</v>
      </c>
      <c r="K212" s="18">
        <v>60.44</v>
      </c>
      <c r="L212" s="18">
        <v>58.35</v>
      </c>
      <c r="M212" s="18">
        <v>2.59</v>
      </c>
      <c r="N212" s="18">
        <v>0</v>
      </c>
      <c r="O212" s="18">
        <v>0</v>
      </c>
      <c r="P212" s="18">
        <f t="shared" si="29"/>
        <v>61.406666666666666</v>
      </c>
      <c r="Q212" s="42">
        <f t="shared" si="30"/>
        <v>0.86333333333333329</v>
      </c>
      <c r="R212" s="21">
        <f t="shared" si="31"/>
        <v>0.74589641434262943</v>
      </c>
      <c r="S212" s="21">
        <f t="shared" si="32"/>
        <v>0.78401122019635328</v>
      </c>
      <c r="T212" s="70">
        <f t="shared" si="33"/>
        <v>0.36834569312374194</v>
      </c>
      <c r="U212" s="10">
        <f t="shared" si="34"/>
        <v>-0.42295280340223695</v>
      </c>
      <c r="V212" s="10">
        <f t="shared" si="35"/>
        <v>-0.35105379360069833</v>
      </c>
      <c r="W212" s="64" t="s">
        <v>535</v>
      </c>
      <c r="X212" s="64" t="s">
        <v>908</v>
      </c>
      <c r="Y212" s="64" t="s">
        <v>909</v>
      </c>
      <c r="Z212" s="64" t="s">
        <v>910</v>
      </c>
      <c r="AA212" s="3"/>
      <c r="AD212" s="3"/>
    </row>
    <row r="213" spans="1:30" x14ac:dyDescent="0.25">
      <c r="A213" s="101" t="s">
        <v>1566</v>
      </c>
      <c r="B213" s="45">
        <v>2136.0700000000002</v>
      </c>
      <c r="C213" s="18">
        <v>4395.21</v>
      </c>
      <c r="D213" s="18">
        <v>9724.3700000000008</v>
      </c>
      <c r="E213" s="18">
        <v>830.1</v>
      </c>
      <c r="F213" s="18">
        <v>1099.24</v>
      </c>
      <c r="G213" s="18">
        <v>1336.72</v>
      </c>
      <c r="H213" s="18">
        <f t="shared" si="27"/>
        <v>5418.55</v>
      </c>
      <c r="I213" s="42">
        <f t="shared" si="28"/>
        <v>1088.6866666666667</v>
      </c>
      <c r="J213" s="45">
        <v>1643.84</v>
      </c>
      <c r="K213" s="18">
        <v>1089.3800000000001</v>
      </c>
      <c r="L213" s="18">
        <v>9410.4</v>
      </c>
      <c r="M213" s="18">
        <v>645.11</v>
      </c>
      <c r="N213" s="18">
        <v>659.3</v>
      </c>
      <c r="O213" s="18">
        <v>1247.3699999999999</v>
      </c>
      <c r="P213" s="18">
        <f t="shared" si="29"/>
        <v>4047.873333333333</v>
      </c>
      <c r="Q213" s="42">
        <f t="shared" si="30"/>
        <v>850.59333333333325</v>
      </c>
      <c r="R213" s="21">
        <f t="shared" si="31"/>
        <v>0.74708662773354484</v>
      </c>
      <c r="S213" s="21">
        <f t="shared" si="32"/>
        <v>0.7815029396829668</v>
      </c>
      <c r="T213" s="70">
        <f t="shared" si="33"/>
        <v>0.19444783029588769</v>
      </c>
      <c r="U213" s="10">
        <f t="shared" si="34"/>
        <v>-0.42065255581463112</v>
      </c>
      <c r="V213" s="10">
        <f t="shared" si="35"/>
        <v>-0.35567679484468567</v>
      </c>
      <c r="W213" s="64" t="s">
        <v>1567</v>
      </c>
      <c r="X213" s="64" t="s">
        <v>1568</v>
      </c>
      <c r="Y213" s="64" t="s">
        <v>1569</v>
      </c>
      <c r="Z213" s="64" t="s">
        <v>1570</v>
      </c>
    </row>
    <row r="214" spans="1:30" x14ac:dyDescent="0.25">
      <c r="A214" s="101" t="s">
        <v>427</v>
      </c>
      <c r="B214" s="45">
        <v>1367.76</v>
      </c>
      <c r="C214" s="18">
        <v>1550.32</v>
      </c>
      <c r="D214" s="18">
        <v>1574.62</v>
      </c>
      <c r="E214" s="18">
        <v>129.47999999999999</v>
      </c>
      <c r="F214" s="18">
        <v>131.44</v>
      </c>
      <c r="G214" s="18">
        <v>146.33000000000001</v>
      </c>
      <c r="H214" s="18">
        <f t="shared" si="27"/>
        <v>1497.5666666666666</v>
      </c>
      <c r="I214" s="42">
        <f t="shared" si="28"/>
        <v>135.75</v>
      </c>
      <c r="J214" s="45">
        <v>1497.45</v>
      </c>
      <c r="K214" s="18">
        <v>1568.14</v>
      </c>
      <c r="L214" s="18">
        <v>1619.61</v>
      </c>
      <c r="M214" s="18">
        <v>92.81</v>
      </c>
      <c r="N214" s="18">
        <v>125.27</v>
      </c>
      <c r="O214" s="18">
        <v>97.97</v>
      </c>
      <c r="P214" s="18">
        <f t="shared" si="29"/>
        <v>1561.7333333333333</v>
      </c>
      <c r="Q214" s="42">
        <f t="shared" si="30"/>
        <v>105.34999999999998</v>
      </c>
      <c r="R214" s="21">
        <f t="shared" si="31"/>
        <v>1.0428186934181551</v>
      </c>
      <c r="S214" s="21">
        <f t="shared" si="32"/>
        <v>0.77769652650822652</v>
      </c>
      <c r="T214" s="70">
        <f t="shared" si="33"/>
        <v>2.7929591997502428E-2</v>
      </c>
      <c r="U214" s="10">
        <f t="shared" si="34"/>
        <v>6.0488349762044751E-2</v>
      </c>
      <c r="V214" s="10">
        <f t="shared" si="35"/>
        <v>-0.36272079971924698</v>
      </c>
      <c r="W214" s="64" t="s">
        <v>727</v>
      </c>
      <c r="X214" s="64" t="s">
        <v>1231</v>
      </c>
      <c r="Y214" s="64" t="s">
        <v>1232</v>
      </c>
      <c r="Z214" s="64" t="s">
        <v>1233</v>
      </c>
      <c r="AA214" s="3"/>
      <c r="AD214" s="3"/>
    </row>
    <row r="215" spans="1:30" x14ac:dyDescent="0.25">
      <c r="A215" s="101" t="s">
        <v>259</v>
      </c>
      <c r="B215" s="45">
        <v>118.23</v>
      </c>
      <c r="C215" s="18">
        <v>114.57</v>
      </c>
      <c r="D215" s="18">
        <v>132.04</v>
      </c>
      <c r="E215" s="18">
        <v>4.6399999999999997</v>
      </c>
      <c r="F215" s="18">
        <v>9.0500000000000007</v>
      </c>
      <c r="G215" s="18">
        <v>3.84</v>
      </c>
      <c r="H215" s="18">
        <f t="shared" si="27"/>
        <v>121.61333333333334</v>
      </c>
      <c r="I215" s="42">
        <f t="shared" si="28"/>
        <v>5.8433333333333337</v>
      </c>
      <c r="J215" s="45">
        <v>88.83</v>
      </c>
      <c r="K215" s="18">
        <v>113.73</v>
      </c>
      <c r="L215" s="18">
        <v>96.94</v>
      </c>
      <c r="M215" s="18">
        <v>7.37</v>
      </c>
      <c r="N215" s="18">
        <v>3.3</v>
      </c>
      <c r="O215" s="18">
        <v>2.2799999999999998</v>
      </c>
      <c r="P215" s="18">
        <f t="shared" si="29"/>
        <v>99.833333333333329</v>
      </c>
      <c r="Q215" s="42">
        <f t="shared" si="30"/>
        <v>4.3166666666666664</v>
      </c>
      <c r="R215" s="21">
        <f t="shared" si="31"/>
        <v>0.82236842105263142</v>
      </c>
      <c r="S215" s="21">
        <f t="shared" si="32"/>
        <v>0.77691183633706762</v>
      </c>
      <c r="T215" s="70">
        <f t="shared" si="33"/>
        <v>0.26693036411030319</v>
      </c>
      <c r="U215" s="10">
        <f t="shared" si="34"/>
        <v>-0.28214322878149878</v>
      </c>
      <c r="V215" s="10">
        <f t="shared" si="35"/>
        <v>-0.36417720345637039</v>
      </c>
      <c r="W215" s="64" t="s">
        <v>559</v>
      </c>
      <c r="X215" s="64" t="s">
        <v>559</v>
      </c>
      <c r="Y215" s="64" t="s">
        <v>773</v>
      </c>
      <c r="Z215" s="64" t="s">
        <v>774</v>
      </c>
    </row>
    <row r="216" spans="1:30" x14ac:dyDescent="0.25">
      <c r="A216" s="101" t="s">
        <v>302</v>
      </c>
      <c r="B216" s="45">
        <v>685</v>
      </c>
      <c r="C216" s="18">
        <v>725.77</v>
      </c>
      <c r="D216" s="18">
        <v>718.41</v>
      </c>
      <c r="E216" s="18">
        <v>157.52000000000001</v>
      </c>
      <c r="F216" s="18">
        <v>146.63</v>
      </c>
      <c r="G216" s="18">
        <v>132.13999999999999</v>
      </c>
      <c r="H216" s="18">
        <f t="shared" si="27"/>
        <v>709.72666666666657</v>
      </c>
      <c r="I216" s="42">
        <f t="shared" si="28"/>
        <v>145.42999999999998</v>
      </c>
      <c r="J216" s="45">
        <v>874.85</v>
      </c>
      <c r="K216" s="18">
        <v>877.42</v>
      </c>
      <c r="L216" s="18">
        <v>832.64</v>
      </c>
      <c r="M216" s="18">
        <v>101.18</v>
      </c>
      <c r="N216" s="18">
        <v>107.03</v>
      </c>
      <c r="O216" s="18">
        <v>128.34</v>
      </c>
      <c r="P216" s="18">
        <f t="shared" si="29"/>
        <v>861.63666666666666</v>
      </c>
      <c r="Q216" s="42">
        <f t="shared" si="30"/>
        <v>112.18333333333334</v>
      </c>
      <c r="R216" s="21">
        <f t="shared" si="31"/>
        <v>1.2137389901415454</v>
      </c>
      <c r="S216" s="21">
        <f t="shared" si="32"/>
        <v>0.77295180860024149</v>
      </c>
      <c r="T216" s="70">
        <f t="shared" si="33"/>
        <v>1.981099000751228E-2</v>
      </c>
      <c r="U216" s="10">
        <f t="shared" si="34"/>
        <v>0.27945820897898077</v>
      </c>
      <c r="V216" s="10">
        <f t="shared" si="35"/>
        <v>-0.37154962596461455</v>
      </c>
      <c r="W216" s="64" t="s">
        <v>602</v>
      </c>
      <c r="X216" s="64" t="s">
        <v>1050</v>
      </c>
      <c r="Y216" s="64" t="s">
        <v>1051</v>
      </c>
      <c r="Z216" s="64" t="s">
        <v>1052</v>
      </c>
    </row>
    <row r="217" spans="1:30" x14ac:dyDescent="0.25">
      <c r="A217" s="101" t="s">
        <v>411</v>
      </c>
      <c r="B217" s="45">
        <v>1572.25</v>
      </c>
      <c r="C217" s="18">
        <v>1629.16</v>
      </c>
      <c r="D217" s="18">
        <v>1413.81</v>
      </c>
      <c r="E217" s="18">
        <v>104.12</v>
      </c>
      <c r="F217" s="18">
        <v>69.94</v>
      </c>
      <c r="G217" s="18">
        <v>112</v>
      </c>
      <c r="H217" s="18">
        <f t="shared" si="27"/>
        <v>1538.4066666666665</v>
      </c>
      <c r="I217" s="42">
        <f t="shared" si="28"/>
        <v>95.353333333333339</v>
      </c>
      <c r="J217" s="45">
        <v>2162.08</v>
      </c>
      <c r="K217" s="18">
        <v>2329.63</v>
      </c>
      <c r="L217" s="18">
        <v>2009.44</v>
      </c>
      <c r="M217" s="18">
        <v>63.73</v>
      </c>
      <c r="N217" s="18">
        <v>65.489999999999995</v>
      </c>
      <c r="O217" s="18">
        <v>91.12</v>
      </c>
      <c r="P217" s="18">
        <f t="shared" si="29"/>
        <v>2167.0499999999997</v>
      </c>
      <c r="Q217" s="42">
        <f t="shared" si="30"/>
        <v>73.446666666666673</v>
      </c>
      <c r="R217" s="21">
        <f t="shared" si="31"/>
        <v>1.4083672930263174</v>
      </c>
      <c r="S217" s="21">
        <f t="shared" si="32"/>
        <v>0.77264235798796099</v>
      </c>
      <c r="T217" s="70">
        <f t="shared" si="33"/>
        <v>0.11710202648115935</v>
      </c>
      <c r="U217" s="10">
        <f t="shared" si="34"/>
        <v>0.4940236285245308</v>
      </c>
      <c r="V217" s="10">
        <f t="shared" si="35"/>
        <v>-0.37212732336973353</v>
      </c>
      <c r="W217" s="64" t="s">
        <v>711</v>
      </c>
      <c r="X217" s="64" t="s">
        <v>822</v>
      </c>
      <c r="Y217" s="64" t="s">
        <v>823</v>
      </c>
      <c r="Z217" s="64" t="s">
        <v>824</v>
      </c>
    </row>
    <row r="218" spans="1:30" x14ac:dyDescent="0.25">
      <c r="A218" s="101" t="s">
        <v>389</v>
      </c>
      <c r="B218" s="45">
        <v>1427.14</v>
      </c>
      <c r="C218" s="18">
        <v>1444.57</v>
      </c>
      <c r="D218" s="18">
        <v>1441.81</v>
      </c>
      <c r="E218" s="18">
        <v>436.66</v>
      </c>
      <c r="F218" s="18">
        <v>445.86</v>
      </c>
      <c r="G218" s="18">
        <v>430.74</v>
      </c>
      <c r="H218" s="18">
        <f t="shared" si="27"/>
        <v>1437.8400000000001</v>
      </c>
      <c r="I218" s="42">
        <f t="shared" si="28"/>
        <v>437.75333333333333</v>
      </c>
      <c r="J218" s="45">
        <v>1455.93</v>
      </c>
      <c r="K218" s="18">
        <v>1560.34</v>
      </c>
      <c r="L218" s="18">
        <v>1540.82</v>
      </c>
      <c r="M218" s="18">
        <v>308.70999999999998</v>
      </c>
      <c r="N218" s="18">
        <v>377.34</v>
      </c>
      <c r="O218" s="18">
        <v>325.89</v>
      </c>
      <c r="P218" s="18">
        <f t="shared" si="29"/>
        <v>1519.03</v>
      </c>
      <c r="Q218" s="42">
        <f t="shared" si="30"/>
        <v>337.31333333333333</v>
      </c>
      <c r="R218" s="21">
        <f t="shared" si="31"/>
        <v>1.056427399849879</v>
      </c>
      <c r="S218" s="21">
        <f t="shared" si="32"/>
        <v>0.77107866227037214</v>
      </c>
      <c r="T218" s="70">
        <f t="shared" si="33"/>
        <v>4.4392163798910216E-3</v>
      </c>
      <c r="U218" s="10">
        <f t="shared" si="34"/>
        <v>7.9193625317861588E-2</v>
      </c>
      <c r="V218" s="10">
        <f t="shared" si="35"/>
        <v>-0.37505004943122422</v>
      </c>
      <c r="W218" s="64" t="s">
        <v>689</v>
      </c>
      <c r="X218" s="64" t="s">
        <v>1137</v>
      </c>
      <c r="Y218" s="64" t="s">
        <v>59</v>
      </c>
      <c r="Z218" s="64" t="s">
        <v>1138</v>
      </c>
    </row>
    <row r="219" spans="1:30" x14ac:dyDescent="0.25">
      <c r="A219" s="101" t="s">
        <v>422</v>
      </c>
      <c r="B219" s="45">
        <v>9547.09</v>
      </c>
      <c r="C219" s="18">
        <v>9937.74</v>
      </c>
      <c r="D219" s="18">
        <v>10853.2</v>
      </c>
      <c r="E219" s="18">
        <v>1915.6</v>
      </c>
      <c r="F219" s="18">
        <v>1940.2</v>
      </c>
      <c r="G219" s="18">
        <v>2149.4899999999998</v>
      </c>
      <c r="H219" s="18">
        <f t="shared" si="27"/>
        <v>10112.676666666668</v>
      </c>
      <c r="I219" s="42">
        <f t="shared" si="28"/>
        <v>2001.7633333333333</v>
      </c>
      <c r="J219" s="45">
        <v>10650.57</v>
      </c>
      <c r="K219" s="18">
        <v>11165.34</v>
      </c>
      <c r="L219" s="18">
        <v>10920.97</v>
      </c>
      <c r="M219" s="18">
        <v>1488.79</v>
      </c>
      <c r="N219" s="18">
        <v>1578.8</v>
      </c>
      <c r="O219" s="18">
        <v>1510.68</v>
      </c>
      <c r="P219" s="18">
        <f t="shared" si="29"/>
        <v>10912.293333333333</v>
      </c>
      <c r="Q219" s="42">
        <f t="shared" si="30"/>
        <v>1526.0900000000001</v>
      </c>
      <c r="R219" s="21">
        <f t="shared" si="31"/>
        <v>1.0790629059066219</v>
      </c>
      <c r="S219" s="21">
        <f t="shared" si="32"/>
        <v>0.76249149092337432</v>
      </c>
      <c r="T219" s="70">
        <f t="shared" si="33"/>
        <v>1.9162017820772033E-3</v>
      </c>
      <c r="U219" s="10">
        <f t="shared" si="34"/>
        <v>0.10977897177137928</v>
      </c>
      <c r="V219" s="10">
        <f t="shared" si="35"/>
        <v>-0.39120685708991559</v>
      </c>
      <c r="W219" s="64" t="s">
        <v>722</v>
      </c>
      <c r="X219" s="64" t="s">
        <v>1236</v>
      </c>
      <c r="Y219" s="64" t="s">
        <v>1237</v>
      </c>
      <c r="Z219" s="64" t="s">
        <v>1238</v>
      </c>
    </row>
    <row r="220" spans="1:30" x14ac:dyDescent="0.25">
      <c r="A220" s="101" t="s">
        <v>149</v>
      </c>
      <c r="B220" s="45">
        <v>426.21</v>
      </c>
      <c r="C220" s="18">
        <v>438.35</v>
      </c>
      <c r="D220" s="18">
        <v>473.89</v>
      </c>
      <c r="E220" s="18">
        <v>31.61</v>
      </c>
      <c r="F220" s="18">
        <v>18.559999999999999</v>
      </c>
      <c r="G220" s="18">
        <v>29.15</v>
      </c>
      <c r="H220" s="18">
        <f t="shared" si="27"/>
        <v>446.14999999999992</v>
      </c>
      <c r="I220" s="42">
        <f t="shared" si="28"/>
        <v>26.439999999999998</v>
      </c>
      <c r="J220" s="45">
        <v>405.01</v>
      </c>
      <c r="K220" s="18">
        <v>372.94</v>
      </c>
      <c r="L220" s="18">
        <v>401.36</v>
      </c>
      <c r="M220" s="18">
        <v>16.73</v>
      </c>
      <c r="N220" s="18">
        <v>17.579999999999998</v>
      </c>
      <c r="O220" s="18">
        <v>25.35</v>
      </c>
      <c r="P220" s="18">
        <f t="shared" si="29"/>
        <v>393.1033333333333</v>
      </c>
      <c r="Q220" s="42">
        <f t="shared" si="30"/>
        <v>19.886666666666667</v>
      </c>
      <c r="R220" s="21">
        <f t="shared" si="31"/>
        <v>0.88136717730813674</v>
      </c>
      <c r="S220" s="21">
        <f t="shared" si="32"/>
        <v>0.76117589893100102</v>
      </c>
      <c r="T220" s="70">
        <f t="shared" si="33"/>
        <v>0.12411530060906287</v>
      </c>
      <c r="U220" s="10">
        <f t="shared" si="34"/>
        <v>-0.18218492418136178</v>
      </c>
      <c r="V220" s="10">
        <f t="shared" si="35"/>
        <v>-0.39369821252291465</v>
      </c>
      <c r="W220" s="64" t="s">
        <v>1466</v>
      </c>
      <c r="X220" s="64" t="s">
        <v>150</v>
      </c>
      <c r="Y220" s="64" t="s">
        <v>151</v>
      </c>
      <c r="Z220" s="64" t="s">
        <v>152</v>
      </c>
    </row>
    <row r="221" spans="1:30" x14ac:dyDescent="0.25">
      <c r="A221" s="101" t="s">
        <v>365</v>
      </c>
      <c r="B221" s="45">
        <v>746.43</v>
      </c>
      <c r="C221" s="18">
        <v>700.24</v>
      </c>
      <c r="D221" s="18">
        <v>699.04</v>
      </c>
      <c r="E221" s="18">
        <v>237.53</v>
      </c>
      <c r="F221" s="18">
        <v>200.46</v>
      </c>
      <c r="G221" s="18">
        <v>232.63</v>
      </c>
      <c r="H221" s="18">
        <f t="shared" si="27"/>
        <v>715.23666666666668</v>
      </c>
      <c r="I221" s="42">
        <f t="shared" si="28"/>
        <v>223.54</v>
      </c>
      <c r="J221" s="45">
        <v>576.5</v>
      </c>
      <c r="K221" s="18">
        <v>589.29999999999995</v>
      </c>
      <c r="L221" s="18">
        <v>627.34</v>
      </c>
      <c r="M221" s="18">
        <v>167.7</v>
      </c>
      <c r="N221" s="18">
        <v>178.45</v>
      </c>
      <c r="O221" s="18">
        <v>163.06</v>
      </c>
      <c r="P221" s="18">
        <f t="shared" si="29"/>
        <v>597.71333333333325</v>
      </c>
      <c r="Q221" s="42">
        <f t="shared" si="30"/>
        <v>169.73666666666665</v>
      </c>
      <c r="R221" s="21">
        <f t="shared" si="31"/>
        <v>0.83591550279004601</v>
      </c>
      <c r="S221" s="21">
        <f t="shared" si="32"/>
        <v>0.76038419286838277</v>
      </c>
      <c r="T221" s="70">
        <f t="shared" si="33"/>
        <v>6.2807332143266451E-3</v>
      </c>
      <c r="U221" s="10">
        <f t="shared" si="34"/>
        <v>-0.25857097778070748</v>
      </c>
      <c r="V221" s="10">
        <f t="shared" si="35"/>
        <v>-0.39519955383649835</v>
      </c>
      <c r="W221" s="64" t="s">
        <v>665</v>
      </c>
      <c r="X221" s="64" t="s">
        <v>1027</v>
      </c>
      <c r="Y221" s="64" t="s">
        <v>1028</v>
      </c>
      <c r="Z221" s="64" t="s">
        <v>1029</v>
      </c>
    </row>
    <row r="222" spans="1:30" x14ac:dyDescent="0.25">
      <c r="A222" s="101" t="s">
        <v>191</v>
      </c>
      <c r="B222" s="45">
        <v>260.57</v>
      </c>
      <c r="C222" s="18">
        <v>292.87</v>
      </c>
      <c r="D222" s="18">
        <v>251.81</v>
      </c>
      <c r="E222" s="18">
        <v>41.43</v>
      </c>
      <c r="F222" s="18">
        <v>34.200000000000003</v>
      </c>
      <c r="G222" s="18">
        <v>41.23</v>
      </c>
      <c r="H222" s="18">
        <f t="shared" si="27"/>
        <v>268.41666666666669</v>
      </c>
      <c r="I222" s="42">
        <f t="shared" si="28"/>
        <v>38.953333333333326</v>
      </c>
      <c r="J222" s="45">
        <v>324.75</v>
      </c>
      <c r="K222" s="18">
        <v>351.74</v>
      </c>
      <c r="L222" s="18">
        <v>314.13</v>
      </c>
      <c r="M222" s="18">
        <v>24.9</v>
      </c>
      <c r="N222" s="18">
        <v>38.46</v>
      </c>
      <c r="O222" s="18">
        <v>23.75</v>
      </c>
      <c r="P222" s="18">
        <f t="shared" si="29"/>
        <v>330.20666666666665</v>
      </c>
      <c r="Q222" s="42">
        <f t="shared" si="30"/>
        <v>29.036666666666665</v>
      </c>
      <c r="R222" s="21">
        <f t="shared" si="31"/>
        <v>1.2293473553974634</v>
      </c>
      <c r="S222" s="21">
        <f t="shared" si="32"/>
        <v>0.75179375938595039</v>
      </c>
      <c r="T222" s="70">
        <f t="shared" si="33"/>
        <v>6.699971331606365E-2</v>
      </c>
      <c r="U222" s="10">
        <f t="shared" si="34"/>
        <v>0.2978926106700206</v>
      </c>
      <c r="V222" s="10">
        <f t="shared" si="35"/>
        <v>-0.41159115521846973</v>
      </c>
      <c r="W222" s="64" t="s">
        <v>192</v>
      </c>
      <c r="X222" s="64" t="s">
        <v>192</v>
      </c>
      <c r="Y222" s="64" t="s">
        <v>43</v>
      </c>
      <c r="Z222" s="64" t="s">
        <v>193</v>
      </c>
    </row>
    <row r="223" spans="1:30" x14ac:dyDescent="0.25">
      <c r="A223" s="101" t="s">
        <v>418</v>
      </c>
      <c r="B223" s="45">
        <v>199.85</v>
      </c>
      <c r="C223" s="18">
        <v>188.12</v>
      </c>
      <c r="D223" s="18">
        <v>182.77</v>
      </c>
      <c r="E223" s="18">
        <v>29.65</v>
      </c>
      <c r="F223" s="18">
        <v>22.7</v>
      </c>
      <c r="G223" s="18">
        <v>18.989999999999998</v>
      </c>
      <c r="H223" s="18">
        <f t="shared" si="27"/>
        <v>190.24666666666667</v>
      </c>
      <c r="I223" s="42">
        <f t="shared" si="28"/>
        <v>23.779999999999998</v>
      </c>
      <c r="J223" s="45">
        <v>189.71</v>
      </c>
      <c r="K223" s="18">
        <v>207.35</v>
      </c>
      <c r="L223" s="18">
        <v>234.77</v>
      </c>
      <c r="M223" s="18">
        <v>18.32</v>
      </c>
      <c r="N223" s="18">
        <v>16.7</v>
      </c>
      <c r="O223" s="18">
        <v>17.36</v>
      </c>
      <c r="P223" s="18">
        <f t="shared" si="29"/>
        <v>210.61</v>
      </c>
      <c r="Q223" s="42">
        <f t="shared" si="30"/>
        <v>17.459999999999997</v>
      </c>
      <c r="R223" s="21">
        <f t="shared" si="31"/>
        <v>1.1064768013385855</v>
      </c>
      <c r="S223" s="21">
        <f t="shared" si="32"/>
        <v>0.74495560936238903</v>
      </c>
      <c r="T223" s="70">
        <f t="shared" si="33"/>
        <v>5.8037238420203481E-2</v>
      </c>
      <c r="U223" s="10">
        <f t="shared" si="34"/>
        <v>0.14597320356130972</v>
      </c>
      <c r="V223" s="10">
        <f t="shared" si="35"/>
        <v>-0.42477363449482736</v>
      </c>
      <c r="W223" s="64" t="s">
        <v>718</v>
      </c>
      <c r="X223" s="64" t="s">
        <v>1154</v>
      </c>
      <c r="Y223" s="64" t="s">
        <v>1155</v>
      </c>
      <c r="Z223" s="64" t="s">
        <v>1156</v>
      </c>
    </row>
    <row r="224" spans="1:30" x14ac:dyDescent="0.25">
      <c r="A224" s="2" t="s">
        <v>310</v>
      </c>
      <c r="B224" s="45">
        <v>11942.48</v>
      </c>
      <c r="C224" s="18">
        <v>11081.15</v>
      </c>
      <c r="D224" s="18">
        <v>10023.94</v>
      </c>
      <c r="E224" s="18">
        <v>5127.6099999999997</v>
      </c>
      <c r="F224" s="18">
        <v>4959.3999999999996</v>
      </c>
      <c r="G224" s="18">
        <v>4678.51</v>
      </c>
      <c r="H224" s="18">
        <f t="shared" si="27"/>
        <v>11015.856666666667</v>
      </c>
      <c r="I224" s="42">
        <f t="shared" si="28"/>
        <v>4921.8399999999992</v>
      </c>
      <c r="J224" s="45">
        <v>10840.68</v>
      </c>
      <c r="K224" s="18">
        <v>8946.36</v>
      </c>
      <c r="L224" s="18">
        <v>10029.06</v>
      </c>
      <c r="M224" s="18">
        <v>3493.03</v>
      </c>
      <c r="N224" s="18">
        <v>3551.42</v>
      </c>
      <c r="O224" s="18">
        <v>3943.52</v>
      </c>
      <c r="P224" s="18">
        <f t="shared" si="29"/>
        <v>9938.6999999999989</v>
      </c>
      <c r="Q224" s="42">
        <f t="shared" si="30"/>
        <v>3662.6566666666672</v>
      </c>
      <c r="R224" s="21">
        <f t="shared" si="31"/>
        <v>0.90222649715269654</v>
      </c>
      <c r="S224" s="21">
        <f t="shared" si="32"/>
        <v>0.74421607581531546</v>
      </c>
      <c r="T224" s="70">
        <f t="shared" si="33"/>
        <v>1.4192255850554948E-3</v>
      </c>
      <c r="U224" s="10">
        <f t="shared" si="34"/>
        <v>-0.14843843823660743</v>
      </c>
      <c r="V224" s="10">
        <f t="shared" si="35"/>
        <v>-0.42620654042402428</v>
      </c>
      <c r="W224" s="64" t="s">
        <v>610</v>
      </c>
      <c r="X224" s="64" t="s">
        <v>610</v>
      </c>
      <c r="Y224" s="64" t="s">
        <v>1045</v>
      </c>
      <c r="Z224" s="64" t="s">
        <v>1046</v>
      </c>
    </row>
    <row r="225" spans="1:30" x14ac:dyDescent="0.25">
      <c r="A225" s="101" t="s">
        <v>429</v>
      </c>
      <c r="B225" s="45">
        <v>1525.82</v>
      </c>
      <c r="C225" s="18">
        <v>1468.49</v>
      </c>
      <c r="D225" s="18">
        <v>1498.1</v>
      </c>
      <c r="E225" s="18">
        <v>344.69</v>
      </c>
      <c r="F225" s="18">
        <v>314.27</v>
      </c>
      <c r="G225" s="18">
        <v>301.48</v>
      </c>
      <c r="H225" s="18">
        <f t="shared" si="27"/>
        <v>1497.47</v>
      </c>
      <c r="I225" s="42">
        <f t="shared" si="28"/>
        <v>320.1466666666667</v>
      </c>
      <c r="J225" s="45">
        <v>1442.08</v>
      </c>
      <c r="K225" s="18">
        <v>1449.91</v>
      </c>
      <c r="L225" s="18">
        <v>1494.69</v>
      </c>
      <c r="M225" s="18">
        <v>277.44</v>
      </c>
      <c r="N225" s="18">
        <v>219.55</v>
      </c>
      <c r="O225" s="18">
        <v>208.96</v>
      </c>
      <c r="P225" s="18">
        <f t="shared" si="29"/>
        <v>1462.2266666666667</v>
      </c>
      <c r="Q225" s="42">
        <f t="shared" si="30"/>
        <v>235.31666666666669</v>
      </c>
      <c r="R225" s="21">
        <f t="shared" si="31"/>
        <v>0.97648045450804266</v>
      </c>
      <c r="S225" s="21">
        <f t="shared" si="32"/>
        <v>0.73585277754712275</v>
      </c>
      <c r="T225" s="70">
        <f t="shared" si="33"/>
        <v>1.3455806360672571E-2</v>
      </c>
      <c r="U225" s="10">
        <f t="shared" si="34"/>
        <v>-3.4336927853152892E-2</v>
      </c>
      <c r="V225" s="10">
        <f t="shared" si="35"/>
        <v>-0.44251094049156442</v>
      </c>
      <c r="W225" s="64" t="s">
        <v>729</v>
      </c>
      <c r="X225" s="64" t="s">
        <v>1248</v>
      </c>
      <c r="Y225" s="64" t="s">
        <v>1249</v>
      </c>
      <c r="Z225" s="64" t="s">
        <v>1250</v>
      </c>
    </row>
    <row r="226" spans="1:30" x14ac:dyDescent="0.25">
      <c r="A226" s="101" t="s">
        <v>355</v>
      </c>
      <c r="B226" s="45">
        <v>83.85</v>
      </c>
      <c r="C226" s="18">
        <v>84.51</v>
      </c>
      <c r="D226" s="18">
        <v>86.3</v>
      </c>
      <c r="E226" s="18">
        <v>57.51</v>
      </c>
      <c r="F226" s="18">
        <v>40.799999999999997</v>
      </c>
      <c r="G226" s="18">
        <v>65.78</v>
      </c>
      <c r="H226" s="18">
        <f t="shared" si="27"/>
        <v>84.88666666666667</v>
      </c>
      <c r="I226" s="42">
        <f t="shared" si="28"/>
        <v>54.696666666666665</v>
      </c>
      <c r="J226" s="45">
        <v>81.760000000000005</v>
      </c>
      <c r="K226" s="18">
        <v>83.18</v>
      </c>
      <c r="L226" s="18">
        <v>76.959999999999994</v>
      </c>
      <c r="M226" s="18">
        <v>35.450000000000003</v>
      </c>
      <c r="N226" s="18">
        <v>49.01</v>
      </c>
      <c r="O226" s="18">
        <v>35.4</v>
      </c>
      <c r="P226" s="18">
        <f t="shared" si="29"/>
        <v>80.633333333333326</v>
      </c>
      <c r="Q226" s="42">
        <f t="shared" si="30"/>
        <v>39.95333333333334</v>
      </c>
      <c r="R226" s="21">
        <f t="shared" si="31"/>
        <v>0.95047737328262039</v>
      </c>
      <c r="S226" s="21">
        <f t="shared" si="32"/>
        <v>0.73529235741217325</v>
      </c>
      <c r="T226" s="70">
        <f t="shared" si="33"/>
        <v>8.1383055146464961E-2</v>
      </c>
      <c r="U226" s="10">
        <f t="shared" si="34"/>
        <v>-7.3275811876240049E-2</v>
      </c>
      <c r="V226" s="10">
        <f t="shared" si="35"/>
        <v>-0.44361010517545935</v>
      </c>
      <c r="W226" s="64" t="s">
        <v>655</v>
      </c>
      <c r="X226" s="64" t="s">
        <v>1151</v>
      </c>
      <c r="Y226" s="64" t="s">
        <v>1152</v>
      </c>
      <c r="Z226" s="64" t="s">
        <v>1153</v>
      </c>
    </row>
    <row r="227" spans="1:30" x14ac:dyDescent="0.25">
      <c r="A227" s="102" t="s">
        <v>228</v>
      </c>
      <c r="B227" s="45">
        <v>265.83999999999997</v>
      </c>
      <c r="C227" s="18">
        <v>257.06</v>
      </c>
      <c r="D227" s="18">
        <v>263.51</v>
      </c>
      <c r="E227" s="18">
        <v>26.07</v>
      </c>
      <c r="F227" s="18">
        <v>16.260000000000002</v>
      </c>
      <c r="G227" s="18">
        <v>19.37</v>
      </c>
      <c r="H227" s="18">
        <f t="shared" si="27"/>
        <v>262.13666666666666</v>
      </c>
      <c r="I227" s="42">
        <f t="shared" si="28"/>
        <v>20.566666666666666</v>
      </c>
      <c r="J227" s="45">
        <v>277.74</v>
      </c>
      <c r="K227" s="18">
        <v>272.95</v>
      </c>
      <c r="L227" s="18">
        <v>279.18</v>
      </c>
      <c r="M227" s="18">
        <v>10.56</v>
      </c>
      <c r="N227" s="18">
        <v>17.14</v>
      </c>
      <c r="O227" s="18">
        <v>16.440000000000001</v>
      </c>
      <c r="P227" s="18">
        <f t="shared" si="29"/>
        <v>276.62333333333339</v>
      </c>
      <c r="Q227" s="42">
        <f t="shared" si="30"/>
        <v>14.713333333333333</v>
      </c>
      <c r="R227" s="21">
        <f t="shared" si="31"/>
        <v>1.0550537743377968</v>
      </c>
      <c r="S227" s="21">
        <f t="shared" si="32"/>
        <v>0.72859350850077276</v>
      </c>
      <c r="T227" s="70">
        <f t="shared" si="33"/>
        <v>8.8124537812623513E-2</v>
      </c>
      <c r="U227" s="10">
        <f t="shared" si="34"/>
        <v>7.7316532575466917E-2</v>
      </c>
      <c r="V227" s="10">
        <f t="shared" si="35"/>
        <v>-0.45681395362970251</v>
      </c>
      <c r="W227" s="3" t="s">
        <v>1462</v>
      </c>
      <c r="X227" s="3" t="s">
        <v>229</v>
      </c>
      <c r="Y227" s="3" t="s">
        <v>230</v>
      </c>
      <c r="Z227" s="64" t="s">
        <v>231</v>
      </c>
    </row>
    <row r="228" spans="1:30" x14ac:dyDescent="0.25">
      <c r="A228" s="101" t="s">
        <v>347</v>
      </c>
      <c r="B228" s="45">
        <v>202.35</v>
      </c>
      <c r="C228" s="18">
        <v>226.77</v>
      </c>
      <c r="D228" s="18">
        <v>233.11</v>
      </c>
      <c r="E228" s="18">
        <v>61.79</v>
      </c>
      <c r="F228" s="18">
        <v>44.17</v>
      </c>
      <c r="G228" s="18">
        <v>67.510000000000005</v>
      </c>
      <c r="H228" s="18">
        <f t="shared" si="27"/>
        <v>220.74333333333334</v>
      </c>
      <c r="I228" s="42">
        <f t="shared" si="28"/>
        <v>57.823333333333345</v>
      </c>
      <c r="J228" s="45">
        <v>194.79</v>
      </c>
      <c r="K228" s="18">
        <v>237.79</v>
      </c>
      <c r="L228" s="18">
        <v>254.18</v>
      </c>
      <c r="M228" s="18">
        <v>31.67</v>
      </c>
      <c r="N228" s="18">
        <v>59.56</v>
      </c>
      <c r="O228" s="18">
        <v>33.340000000000003</v>
      </c>
      <c r="P228" s="18">
        <f t="shared" si="29"/>
        <v>228.92</v>
      </c>
      <c r="Q228" s="42">
        <f t="shared" si="30"/>
        <v>41.523333333333333</v>
      </c>
      <c r="R228" s="21">
        <f t="shared" si="31"/>
        <v>1.0368744644709347</v>
      </c>
      <c r="S228" s="21">
        <f t="shared" si="32"/>
        <v>0.7228990763302543</v>
      </c>
      <c r="T228" s="70">
        <f t="shared" si="33"/>
        <v>0.11367870194847129</v>
      </c>
      <c r="U228" s="10">
        <f t="shared" si="34"/>
        <v>5.2241236052433214E-2</v>
      </c>
      <c r="V228" s="10">
        <f t="shared" si="35"/>
        <v>-0.4681338477678203</v>
      </c>
      <c r="W228" s="64" t="s">
        <v>647</v>
      </c>
      <c r="X228" s="64" t="s">
        <v>888</v>
      </c>
      <c r="Y228" s="64" t="s">
        <v>889</v>
      </c>
      <c r="Z228" s="64" t="s">
        <v>890</v>
      </c>
    </row>
    <row r="229" spans="1:30" x14ac:dyDescent="0.25">
      <c r="A229" s="101" t="s">
        <v>420</v>
      </c>
      <c r="B229" s="45">
        <v>697.14</v>
      </c>
      <c r="C229" s="18">
        <v>823.86</v>
      </c>
      <c r="D229" s="18">
        <v>814.78</v>
      </c>
      <c r="E229" s="18">
        <v>43.4</v>
      </c>
      <c r="F229" s="18">
        <v>54.91</v>
      </c>
      <c r="G229" s="18">
        <v>37.21</v>
      </c>
      <c r="H229" s="18">
        <f t="shared" si="27"/>
        <v>778.59333333333325</v>
      </c>
      <c r="I229" s="42">
        <f t="shared" si="28"/>
        <v>45.173333333333339</v>
      </c>
      <c r="J229" s="45">
        <v>700.68</v>
      </c>
      <c r="K229" s="18">
        <v>751.82</v>
      </c>
      <c r="L229" s="18">
        <v>876.83</v>
      </c>
      <c r="M229" s="18">
        <v>43.62</v>
      </c>
      <c r="N229" s="18">
        <v>27.91</v>
      </c>
      <c r="O229" s="18">
        <v>23.52</v>
      </c>
      <c r="P229" s="18">
        <f t="shared" si="29"/>
        <v>776.44333333333327</v>
      </c>
      <c r="Q229" s="42">
        <f t="shared" si="30"/>
        <v>31.683333333333334</v>
      </c>
      <c r="R229" s="21">
        <f t="shared" si="31"/>
        <v>0.99724215189115695</v>
      </c>
      <c r="S229" s="21">
        <f t="shared" si="32"/>
        <v>0.70784002310135719</v>
      </c>
      <c r="T229" s="70">
        <f t="shared" si="33"/>
        <v>8.3668569264838413E-2</v>
      </c>
      <c r="U229" s="10">
        <f t="shared" si="34"/>
        <v>-3.9842302698455834E-3</v>
      </c>
      <c r="V229" s="10">
        <f t="shared" si="35"/>
        <v>-0.49850475711771719</v>
      </c>
      <c r="W229" s="64" t="s">
        <v>720</v>
      </c>
      <c r="X229" s="64" t="s">
        <v>870</v>
      </c>
      <c r="Y229" s="64" t="s">
        <v>871</v>
      </c>
      <c r="Z229" s="64" t="s">
        <v>872</v>
      </c>
    </row>
    <row r="230" spans="1:30" x14ac:dyDescent="0.25">
      <c r="A230" s="101" t="s">
        <v>321</v>
      </c>
      <c r="B230" s="45">
        <v>1202.56</v>
      </c>
      <c r="C230" s="18">
        <v>1091.27</v>
      </c>
      <c r="D230" s="18">
        <v>994.58</v>
      </c>
      <c r="E230" s="18">
        <v>179.67</v>
      </c>
      <c r="F230" s="18">
        <v>149.08000000000001</v>
      </c>
      <c r="G230" s="18">
        <v>145.75</v>
      </c>
      <c r="H230" s="18">
        <f t="shared" si="27"/>
        <v>1096.1366666666665</v>
      </c>
      <c r="I230" s="42">
        <f t="shared" si="28"/>
        <v>158.16666666666666</v>
      </c>
      <c r="J230" s="45">
        <v>976.93</v>
      </c>
      <c r="K230" s="18">
        <v>928.51</v>
      </c>
      <c r="L230" s="18">
        <v>933.7</v>
      </c>
      <c r="M230" s="18">
        <v>116.71</v>
      </c>
      <c r="N230" s="18">
        <v>114.5</v>
      </c>
      <c r="O230" s="18">
        <v>102.31</v>
      </c>
      <c r="P230" s="18">
        <f t="shared" si="29"/>
        <v>946.38000000000011</v>
      </c>
      <c r="Q230" s="42">
        <f t="shared" si="30"/>
        <v>111.17333333333333</v>
      </c>
      <c r="R230" s="21">
        <f t="shared" si="31"/>
        <v>0.86350226802495</v>
      </c>
      <c r="S230" s="21">
        <f t="shared" si="32"/>
        <v>0.70475392670157067</v>
      </c>
      <c r="T230" s="70">
        <f t="shared" si="33"/>
        <v>7.9240604867146895E-3</v>
      </c>
      <c r="U230" s="10">
        <f t="shared" si="34"/>
        <v>-0.21172812782910849</v>
      </c>
      <c r="V230" s="10">
        <f t="shared" si="35"/>
        <v>-0.50480848375594201</v>
      </c>
      <c r="W230" s="64" t="s">
        <v>621</v>
      </c>
      <c r="X230" s="64" t="s">
        <v>621</v>
      </c>
      <c r="Y230" s="64" t="s">
        <v>1160</v>
      </c>
      <c r="Z230" s="64" t="s">
        <v>1161</v>
      </c>
    </row>
    <row r="231" spans="1:30" x14ac:dyDescent="0.25">
      <c r="A231" s="101" t="s">
        <v>1580</v>
      </c>
      <c r="B231" s="45">
        <v>4948.4799999999996</v>
      </c>
      <c r="C231" s="18">
        <v>4950.04</v>
      </c>
      <c r="D231" s="18">
        <v>4991.1099999999997</v>
      </c>
      <c r="E231" s="18">
        <v>22.86</v>
      </c>
      <c r="F231" s="18">
        <v>25.31</v>
      </c>
      <c r="G231" s="18">
        <v>36.049999999999997</v>
      </c>
      <c r="H231" s="18">
        <f t="shared" si="27"/>
        <v>4963.21</v>
      </c>
      <c r="I231" s="42">
        <f t="shared" si="28"/>
        <v>28.073333333333334</v>
      </c>
      <c r="J231" s="45">
        <v>4811.13</v>
      </c>
      <c r="K231" s="18">
        <v>5208.8999999999996</v>
      </c>
      <c r="L231" s="18">
        <v>5110.96</v>
      </c>
      <c r="M231" s="18">
        <v>19.32</v>
      </c>
      <c r="N231" s="18">
        <v>20.440000000000001</v>
      </c>
      <c r="O231" s="18">
        <v>16.899999999999999</v>
      </c>
      <c r="P231" s="18">
        <f t="shared" si="29"/>
        <v>5043.663333333333</v>
      </c>
      <c r="Q231" s="42">
        <f t="shared" si="30"/>
        <v>18.886666666666667</v>
      </c>
      <c r="R231" s="21">
        <f t="shared" si="31"/>
        <v>1.0162066740394409</v>
      </c>
      <c r="S231" s="21">
        <f t="shared" si="32"/>
        <v>0.68401742719559733</v>
      </c>
      <c r="T231" s="70">
        <f t="shared" si="33"/>
        <v>4.6526027933622052E-2</v>
      </c>
      <c r="U231" s="10">
        <f t="shared" si="34"/>
        <v>2.3193844324021669E-2</v>
      </c>
      <c r="V231" s="10">
        <f t="shared" si="35"/>
        <v>-0.54789501274639352</v>
      </c>
      <c r="W231" s="64" t="s">
        <v>1580</v>
      </c>
      <c r="X231" s="64" t="s">
        <v>1581</v>
      </c>
      <c r="Y231" s="64" t="s">
        <v>1582</v>
      </c>
      <c r="Z231" s="64" t="s">
        <v>1583</v>
      </c>
    </row>
    <row r="232" spans="1:30" x14ac:dyDescent="0.25">
      <c r="A232" s="101" t="s">
        <v>1539</v>
      </c>
      <c r="B232" s="45">
        <v>232.71</v>
      </c>
      <c r="C232" s="18">
        <v>204.53</v>
      </c>
      <c r="D232" s="18">
        <v>217</v>
      </c>
      <c r="E232" s="18">
        <v>59.47</v>
      </c>
      <c r="F232" s="18">
        <v>63.65</v>
      </c>
      <c r="G232" s="18">
        <v>44.3</v>
      </c>
      <c r="H232" s="18">
        <f t="shared" si="27"/>
        <v>218.08</v>
      </c>
      <c r="I232" s="42">
        <f t="shared" si="28"/>
        <v>55.806666666666672</v>
      </c>
      <c r="J232" s="45">
        <v>170.29</v>
      </c>
      <c r="K232" s="18">
        <v>148.22999999999999</v>
      </c>
      <c r="L232" s="18">
        <v>140.11000000000001</v>
      </c>
      <c r="M232" s="18">
        <v>42.22</v>
      </c>
      <c r="N232" s="18">
        <v>38.9</v>
      </c>
      <c r="O232" s="18">
        <v>31.29</v>
      </c>
      <c r="P232" s="18">
        <f t="shared" si="29"/>
        <v>152.87666666666667</v>
      </c>
      <c r="Q232" s="42">
        <f t="shared" si="30"/>
        <v>37.47</v>
      </c>
      <c r="R232" s="21">
        <f t="shared" si="31"/>
        <v>0.70237660519749245</v>
      </c>
      <c r="S232" s="21">
        <f t="shared" si="32"/>
        <v>0.67720924774087543</v>
      </c>
      <c r="T232" s="70">
        <f t="shared" si="33"/>
        <v>2.6147129498279534E-2</v>
      </c>
      <c r="U232" s="10">
        <f t="shared" si="34"/>
        <v>-0.50968330258762984</v>
      </c>
      <c r="V232" s="10">
        <f t="shared" si="35"/>
        <v>-0.56232642056283699</v>
      </c>
      <c r="W232" s="64" t="s">
        <v>1540</v>
      </c>
      <c r="X232" s="64" t="s">
        <v>1540</v>
      </c>
      <c r="Y232" s="64" t="s">
        <v>1541</v>
      </c>
      <c r="Z232" s="64" t="s">
        <v>1542</v>
      </c>
      <c r="AA232" s="3"/>
      <c r="AD232" s="3"/>
    </row>
    <row r="233" spans="1:30" x14ac:dyDescent="0.25">
      <c r="A233" s="101" t="s">
        <v>444</v>
      </c>
      <c r="B233" s="45">
        <v>140.02000000000001</v>
      </c>
      <c r="C233" s="18">
        <v>166.34</v>
      </c>
      <c r="D233" s="18">
        <v>156.21</v>
      </c>
      <c r="E233" s="18">
        <v>0.36</v>
      </c>
      <c r="F233" s="18">
        <v>5.0599999999999996</v>
      </c>
      <c r="G233" s="18">
        <v>1.1499999999999999</v>
      </c>
      <c r="H233" s="18">
        <f t="shared" si="27"/>
        <v>154.19000000000003</v>
      </c>
      <c r="I233" s="42">
        <f t="shared" si="28"/>
        <v>2.19</v>
      </c>
      <c r="J233" s="45">
        <v>92.22</v>
      </c>
      <c r="K233" s="18">
        <v>98.89</v>
      </c>
      <c r="L233" s="18">
        <v>86.21</v>
      </c>
      <c r="M233" s="18">
        <v>0</v>
      </c>
      <c r="N233" s="18">
        <v>0</v>
      </c>
      <c r="O233" s="18">
        <v>3.43</v>
      </c>
      <c r="P233" s="18">
        <f t="shared" si="29"/>
        <v>92.44</v>
      </c>
      <c r="Q233" s="42">
        <f t="shared" si="30"/>
        <v>1.1433333333333333</v>
      </c>
      <c r="R233" s="21">
        <f t="shared" si="31"/>
        <v>0.60210065081512976</v>
      </c>
      <c r="S233" s="21">
        <f t="shared" si="32"/>
        <v>0.67189132706374088</v>
      </c>
      <c r="T233" s="70">
        <f t="shared" si="33"/>
        <v>0.30078732610713843</v>
      </c>
      <c r="U233" s="10">
        <f t="shared" si="34"/>
        <v>-0.73192341804489425</v>
      </c>
      <c r="V233" s="10">
        <f t="shared" si="35"/>
        <v>-0.57370018715807813</v>
      </c>
      <c r="W233" s="64" t="s">
        <v>744</v>
      </c>
      <c r="X233" s="64" t="s">
        <v>1287</v>
      </c>
      <c r="Y233" s="64" t="s">
        <v>1288</v>
      </c>
      <c r="Z233" s="64" t="s">
        <v>1289</v>
      </c>
    </row>
    <row r="234" spans="1:30" x14ac:dyDescent="0.25">
      <c r="A234" s="101" t="s">
        <v>416</v>
      </c>
      <c r="B234" s="45">
        <v>124.03</v>
      </c>
      <c r="C234" s="18">
        <v>319.56</v>
      </c>
      <c r="D234" s="18">
        <v>394.21</v>
      </c>
      <c r="E234" s="18">
        <v>8.93</v>
      </c>
      <c r="F234" s="18">
        <v>3.07</v>
      </c>
      <c r="G234" s="18">
        <v>10.93</v>
      </c>
      <c r="H234" s="18">
        <f t="shared" si="27"/>
        <v>279.26666666666665</v>
      </c>
      <c r="I234" s="42">
        <f t="shared" si="28"/>
        <v>7.6433333333333335</v>
      </c>
      <c r="J234" s="45">
        <v>153.96</v>
      </c>
      <c r="K234" s="18">
        <v>160.21</v>
      </c>
      <c r="L234" s="18">
        <v>204.16</v>
      </c>
      <c r="M234" s="18">
        <v>4.9800000000000004</v>
      </c>
      <c r="N234" s="18">
        <v>4.83</v>
      </c>
      <c r="O234" s="18">
        <v>4.1100000000000003</v>
      </c>
      <c r="P234" s="18">
        <f t="shared" si="29"/>
        <v>172.77666666666667</v>
      </c>
      <c r="Q234" s="42">
        <f t="shared" si="30"/>
        <v>4.6400000000000006</v>
      </c>
      <c r="R234" s="21">
        <f t="shared" si="31"/>
        <v>0.62004043767840156</v>
      </c>
      <c r="S234" s="21">
        <f t="shared" si="32"/>
        <v>0.65252603162360201</v>
      </c>
      <c r="T234" s="70">
        <f t="shared" si="33"/>
        <v>0.13722972201296854</v>
      </c>
      <c r="U234" s="10">
        <f t="shared" si="34"/>
        <v>-0.68956578691095427</v>
      </c>
      <c r="V234" s="10">
        <f t="shared" si="35"/>
        <v>-0.61589263773334491</v>
      </c>
      <c r="W234" s="64" t="s">
        <v>716</v>
      </c>
      <c r="X234" s="64" t="s">
        <v>848</v>
      </c>
      <c r="Y234" s="64" t="s">
        <v>849</v>
      </c>
      <c r="Z234" s="64" t="s">
        <v>850</v>
      </c>
    </row>
    <row r="235" spans="1:30" x14ac:dyDescent="0.25">
      <c r="A235" s="101" t="s">
        <v>379</v>
      </c>
      <c r="B235" s="45">
        <v>27.41</v>
      </c>
      <c r="C235" s="18">
        <v>28.14</v>
      </c>
      <c r="D235" s="18">
        <v>20.420000000000002</v>
      </c>
      <c r="E235" s="18">
        <v>6.43</v>
      </c>
      <c r="F235" s="18">
        <v>2.15</v>
      </c>
      <c r="G235" s="18">
        <v>1.1499999999999999</v>
      </c>
      <c r="H235" s="18">
        <f t="shared" si="27"/>
        <v>25.323333333333334</v>
      </c>
      <c r="I235" s="42">
        <f t="shared" si="28"/>
        <v>3.2433333333333336</v>
      </c>
      <c r="J235" s="45">
        <v>11.35</v>
      </c>
      <c r="K235" s="18">
        <v>17.25</v>
      </c>
      <c r="L235" s="18">
        <v>20.440000000000001</v>
      </c>
      <c r="M235" s="18">
        <v>2.79</v>
      </c>
      <c r="N235" s="18">
        <v>0.88</v>
      </c>
      <c r="O235" s="18">
        <v>1.37</v>
      </c>
      <c r="P235" s="18">
        <f t="shared" si="29"/>
        <v>16.346666666666668</v>
      </c>
      <c r="Q235" s="42">
        <f t="shared" si="30"/>
        <v>1.68</v>
      </c>
      <c r="R235" s="21">
        <f t="shared" si="31"/>
        <v>0.65898442446498673</v>
      </c>
      <c r="S235" s="21">
        <f t="shared" si="32"/>
        <v>0.63157894736842091</v>
      </c>
      <c r="T235" s="70">
        <f t="shared" si="33"/>
        <v>0.20710300122482012</v>
      </c>
      <c r="U235" s="10">
        <f t="shared" si="34"/>
        <v>-0.60168372830756534</v>
      </c>
      <c r="V235" s="10">
        <f t="shared" si="35"/>
        <v>-0.66296501272242969</v>
      </c>
      <c r="W235" s="64" t="s">
        <v>679</v>
      </c>
      <c r="X235" s="64" t="s">
        <v>679</v>
      </c>
      <c r="Y235" s="64" t="s">
        <v>779</v>
      </c>
      <c r="Z235" s="64" t="s">
        <v>904</v>
      </c>
      <c r="AA235" s="3"/>
      <c r="AD235" s="3"/>
    </row>
    <row r="236" spans="1:30" x14ac:dyDescent="0.25">
      <c r="A236" s="2" t="s">
        <v>425</v>
      </c>
      <c r="B236" s="45">
        <v>580.16</v>
      </c>
      <c r="C236" s="18">
        <v>588.42999999999995</v>
      </c>
      <c r="D236" s="18">
        <v>546.19000000000005</v>
      </c>
      <c r="E236" s="18">
        <v>239.67</v>
      </c>
      <c r="F236" s="18">
        <v>224.39</v>
      </c>
      <c r="G236" s="18">
        <v>211.73</v>
      </c>
      <c r="H236" s="18">
        <f t="shared" si="27"/>
        <v>571.59333333333336</v>
      </c>
      <c r="I236" s="42">
        <f t="shared" si="28"/>
        <v>225.26333333333332</v>
      </c>
      <c r="J236" s="45">
        <v>560.16</v>
      </c>
      <c r="K236" s="18">
        <v>645.12</v>
      </c>
      <c r="L236" s="18">
        <v>584.63</v>
      </c>
      <c r="M236" s="18">
        <v>164.31</v>
      </c>
      <c r="N236" s="18">
        <v>140.65</v>
      </c>
      <c r="O236" s="18">
        <v>120.35</v>
      </c>
      <c r="P236" s="18">
        <f t="shared" si="29"/>
        <v>596.63666666666666</v>
      </c>
      <c r="Q236" s="42">
        <f t="shared" si="30"/>
        <v>141.77000000000001</v>
      </c>
      <c r="R236" s="21">
        <f t="shared" si="31"/>
        <v>1.0437366833936825</v>
      </c>
      <c r="S236" s="21">
        <f t="shared" si="32"/>
        <v>0.63099043886916428</v>
      </c>
      <c r="T236" s="70">
        <f t="shared" si="33"/>
        <v>2.5841786547636451E-3</v>
      </c>
      <c r="U236" s="10">
        <f t="shared" si="34"/>
        <v>6.1757790952483516E-2</v>
      </c>
      <c r="V236" s="10">
        <f t="shared" si="35"/>
        <v>-0.664309950060754</v>
      </c>
      <c r="W236" s="64" t="s">
        <v>725</v>
      </c>
      <c r="X236" s="64" t="s">
        <v>1223</v>
      </c>
      <c r="Y236" s="64" t="s">
        <v>1224</v>
      </c>
      <c r="Z236" s="64" t="s">
        <v>1225</v>
      </c>
    </row>
    <row r="237" spans="1:30" x14ac:dyDescent="0.25">
      <c r="A237" s="101" t="s">
        <v>388</v>
      </c>
      <c r="B237" s="45">
        <v>1920.15</v>
      </c>
      <c r="C237" s="18">
        <v>1806.07</v>
      </c>
      <c r="D237" s="18">
        <v>1854.72</v>
      </c>
      <c r="E237" s="18">
        <v>104.12</v>
      </c>
      <c r="F237" s="18">
        <v>99.39</v>
      </c>
      <c r="G237" s="18">
        <v>162.06</v>
      </c>
      <c r="H237" s="18">
        <f t="shared" si="27"/>
        <v>1860.3133333333335</v>
      </c>
      <c r="I237" s="42">
        <f t="shared" si="28"/>
        <v>121.85666666666667</v>
      </c>
      <c r="J237" s="45">
        <v>1510.4</v>
      </c>
      <c r="K237" s="18">
        <v>1469.14</v>
      </c>
      <c r="L237" s="18">
        <v>1467.97</v>
      </c>
      <c r="M237" s="18">
        <v>75.09</v>
      </c>
      <c r="N237" s="18">
        <v>70.540000000000006</v>
      </c>
      <c r="O237" s="18">
        <v>81.3</v>
      </c>
      <c r="P237" s="18">
        <f t="shared" si="29"/>
        <v>1482.5033333333333</v>
      </c>
      <c r="Q237" s="42">
        <f t="shared" si="30"/>
        <v>75.643333333333331</v>
      </c>
      <c r="R237" s="21">
        <f t="shared" si="31"/>
        <v>0.79701966711676697</v>
      </c>
      <c r="S237" s="21">
        <f t="shared" si="32"/>
        <v>0.62384350326939253</v>
      </c>
      <c r="T237" s="70">
        <f t="shared" si="33"/>
        <v>4.30201473685414E-2</v>
      </c>
      <c r="U237" s="10">
        <f t="shared" si="34"/>
        <v>-0.32731277054394425</v>
      </c>
      <c r="V237" s="10">
        <f t="shared" si="35"/>
        <v>-0.68074393338620665</v>
      </c>
      <c r="W237" s="64" t="s">
        <v>688</v>
      </c>
      <c r="X237" s="64" t="s">
        <v>688</v>
      </c>
      <c r="Y237" s="64" t="s">
        <v>885</v>
      </c>
      <c r="Z237" s="64" t="s">
        <v>886</v>
      </c>
    </row>
    <row r="238" spans="1:30" x14ac:dyDescent="0.25">
      <c r="A238" s="101" t="s">
        <v>415</v>
      </c>
      <c r="B238" s="45">
        <v>22.32</v>
      </c>
      <c r="C238" s="18">
        <v>32.44</v>
      </c>
      <c r="D238" s="18">
        <v>30.69</v>
      </c>
      <c r="E238" s="18">
        <v>5.72</v>
      </c>
      <c r="F238" s="18">
        <v>7.67</v>
      </c>
      <c r="G238" s="18">
        <v>10.16</v>
      </c>
      <c r="H238" s="18">
        <f t="shared" si="27"/>
        <v>28.483333333333334</v>
      </c>
      <c r="I238" s="42">
        <f t="shared" si="28"/>
        <v>7.8500000000000005</v>
      </c>
      <c r="J238" s="45">
        <v>19.02</v>
      </c>
      <c r="K238" s="18">
        <v>16.149999999999999</v>
      </c>
      <c r="L238" s="18">
        <v>14.39</v>
      </c>
      <c r="M238" s="18">
        <v>4.38</v>
      </c>
      <c r="N238" s="18">
        <v>5.49</v>
      </c>
      <c r="O238" s="18">
        <v>2.97</v>
      </c>
      <c r="P238" s="18">
        <f t="shared" si="29"/>
        <v>16.52</v>
      </c>
      <c r="Q238" s="42">
        <f t="shared" si="30"/>
        <v>4.28</v>
      </c>
      <c r="R238" s="21">
        <f t="shared" si="31"/>
        <v>0.59423403052572066</v>
      </c>
      <c r="S238" s="21">
        <f t="shared" si="32"/>
        <v>0.59661016949152534</v>
      </c>
      <c r="T238" s="70">
        <f t="shared" si="33"/>
        <v>3.6520772898701197E-2</v>
      </c>
      <c r="U238" s="10">
        <f t="shared" si="34"/>
        <v>-0.75089686725549143</v>
      </c>
      <c r="V238" s="10">
        <f t="shared" si="35"/>
        <v>-0.74513952561190655</v>
      </c>
      <c r="W238" s="64" t="s">
        <v>715</v>
      </c>
      <c r="X238" s="64" t="s">
        <v>942</v>
      </c>
      <c r="Y238" s="64" t="s">
        <v>943</v>
      </c>
      <c r="Z238" s="64" t="s">
        <v>944</v>
      </c>
    </row>
    <row r="239" spans="1:30" x14ac:dyDescent="0.25">
      <c r="A239" s="101" t="s">
        <v>445</v>
      </c>
      <c r="B239" s="45">
        <v>273.25</v>
      </c>
      <c r="C239" s="18">
        <v>266.8</v>
      </c>
      <c r="D239" s="18">
        <v>321.62</v>
      </c>
      <c r="E239" s="18">
        <v>47.86</v>
      </c>
      <c r="F239" s="18">
        <v>42.33</v>
      </c>
      <c r="G239" s="18">
        <v>31.64</v>
      </c>
      <c r="H239" s="18">
        <f t="shared" si="27"/>
        <v>287.2233333333333</v>
      </c>
      <c r="I239" s="42">
        <f t="shared" si="28"/>
        <v>40.61</v>
      </c>
      <c r="J239" s="45">
        <v>280.02999999999997</v>
      </c>
      <c r="K239" s="18">
        <v>250.09</v>
      </c>
      <c r="L239" s="18">
        <v>272.89999999999998</v>
      </c>
      <c r="M239" s="18">
        <v>23.1</v>
      </c>
      <c r="N239" s="18">
        <v>20.440000000000001</v>
      </c>
      <c r="O239" s="18">
        <v>27.4</v>
      </c>
      <c r="P239" s="18">
        <f t="shared" si="29"/>
        <v>267.67333333333335</v>
      </c>
      <c r="Q239" s="42">
        <f t="shared" si="30"/>
        <v>23.646666666666665</v>
      </c>
      <c r="R239" s="21">
        <f t="shared" si="31"/>
        <v>0.93217065470063742</v>
      </c>
      <c r="S239" s="21">
        <f t="shared" si="32"/>
        <v>0.59232556276536086</v>
      </c>
      <c r="T239" s="70">
        <f t="shared" si="33"/>
        <v>1.527514423425127E-2</v>
      </c>
      <c r="U239" s="10">
        <f t="shared" si="34"/>
        <v>-0.10133399821329787</v>
      </c>
      <c r="V239" s="10">
        <f t="shared" si="35"/>
        <v>-0.75553774557867204</v>
      </c>
      <c r="W239" s="64" t="s">
        <v>745</v>
      </c>
      <c r="X239" s="64" t="s">
        <v>745</v>
      </c>
      <c r="Y239" s="64" t="s">
        <v>115</v>
      </c>
      <c r="Z239" s="64" t="s">
        <v>1271</v>
      </c>
    </row>
    <row r="240" spans="1:30" x14ac:dyDescent="0.25">
      <c r="A240" s="101" t="s">
        <v>409</v>
      </c>
      <c r="B240" s="45">
        <v>2542.1</v>
      </c>
      <c r="C240" s="18">
        <v>2539.29</v>
      </c>
      <c r="D240" s="18">
        <v>2773.93</v>
      </c>
      <c r="E240" s="18">
        <v>759.38</v>
      </c>
      <c r="F240" s="18">
        <v>768.26</v>
      </c>
      <c r="G240" s="18">
        <v>765.78</v>
      </c>
      <c r="H240" s="18">
        <f t="shared" si="27"/>
        <v>2618.44</v>
      </c>
      <c r="I240" s="42">
        <f t="shared" si="28"/>
        <v>764.47333333333336</v>
      </c>
      <c r="J240" s="45">
        <v>2426.58</v>
      </c>
      <c r="K240" s="18">
        <v>2760.38</v>
      </c>
      <c r="L240" s="18">
        <v>2806.23</v>
      </c>
      <c r="M240" s="18">
        <v>502.3</v>
      </c>
      <c r="N240" s="18">
        <v>422.39</v>
      </c>
      <c r="O240" s="18">
        <v>424.54</v>
      </c>
      <c r="P240" s="18">
        <f t="shared" si="29"/>
        <v>2664.396666666667</v>
      </c>
      <c r="Q240" s="42">
        <f t="shared" si="30"/>
        <v>449.74333333333334</v>
      </c>
      <c r="R240" s="21">
        <f t="shared" si="31"/>
        <v>1.0175444624296288</v>
      </c>
      <c r="S240" s="21">
        <f t="shared" si="32"/>
        <v>0.58884263331620523</v>
      </c>
      <c r="T240" s="70">
        <f t="shared" si="33"/>
        <v>1.4218963614857281E-4</v>
      </c>
      <c r="U240" s="10">
        <f t="shared" si="34"/>
        <v>2.5091835597430164E-2</v>
      </c>
      <c r="V240" s="10">
        <f t="shared" si="35"/>
        <v>-0.76404596587150342</v>
      </c>
      <c r="W240" s="64" t="s">
        <v>709</v>
      </c>
      <c r="X240" s="64" t="s">
        <v>814</v>
      </c>
      <c r="Y240" s="64" t="s">
        <v>815</v>
      </c>
      <c r="Z240" s="64" t="s">
        <v>816</v>
      </c>
    </row>
    <row r="241" spans="1:30" x14ac:dyDescent="0.25">
      <c r="A241" s="101" t="s">
        <v>412</v>
      </c>
      <c r="B241" s="45">
        <v>574.79999999999995</v>
      </c>
      <c r="C241" s="18">
        <v>548.09</v>
      </c>
      <c r="D241" s="18">
        <v>571.41</v>
      </c>
      <c r="E241" s="18">
        <v>71.97</v>
      </c>
      <c r="F241" s="18">
        <v>67.489999999999995</v>
      </c>
      <c r="G241" s="18">
        <v>72.88</v>
      </c>
      <c r="H241" s="18">
        <f t="shared" si="27"/>
        <v>564.76666666666654</v>
      </c>
      <c r="I241" s="42">
        <f t="shared" si="28"/>
        <v>70.779999999999987</v>
      </c>
      <c r="J241" s="45">
        <v>508.58</v>
      </c>
      <c r="K241" s="18">
        <v>570.07000000000005</v>
      </c>
      <c r="L241" s="18">
        <v>553.12</v>
      </c>
      <c r="M241" s="18">
        <v>39.24</v>
      </c>
      <c r="N241" s="18">
        <v>33.4</v>
      </c>
      <c r="O241" s="18">
        <v>49.79</v>
      </c>
      <c r="P241" s="18">
        <f t="shared" si="29"/>
        <v>543.92333333333329</v>
      </c>
      <c r="Q241" s="42">
        <f t="shared" si="30"/>
        <v>40.81</v>
      </c>
      <c r="R241" s="21">
        <f t="shared" si="31"/>
        <v>0.96315913509691875</v>
      </c>
      <c r="S241" s="21">
        <f t="shared" si="32"/>
        <v>0.58247422680412386</v>
      </c>
      <c r="T241" s="70">
        <f t="shared" si="33"/>
        <v>2.0606805750754144E-3</v>
      </c>
      <c r="U241" s="10">
        <f t="shared" si="34"/>
        <v>-5.4153912137429656E-2</v>
      </c>
      <c r="V241" s="10">
        <f t="shared" si="35"/>
        <v>-0.77973387977193964</v>
      </c>
      <c r="W241" s="64" t="s">
        <v>712</v>
      </c>
      <c r="X241" s="64" t="s">
        <v>712</v>
      </c>
      <c r="Y241" s="64" t="s">
        <v>918</v>
      </c>
      <c r="Z241" s="64" t="s">
        <v>919</v>
      </c>
      <c r="AA241" s="3"/>
      <c r="AD241" s="3"/>
    </row>
    <row r="242" spans="1:30" x14ac:dyDescent="0.25">
      <c r="A242" s="101" t="s">
        <v>450</v>
      </c>
      <c r="B242" s="45">
        <v>1354.63</v>
      </c>
      <c r="C242" s="18">
        <v>1737.44</v>
      </c>
      <c r="D242" s="18">
        <v>1451.11</v>
      </c>
      <c r="E242" s="18">
        <v>264.32</v>
      </c>
      <c r="F242" s="18">
        <v>288.81</v>
      </c>
      <c r="G242" s="18">
        <v>290.17</v>
      </c>
      <c r="H242" s="18">
        <f t="shared" si="27"/>
        <v>1514.3933333333334</v>
      </c>
      <c r="I242" s="42">
        <f t="shared" si="28"/>
        <v>281.09999999999997</v>
      </c>
      <c r="J242" s="45">
        <v>899.95</v>
      </c>
      <c r="K242" s="18">
        <v>600.17999999999995</v>
      </c>
      <c r="L242" s="18">
        <v>798.84</v>
      </c>
      <c r="M242" s="18">
        <v>135.24</v>
      </c>
      <c r="N242" s="18">
        <v>164.39</v>
      </c>
      <c r="O242" s="18">
        <v>190.23</v>
      </c>
      <c r="P242" s="18">
        <f t="shared" si="29"/>
        <v>766.32333333333338</v>
      </c>
      <c r="Q242" s="42">
        <f t="shared" si="30"/>
        <v>163.28666666666666</v>
      </c>
      <c r="R242" s="21">
        <f t="shared" si="31"/>
        <v>0.50635258612725409</v>
      </c>
      <c r="S242" s="21">
        <f t="shared" si="32"/>
        <v>0.58237031785418891</v>
      </c>
      <c r="T242" s="70">
        <f t="shared" si="33"/>
        <v>1.3989820350116546E-3</v>
      </c>
      <c r="U242" s="10">
        <f t="shared" si="34"/>
        <v>-0.9817857749583464</v>
      </c>
      <c r="V242" s="10">
        <f t="shared" si="35"/>
        <v>-0.77999126849880485</v>
      </c>
      <c r="W242" s="64" t="s">
        <v>750</v>
      </c>
      <c r="X242" s="64" t="s">
        <v>1268</v>
      </c>
      <c r="Y242" s="64" t="s">
        <v>1269</v>
      </c>
      <c r="Z242" s="64" t="s">
        <v>1270</v>
      </c>
    </row>
    <row r="243" spans="1:30" x14ac:dyDescent="0.25">
      <c r="A243" s="101" t="s">
        <v>419</v>
      </c>
      <c r="B243" s="45">
        <v>98.94</v>
      </c>
      <c r="C243" s="18">
        <v>78.22</v>
      </c>
      <c r="D243" s="18">
        <v>85.25</v>
      </c>
      <c r="E243" s="18">
        <v>15</v>
      </c>
      <c r="F243" s="18">
        <v>14.72</v>
      </c>
      <c r="G243" s="18">
        <v>9.9700000000000006</v>
      </c>
      <c r="H243" s="18">
        <f t="shared" si="27"/>
        <v>87.469999999999985</v>
      </c>
      <c r="I243" s="42">
        <f t="shared" si="28"/>
        <v>13.229999999999999</v>
      </c>
      <c r="J243" s="45">
        <v>83.35</v>
      </c>
      <c r="K243" s="18">
        <v>63.51</v>
      </c>
      <c r="L243" s="18">
        <v>71.819999999999993</v>
      </c>
      <c r="M243" s="18">
        <v>9.16</v>
      </c>
      <c r="N243" s="18">
        <v>8.35</v>
      </c>
      <c r="O243" s="18">
        <v>3.88</v>
      </c>
      <c r="P243" s="18">
        <f t="shared" si="29"/>
        <v>72.893333333333331</v>
      </c>
      <c r="Q243" s="42">
        <f t="shared" si="30"/>
        <v>7.129999999999999</v>
      </c>
      <c r="R243" s="21">
        <f t="shared" si="31"/>
        <v>0.8352360498850836</v>
      </c>
      <c r="S243" s="21">
        <f t="shared" si="32"/>
        <v>0.57132817990161633</v>
      </c>
      <c r="T243" s="70">
        <f t="shared" si="33"/>
        <v>2.8937854632903243E-2</v>
      </c>
      <c r="U243" s="10">
        <f t="shared" si="34"/>
        <v>-0.25974411302263195</v>
      </c>
      <c r="V243" s="10">
        <f t="shared" si="35"/>
        <v>-0.80760840445145465</v>
      </c>
      <c r="W243" s="64" t="s">
        <v>719</v>
      </c>
      <c r="X243" s="64" t="s">
        <v>719</v>
      </c>
      <c r="Y243" s="64" t="s">
        <v>976</v>
      </c>
      <c r="Z243" s="64" t="s">
        <v>1062</v>
      </c>
    </row>
    <row r="244" spans="1:30" x14ac:dyDescent="0.25">
      <c r="A244" s="101" t="s">
        <v>390</v>
      </c>
      <c r="B244" s="45">
        <v>111.98</v>
      </c>
      <c r="C244" s="18">
        <v>105.52</v>
      </c>
      <c r="D244" s="18">
        <v>91.29</v>
      </c>
      <c r="E244" s="18">
        <v>21.97</v>
      </c>
      <c r="F244" s="18">
        <v>17.48</v>
      </c>
      <c r="G244" s="18">
        <v>13.04</v>
      </c>
      <c r="H244" s="18">
        <f t="shared" si="27"/>
        <v>102.93</v>
      </c>
      <c r="I244" s="42">
        <f t="shared" si="28"/>
        <v>17.496666666666666</v>
      </c>
      <c r="J244" s="45">
        <v>113.33</v>
      </c>
      <c r="K244" s="18">
        <v>105.05</v>
      </c>
      <c r="L244" s="18">
        <v>101.51</v>
      </c>
      <c r="M244" s="18">
        <v>12.75</v>
      </c>
      <c r="N244" s="18">
        <v>3.08</v>
      </c>
      <c r="O244" s="18">
        <v>12.1</v>
      </c>
      <c r="P244" s="18">
        <f t="shared" si="29"/>
        <v>106.63</v>
      </c>
      <c r="Q244" s="42">
        <f t="shared" si="30"/>
        <v>9.31</v>
      </c>
      <c r="R244" s="21">
        <f t="shared" si="31"/>
        <v>1.0356008852111998</v>
      </c>
      <c r="S244" s="21">
        <f t="shared" si="32"/>
        <v>0.55739772932059839</v>
      </c>
      <c r="T244" s="70">
        <f t="shared" si="33"/>
        <v>5.6584550634291533E-2</v>
      </c>
      <c r="U244" s="10">
        <f t="shared" si="34"/>
        <v>5.046810353843912E-2</v>
      </c>
      <c r="V244" s="10">
        <f t="shared" si="35"/>
        <v>-0.84322096956186687</v>
      </c>
      <c r="W244" s="64" t="s">
        <v>690</v>
      </c>
      <c r="X244" s="64" t="s">
        <v>778</v>
      </c>
      <c r="Y244" s="64" t="s">
        <v>779</v>
      </c>
      <c r="Z244" s="64" t="s">
        <v>780</v>
      </c>
    </row>
    <row r="245" spans="1:30" x14ac:dyDescent="0.25">
      <c r="A245" s="101" t="s">
        <v>408</v>
      </c>
      <c r="B245" s="45">
        <v>88.31</v>
      </c>
      <c r="C245" s="18">
        <v>83.13</v>
      </c>
      <c r="D245" s="18">
        <v>98.67</v>
      </c>
      <c r="E245" s="18">
        <v>3.75</v>
      </c>
      <c r="F245" s="18">
        <v>4.1399999999999997</v>
      </c>
      <c r="G245" s="18">
        <v>2.4900000000000002</v>
      </c>
      <c r="H245" s="18">
        <f t="shared" si="27"/>
        <v>90.036666666666676</v>
      </c>
      <c r="I245" s="42">
        <f t="shared" si="28"/>
        <v>3.4599999999999995</v>
      </c>
      <c r="J245" s="45">
        <v>62.14</v>
      </c>
      <c r="K245" s="18">
        <v>49.89</v>
      </c>
      <c r="L245" s="18">
        <v>66.569999999999993</v>
      </c>
      <c r="M245" s="18">
        <v>2.39</v>
      </c>
      <c r="N245" s="18">
        <v>0.22</v>
      </c>
      <c r="O245" s="18">
        <v>1.83</v>
      </c>
      <c r="P245" s="18">
        <f t="shared" si="29"/>
        <v>59.533333333333331</v>
      </c>
      <c r="Q245" s="42">
        <f t="shared" si="30"/>
        <v>1.4800000000000002</v>
      </c>
      <c r="R245" s="21">
        <f t="shared" si="31"/>
        <v>0.66493354326095699</v>
      </c>
      <c r="S245" s="21">
        <f t="shared" si="32"/>
        <v>0.55605381165919299</v>
      </c>
      <c r="T245" s="70">
        <f t="shared" si="33"/>
        <v>3.6489041776546161E-2</v>
      </c>
      <c r="U245" s="10">
        <f t="shared" si="34"/>
        <v>-0.58871793712901177</v>
      </c>
      <c r="V245" s="10">
        <f t="shared" si="35"/>
        <v>-0.84670358953342906</v>
      </c>
      <c r="W245" s="64" t="s">
        <v>708</v>
      </c>
      <c r="X245" s="64" t="s">
        <v>959</v>
      </c>
      <c r="Y245" s="64" t="s">
        <v>960</v>
      </c>
      <c r="Z245" s="64" t="s">
        <v>961</v>
      </c>
    </row>
    <row r="246" spans="1:30" x14ac:dyDescent="0.25">
      <c r="A246" s="101" t="s">
        <v>337</v>
      </c>
      <c r="B246" s="45">
        <v>94.03</v>
      </c>
      <c r="C246" s="18">
        <v>90.95</v>
      </c>
      <c r="D246" s="18">
        <v>96.85</v>
      </c>
      <c r="E246" s="18">
        <v>26.43</v>
      </c>
      <c r="F246" s="18">
        <v>16.41</v>
      </c>
      <c r="G246" s="18">
        <v>16.11</v>
      </c>
      <c r="H246" s="18">
        <f t="shared" si="27"/>
        <v>93.943333333333342</v>
      </c>
      <c r="I246" s="42">
        <f t="shared" si="28"/>
        <v>19.650000000000002</v>
      </c>
      <c r="J246" s="45">
        <v>100.68</v>
      </c>
      <c r="K246" s="18">
        <v>102.19</v>
      </c>
      <c r="L246" s="18">
        <v>115.9</v>
      </c>
      <c r="M246" s="18">
        <v>8.9600000000000009</v>
      </c>
      <c r="N246" s="18">
        <v>14.5</v>
      </c>
      <c r="O246" s="18">
        <v>7.31</v>
      </c>
      <c r="P246" s="18">
        <f t="shared" si="29"/>
        <v>106.25666666666666</v>
      </c>
      <c r="Q246" s="42">
        <f t="shared" si="30"/>
        <v>10.256666666666666</v>
      </c>
      <c r="R246" s="21">
        <f t="shared" si="31"/>
        <v>1.1296913948671135</v>
      </c>
      <c r="S246" s="21">
        <f t="shared" si="32"/>
        <v>0.54511702986279253</v>
      </c>
      <c r="T246" s="70">
        <f t="shared" si="33"/>
        <v>4.0047792559657902E-2</v>
      </c>
      <c r="U246" s="10">
        <f t="shared" si="34"/>
        <v>0.17592871609045127</v>
      </c>
      <c r="V246" s="10">
        <f t="shared" si="35"/>
        <v>-0.87536210302048734</v>
      </c>
      <c r="W246" s="64" t="s">
        <v>637</v>
      </c>
      <c r="X246" s="64" t="s">
        <v>1033</v>
      </c>
      <c r="Y246" s="64" t="s">
        <v>1034</v>
      </c>
      <c r="Z246" s="64" t="s">
        <v>1035</v>
      </c>
    </row>
    <row r="247" spans="1:30" x14ac:dyDescent="0.25">
      <c r="A247" s="101" t="s">
        <v>311</v>
      </c>
      <c r="B247" s="45">
        <v>353.97</v>
      </c>
      <c r="C247" s="18">
        <v>276.77</v>
      </c>
      <c r="D247" s="18">
        <v>230.14</v>
      </c>
      <c r="E247" s="18">
        <v>1.96</v>
      </c>
      <c r="F247" s="18">
        <v>3.07</v>
      </c>
      <c r="G247" s="18">
        <v>0.77</v>
      </c>
      <c r="H247" s="18">
        <f t="shared" si="27"/>
        <v>286.95999999999998</v>
      </c>
      <c r="I247" s="42">
        <f t="shared" si="28"/>
        <v>1.9333333333333329</v>
      </c>
      <c r="J247" s="45">
        <v>202.56</v>
      </c>
      <c r="K247" s="18">
        <v>224.93</v>
      </c>
      <c r="L247" s="18">
        <v>195.6</v>
      </c>
      <c r="M247" s="18">
        <v>0.4</v>
      </c>
      <c r="N247" s="18">
        <v>0.44</v>
      </c>
      <c r="O247" s="18">
        <v>0.91</v>
      </c>
      <c r="P247" s="18">
        <f t="shared" si="29"/>
        <v>207.69666666666669</v>
      </c>
      <c r="Q247" s="42">
        <f t="shared" si="30"/>
        <v>0.58333333333333337</v>
      </c>
      <c r="R247" s="21">
        <f t="shared" si="31"/>
        <v>0.72474186229568938</v>
      </c>
      <c r="S247" s="21">
        <f t="shared" si="32"/>
        <v>0.5397727272727274</v>
      </c>
      <c r="T247" s="70">
        <f t="shared" si="33"/>
        <v>5.9826896911752227E-2</v>
      </c>
      <c r="U247" s="10">
        <f t="shared" si="34"/>
        <v>-0.46446086569219069</v>
      </c>
      <c r="V247" s="10">
        <f t="shared" si="35"/>
        <v>-0.88957601030634914</v>
      </c>
      <c r="W247" s="64" t="s">
        <v>611</v>
      </c>
      <c r="X247" s="64" t="s">
        <v>905</v>
      </c>
      <c r="Y247" s="64" t="s">
        <v>906</v>
      </c>
      <c r="Z247" s="64" t="s">
        <v>907</v>
      </c>
      <c r="AA247" s="3"/>
      <c r="AD247" s="3"/>
    </row>
    <row r="248" spans="1:30" x14ac:dyDescent="0.25">
      <c r="A248" s="101" t="s">
        <v>442</v>
      </c>
      <c r="B248" s="45">
        <v>3629.29</v>
      </c>
      <c r="C248" s="18">
        <v>3812.15</v>
      </c>
      <c r="D248" s="18">
        <v>2794.73</v>
      </c>
      <c r="E248" s="18">
        <v>313.43</v>
      </c>
      <c r="F248" s="18">
        <v>315.02999999999997</v>
      </c>
      <c r="G248" s="18">
        <v>210.77</v>
      </c>
      <c r="H248" s="18">
        <f t="shared" si="27"/>
        <v>3412.0566666666668</v>
      </c>
      <c r="I248" s="42">
        <f t="shared" si="28"/>
        <v>279.74333333333334</v>
      </c>
      <c r="J248" s="45">
        <v>3952.91</v>
      </c>
      <c r="K248" s="18">
        <v>2085.69</v>
      </c>
      <c r="L248" s="18">
        <v>2338.1799999999998</v>
      </c>
      <c r="M248" s="18">
        <v>223.27</v>
      </c>
      <c r="N248" s="18">
        <v>100.87</v>
      </c>
      <c r="O248" s="18">
        <v>121.72</v>
      </c>
      <c r="P248" s="18">
        <f t="shared" si="29"/>
        <v>2792.26</v>
      </c>
      <c r="Q248" s="42">
        <f t="shared" si="30"/>
        <v>148.62</v>
      </c>
      <c r="R248" s="21">
        <f t="shared" si="31"/>
        <v>0.81840422612379715</v>
      </c>
      <c r="S248" s="21">
        <f t="shared" si="32"/>
        <v>0.53294230792063924</v>
      </c>
      <c r="T248" s="70">
        <f t="shared" si="33"/>
        <v>3.1245131424515321E-2</v>
      </c>
      <c r="U248" s="10">
        <f t="shared" si="34"/>
        <v>-0.28911449991152272</v>
      </c>
      <c r="V248" s="10">
        <f t="shared" si="35"/>
        <v>-0.90794872809737626</v>
      </c>
      <c r="W248" s="64" t="s">
        <v>742</v>
      </c>
      <c r="X248" s="64" t="s">
        <v>1260</v>
      </c>
      <c r="Y248" s="64" t="s">
        <v>1261</v>
      </c>
      <c r="Z248" s="64" t="s">
        <v>1262</v>
      </c>
    </row>
    <row r="249" spans="1:30" x14ac:dyDescent="0.25">
      <c r="A249" s="2" t="s">
        <v>434</v>
      </c>
      <c r="B249" s="45">
        <v>106.08</v>
      </c>
      <c r="C249" s="18">
        <v>321.70999999999998</v>
      </c>
      <c r="D249" s="18">
        <v>423.07</v>
      </c>
      <c r="E249" s="18">
        <v>9.4700000000000006</v>
      </c>
      <c r="F249" s="18">
        <v>24.08</v>
      </c>
      <c r="G249" s="18">
        <v>32.03</v>
      </c>
      <c r="H249" s="18">
        <f t="shared" si="27"/>
        <v>283.61999999999995</v>
      </c>
      <c r="I249" s="42">
        <f t="shared" si="28"/>
        <v>21.86</v>
      </c>
      <c r="J249" s="45">
        <v>323.25</v>
      </c>
      <c r="K249" s="18">
        <v>233.28</v>
      </c>
      <c r="L249" s="18">
        <v>124.12</v>
      </c>
      <c r="M249" s="18">
        <v>13.54</v>
      </c>
      <c r="N249" s="18">
        <v>12.09</v>
      </c>
      <c r="O249" s="18">
        <v>7.76</v>
      </c>
      <c r="P249" s="18">
        <f t="shared" si="29"/>
        <v>226.88333333333333</v>
      </c>
      <c r="Q249" s="42">
        <f t="shared" si="30"/>
        <v>11.13</v>
      </c>
      <c r="R249" s="21">
        <f t="shared" si="31"/>
        <v>0.80065818752488715</v>
      </c>
      <c r="S249" s="21">
        <f t="shared" si="32"/>
        <v>0.53062117235345585</v>
      </c>
      <c r="T249" s="70">
        <f t="shared" si="33"/>
        <v>9.5656974230319908E-2</v>
      </c>
      <c r="U249" s="10">
        <f t="shared" si="34"/>
        <v>-0.32074162804634787</v>
      </c>
      <c r="V249" s="10">
        <f t="shared" si="35"/>
        <v>-0.91424585309396789</v>
      </c>
      <c r="W249" s="64" t="s">
        <v>734</v>
      </c>
      <c r="X249" s="64" t="s">
        <v>734</v>
      </c>
      <c r="Y249" s="64" t="s">
        <v>1256</v>
      </c>
      <c r="Z249" s="64" t="s">
        <v>1257</v>
      </c>
    </row>
    <row r="250" spans="1:30" x14ac:dyDescent="0.25">
      <c r="A250" s="101" t="s">
        <v>374</v>
      </c>
      <c r="B250" s="45">
        <v>138.59</v>
      </c>
      <c r="C250" s="18">
        <v>163.27000000000001</v>
      </c>
      <c r="D250" s="18">
        <v>200.22</v>
      </c>
      <c r="E250" s="18">
        <v>11.43</v>
      </c>
      <c r="F250" s="18">
        <v>12.73</v>
      </c>
      <c r="G250" s="18">
        <v>17.84</v>
      </c>
      <c r="H250" s="18">
        <f t="shared" si="27"/>
        <v>167.36</v>
      </c>
      <c r="I250" s="42">
        <f t="shared" si="28"/>
        <v>14</v>
      </c>
      <c r="J250" s="45">
        <v>165.11</v>
      </c>
      <c r="K250" s="18">
        <v>197.13</v>
      </c>
      <c r="L250" s="18">
        <v>181.1</v>
      </c>
      <c r="M250" s="18">
        <v>4.58</v>
      </c>
      <c r="N250" s="18">
        <v>9.4499999999999993</v>
      </c>
      <c r="O250" s="18">
        <v>4.57</v>
      </c>
      <c r="P250" s="18">
        <f t="shared" si="29"/>
        <v>181.11333333333334</v>
      </c>
      <c r="Q250" s="42">
        <f t="shared" si="30"/>
        <v>6.2</v>
      </c>
      <c r="R250" s="21">
        <f t="shared" si="31"/>
        <v>1.0816900293022886</v>
      </c>
      <c r="S250" s="21">
        <f t="shared" si="32"/>
        <v>0.48000000000000004</v>
      </c>
      <c r="T250" s="70">
        <f t="shared" si="33"/>
        <v>1.8701056004703849E-2</v>
      </c>
      <c r="U250" s="71">
        <f t="shared" si="34"/>
        <v>0.113287137559866</v>
      </c>
      <c r="V250" s="71">
        <f t="shared" si="35"/>
        <v>-1.0588936890535683</v>
      </c>
      <c r="W250" s="64" t="s">
        <v>674</v>
      </c>
      <c r="X250" s="3" t="s">
        <v>1109</v>
      </c>
      <c r="Y250" s="3" t="s">
        <v>1110</v>
      </c>
      <c r="Z250" s="3" t="s">
        <v>1111</v>
      </c>
    </row>
    <row r="251" spans="1:30" x14ac:dyDescent="0.25">
      <c r="A251" s="101" t="s">
        <v>423</v>
      </c>
      <c r="B251" s="45">
        <v>10117.959999999999</v>
      </c>
      <c r="C251" s="18">
        <v>10071.56</v>
      </c>
      <c r="D251" s="18">
        <v>11403.51</v>
      </c>
      <c r="E251" s="18">
        <v>711.34</v>
      </c>
      <c r="F251" s="18">
        <v>643.55999999999995</v>
      </c>
      <c r="G251" s="18">
        <v>873.76</v>
      </c>
      <c r="H251" s="18">
        <f t="shared" si="27"/>
        <v>10531.01</v>
      </c>
      <c r="I251" s="42">
        <f t="shared" si="28"/>
        <v>742.88666666666666</v>
      </c>
      <c r="J251" s="45">
        <v>14773.97</v>
      </c>
      <c r="K251" s="18">
        <v>15400.02</v>
      </c>
      <c r="L251" s="18">
        <v>14942.36</v>
      </c>
      <c r="M251" s="18">
        <v>354.12</v>
      </c>
      <c r="N251" s="18">
        <v>288.99</v>
      </c>
      <c r="O251" s="18">
        <v>311.27</v>
      </c>
      <c r="P251" s="18">
        <f t="shared" si="29"/>
        <v>15038.783333333333</v>
      </c>
      <c r="Q251" s="42">
        <f t="shared" si="30"/>
        <v>318.12666666666667</v>
      </c>
      <c r="R251" s="21">
        <f t="shared" si="31"/>
        <v>1.4280069363144672</v>
      </c>
      <c r="S251" s="21">
        <f t="shared" si="32"/>
        <v>0.42899904107256481</v>
      </c>
      <c r="T251" s="70">
        <f t="shared" si="33"/>
        <v>1.9543135168404251E-3</v>
      </c>
      <c r="U251" s="71">
        <f t="shared" si="34"/>
        <v>0.51400298704360947</v>
      </c>
      <c r="V251" s="71">
        <f t="shared" si="35"/>
        <v>-1.2209536719676732</v>
      </c>
      <c r="W251" s="64" t="s">
        <v>723</v>
      </c>
      <c r="X251" s="64" t="s">
        <v>1242</v>
      </c>
      <c r="Y251" s="64" t="s">
        <v>1243</v>
      </c>
      <c r="Z251" s="64" t="s">
        <v>1244</v>
      </c>
    </row>
    <row r="252" spans="1:30" x14ac:dyDescent="0.25">
      <c r="A252" s="101" t="s">
        <v>430</v>
      </c>
      <c r="B252" s="45">
        <v>589.54</v>
      </c>
      <c r="C252" s="18">
        <v>544.02</v>
      </c>
      <c r="D252" s="18">
        <v>716.11</v>
      </c>
      <c r="E252" s="18">
        <v>73.22</v>
      </c>
      <c r="F252" s="18">
        <v>73.16</v>
      </c>
      <c r="G252" s="18">
        <v>74.41</v>
      </c>
      <c r="H252" s="18">
        <f t="shared" si="27"/>
        <v>616.55666666666673</v>
      </c>
      <c r="I252" s="42">
        <f t="shared" si="28"/>
        <v>73.596666666666664</v>
      </c>
      <c r="J252" s="45">
        <v>601.79</v>
      </c>
      <c r="K252" s="18">
        <v>656.22</v>
      </c>
      <c r="L252" s="18">
        <v>690.25</v>
      </c>
      <c r="M252" s="18">
        <v>34.659999999999997</v>
      </c>
      <c r="N252" s="18">
        <v>31.87</v>
      </c>
      <c r="O252" s="18">
        <v>24.89</v>
      </c>
      <c r="P252" s="18">
        <f t="shared" si="29"/>
        <v>649.41999999999996</v>
      </c>
      <c r="Q252" s="42">
        <f t="shared" si="30"/>
        <v>30.473333333333333</v>
      </c>
      <c r="R252" s="21">
        <f t="shared" si="31"/>
        <v>1.0532150895734262</v>
      </c>
      <c r="S252" s="21">
        <f t="shared" si="32"/>
        <v>0.42191340095625363</v>
      </c>
      <c r="T252" s="70">
        <f t="shared" si="33"/>
        <v>6.2340120327993733E-5</v>
      </c>
      <c r="U252" s="71">
        <f t="shared" si="34"/>
        <v>7.4800096356850698E-2</v>
      </c>
      <c r="V252" s="71">
        <f t="shared" si="35"/>
        <v>-1.2449811832341313</v>
      </c>
      <c r="W252" s="64" t="s">
        <v>730</v>
      </c>
      <c r="X252" s="64" t="s">
        <v>1239</v>
      </c>
      <c r="Y252" s="64" t="s">
        <v>1240</v>
      </c>
      <c r="Z252" s="64" t="s">
        <v>1241</v>
      </c>
    </row>
    <row r="253" spans="1:30" x14ac:dyDescent="0.25">
      <c r="A253" s="102" t="s">
        <v>413</v>
      </c>
      <c r="B253" s="45">
        <v>758.13</v>
      </c>
      <c r="C253" s="18">
        <v>1064.1199999999999</v>
      </c>
      <c r="D253" s="18">
        <v>1399.05</v>
      </c>
      <c r="E253" s="18">
        <v>11.61</v>
      </c>
      <c r="F253" s="18">
        <v>5.83</v>
      </c>
      <c r="G253" s="18">
        <v>11.12</v>
      </c>
      <c r="H253" s="18">
        <f t="shared" si="27"/>
        <v>1073.7666666666667</v>
      </c>
      <c r="I253" s="42">
        <f t="shared" si="28"/>
        <v>9.5199999999999978</v>
      </c>
      <c r="J253" s="45">
        <v>1076.01</v>
      </c>
      <c r="K253" s="18">
        <v>1286.51</v>
      </c>
      <c r="L253" s="18">
        <v>1121.19</v>
      </c>
      <c r="M253" s="18">
        <v>1.2</v>
      </c>
      <c r="N253" s="18">
        <v>5.05</v>
      </c>
      <c r="O253" s="18">
        <v>3.65</v>
      </c>
      <c r="P253" s="18">
        <f t="shared" si="29"/>
        <v>1161.2366666666667</v>
      </c>
      <c r="Q253" s="42">
        <f t="shared" si="30"/>
        <v>3.3000000000000003</v>
      </c>
      <c r="R253" s="21">
        <f t="shared" si="31"/>
        <v>1.0813851068448965</v>
      </c>
      <c r="S253" s="21">
        <f t="shared" si="32"/>
        <v>0.40874524714828914</v>
      </c>
      <c r="T253" s="70">
        <f t="shared" si="33"/>
        <v>2.268465683736862E-2</v>
      </c>
      <c r="U253" s="71">
        <f t="shared" si="34"/>
        <v>0.11288039244713471</v>
      </c>
      <c r="V253" s="71">
        <f t="shared" si="35"/>
        <v>-1.2907261397028416</v>
      </c>
      <c r="W253" s="3" t="s">
        <v>713</v>
      </c>
      <c r="X253" s="3" t="s">
        <v>978</v>
      </c>
      <c r="Y253" s="3" t="s">
        <v>979</v>
      </c>
      <c r="Z253" s="3" t="s">
        <v>980</v>
      </c>
      <c r="AB253" s="3"/>
      <c r="AC253" s="3"/>
      <c r="AD253" s="3"/>
    </row>
    <row r="254" spans="1:30" x14ac:dyDescent="0.25">
      <c r="A254" s="102" t="s">
        <v>301</v>
      </c>
      <c r="B254" s="45">
        <v>300.75</v>
      </c>
      <c r="C254" s="18">
        <v>348.01</v>
      </c>
      <c r="D254" s="18">
        <v>288.14999999999998</v>
      </c>
      <c r="E254" s="18">
        <v>5.36</v>
      </c>
      <c r="F254" s="18">
        <v>1.84</v>
      </c>
      <c r="G254" s="18">
        <v>4.5999999999999996</v>
      </c>
      <c r="H254" s="18">
        <f t="shared" si="27"/>
        <v>312.30333333333334</v>
      </c>
      <c r="I254" s="42">
        <f t="shared" si="28"/>
        <v>3.9333333333333336</v>
      </c>
      <c r="J254" s="45">
        <v>250.06</v>
      </c>
      <c r="K254" s="18">
        <v>239.22</v>
      </c>
      <c r="L254" s="18">
        <v>200.85</v>
      </c>
      <c r="M254" s="18">
        <v>1.39</v>
      </c>
      <c r="N254" s="18">
        <v>1.1000000000000001</v>
      </c>
      <c r="O254" s="18">
        <v>0.46</v>
      </c>
      <c r="P254" s="18">
        <f t="shared" si="29"/>
        <v>230.04333333333332</v>
      </c>
      <c r="Q254" s="42">
        <f t="shared" si="30"/>
        <v>0.98333333333333339</v>
      </c>
      <c r="R254" s="21">
        <f t="shared" si="31"/>
        <v>0.73744294666510612</v>
      </c>
      <c r="S254" s="21">
        <f t="shared" si="32"/>
        <v>0.40202702702702703</v>
      </c>
      <c r="T254" s="70">
        <f t="shared" si="33"/>
        <v>2.7851762149834251E-2</v>
      </c>
      <c r="U254" s="71">
        <f t="shared" si="34"/>
        <v>-0.43939665738623035</v>
      </c>
      <c r="V254" s="71">
        <f t="shared" si="35"/>
        <v>-1.3146356023210064</v>
      </c>
      <c r="W254" s="3" t="s">
        <v>601</v>
      </c>
      <c r="X254" s="64" t="s">
        <v>1039</v>
      </c>
      <c r="Y254" s="64" t="s">
        <v>1040</v>
      </c>
      <c r="Z254" s="64" t="s">
        <v>1041</v>
      </c>
    </row>
    <row r="255" spans="1:30" x14ac:dyDescent="0.25">
      <c r="A255" s="2" t="s">
        <v>1604</v>
      </c>
      <c r="B255" s="45">
        <v>21.16</v>
      </c>
      <c r="C255" s="18">
        <v>22.78</v>
      </c>
      <c r="D255" s="18">
        <v>30.3</v>
      </c>
      <c r="E255" s="18">
        <v>2.5</v>
      </c>
      <c r="F255" s="18">
        <v>7.67</v>
      </c>
      <c r="G255" s="18">
        <v>5.37</v>
      </c>
      <c r="H255" s="18">
        <f t="shared" si="27"/>
        <v>24.746666666666666</v>
      </c>
      <c r="I255" s="42">
        <f t="shared" si="28"/>
        <v>5.18</v>
      </c>
      <c r="J255" s="45">
        <v>24.8</v>
      </c>
      <c r="K255" s="18">
        <v>24.94</v>
      </c>
      <c r="L255" s="18">
        <v>27.29</v>
      </c>
      <c r="M255" s="18">
        <v>1</v>
      </c>
      <c r="N255" s="18">
        <v>0.66</v>
      </c>
      <c r="O255" s="18">
        <v>1.1399999999999999</v>
      </c>
      <c r="P255" s="18">
        <f t="shared" si="29"/>
        <v>25.676666666666666</v>
      </c>
      <c r="Q255" s="42">
        <f t="shared" si="30"/>
        <v>0.93333333333333324</v>
      </c>
      <c r="R255" s="21">
        <f t="shared" si="31"/>
        <v>1.0361211807353703</v>
      </c>
      <c r="S255" s="21">
        <f t="shared" si="32"/>
        <v>0.31283710895361377</v>
      </c>
      <c r="T255" s="70">
        <f t="shared" si="33"/>
        <v>2.3747641113058871E-2</v>
      </c>
      <c r="U255" s="71">
        <f t="shared" si="34"/>
        <v>5.11927449376278E-2</v>
      </c>
      <c r="V255" s="71">
        <f t="shared" si="35"/>
        <v>-1.6765164386105966</v>
      </c>
      <c r="W255" s="64" t="s">
        <v>1605</v>
      </c>
      <c r="X255" s="64" t="s">
        <v>1605</v>
      </c>
      <c r="Y255" s="64" t="s">
        <v>1386</v>
      </c>
      <c r="Z255" s="64" t="s">
        <v>1606</v>
      </c>
    </row>
    <row r="256" spans="1:30" x14ac:dyDescent="0.25">
      <c r="A256" s="101" t="s">
        <v>407</v>
      </c>
      <c r="B256" s="45">
        <v>2750.7</v>
      </c>
      <c r="C256" s="18">
        <v>2930.39</v>
      </c>
      <c r="D256" s="18">
        <v>2998.98</v>
      </c>
      <c r="E256" s="18">
        <v>13.57</v>
      </c>
      <c r="F256" s="18">
        <v>5.21</v>
      </c>
      <c r="G256" s="18">
        <v>13.62</v>
      </c>
      <c r="H256" s="18">
        <f t="shared" si="27"/>
        <v>2893.3566666666666</v>
      </c>
      <c r="I256" s="42">
        <f t="shared" si="28"/>
        <v>10.799999999999999</v>
      </c>
      <c r="J256" s="45">
        <v>3311.99</v>
      </c>
      <c r="K256" s="18">
        <v>3478.46</v>
      </c>
      <c r="L256" s="18">
        <v>3324.18</v>
      </c>
      <c r="M256" s="18">
        <v>1.79</v>
      </c>
      <c r="N256" s="18">
        <v>1.54</v>
      </c>
      <c r="O256" s="18">
        <v>2.2799999999999998</v>
      </c>
      <c r="P256" s="18">
        <f t="shared" si="29"/>
        <v>3371.5433333333331</v>
      </c>
      <c r="Q256" s="42">
        <f t="shared" si="30"/>
        <v>1.8699999999999999</v>
      </c>
      <c r="R256" s="21">
        <f t="shared" si="31"/>
        <v>1.1652134556095943</v>
      </c>
      <c r="S256" s="21">
        <f t="shared" si="32"/>
        <v>0.24322033898305087</v>
      </c>
      <c r="T256" s="70">
        <f t="shared" si="33"/>
        <v>1.6682313417101947E-2</v>
      </c>
      <c r="U256" s="71">
        <f t="shared" si="34"/>
        <v>0.22059426658845213</v>
      </c>
      <c r="V256" s="71">
        <f t="shared" si="35"/>
        <v>-2.0396642175735158</v>
      </c>
      <c r="W256" s="64" t="s">
        <v>707</v>
      </c>
      <c r="X256" s="64" t="s">
        <v>707</v>
      </c>
      <c r="Y256" s="64" t="s">
        <v>1057</v>
      </c>
      <c r="Z256" s="64" t="s">
        <v>1058</v>
      </c>
    </row>
    <row r="257" spans="1:30" x14ac:dyDescent="0.25">
      <c r="A257" s="101" t="s">
        <v>431</v>
      </c>
      <c r="B257" s="45">
        <v>751.25</v>
      </c>
      <c r="C257" s="18">
        <v>1010.74</v>
      </c>
      <c r="D257" s="18">
        <v>898.5</v>
      </c>
      <c r="E257" s="18">
        <v>21.43</v>
      </c>
      <c r="F257" s="18">
        <v>11.2</v>
      </c>
      <c r="G257" s="18">
        <v>41.04</v>
      </c>
      <c r="H257" s="18">
        <f t="shared" si="27"/>
        <v>886.82999999999993</v>
      </c>
      <c r="I257" s="42">
        <f t="shared" si="28"/>
        <v>24.556666666666661</v>
      </c>
      <c r="J257" s="45">
        <v>1007.7</v>
      </c>
      <c r="K257" s="18">
        <v>1361.45</v>
      </c>
      <c r="L257" s="18">
        <v>1215.6199999999999</v>
      </c>
      <c r="M257" s="18">
        <v>3.19</v>
      </c>
      <c r="N257" s="18">
        <v>3.52</v>
      </c>
      <c r="O257" s="18">
        <v>3.2</v>
      </c>
      <c r="P257" s="18">
        <f t="shared" si="29"/>
        <v>1194.9233333333334</v>
      </c>
      <c r="Q257" s="42">
        <f t="shared" si="30"/>
        <v>3.3033333333333332</v>
      </c>
      <c r="R257" s="21">
        <f t="shared" si="31"/>
        <v>1.347018385651908</v>
      </c>
      <c r="S257" s="21">
        <f t="shared" si="32"/>
        <v>0.1683839833050737</v>
      </c>
      <c r="T257" s="70">
        <f t="shared" si="33"/>
        <v>3.6090108063105739E-2</v>
      </c>
      <c r="U257" s="71">
        <f t="shared" si="34"/>
        <v>0.42976954249124011</v>
      </c>
      <c r="V257" s="71">
        <f t="shared" si="35"/>
        <v>-2.5701731791985298</v>
      </c>
      <c r="W257" s="64" t="s">
        <v>731</v>
      </c>
      <c r="X257" s="64" t="s">
        <v>1220</v>
      </c>
      <c r="Y257" s="64" t="s">
        <v>1221</v>
      </c>
      <c r="Z257" s="64" t="s">
        <v>1222</v>
      </c>
    </row>
    <row r="258" spans="1:30" x14ac:dyDescent="0.25">
      <c r="A258" s="102" t="s">
        <v>435</v>
      </c>
      <c r="B258" s="45">
        <v>910.56</v>
      </c>
      <c r="C258" s="18">
        <v>771.63</v>
      </c>
      <c r="D258" s="18">
        <v>741.33</v>
      </c>
      <c r="E258" s="18">
        <v>11.79</v>
      </c>
      <c r="F258" s="18">
        <v>3.53</v>
      </c>
      <c r="G258" s="18">
        <v>14.58</v>
      </c>
      <c r="H258" s="18">
        <f t="shared" si="27"/>
        <v>807.84</v>
      </c>
      <c r="I258" s="42">
        <f t="shared" si="28"/>
        <v>9.9666666666666668</v>
      </c>
      <c r="J258" s="45">
        <v>895.07</v>
      </c>
      <c r="K258" s="18">
        <v>1025.32</v>
      </c>
      <c r="L258" s="18">
        <v>1014.43</v>
      </c>
      <c r="M258" s="18">
        <v>0</v>
      </c>
      <c r="N258" s="18">
        <v>0</v>
      </c>
      <c r="O258" s="18">
        <v>1.1399999999999999</v>
      </c>
      <c r="P258" s="18">
        <f t="shared" si="29"/>
        <v>978.2733333333332</v>
      </c>
      <c r="Q258" s="42">
        <f t="shared" si="30"/>
        <v>0.37999999999999995</v>
      </c>
      <c r="R258" s="21">
        <f t="shared" si="31"/>
        <v>1.2107132848688655</v>
      </c>
      <c r="S258" s="21">
        <f t="shared" si="32"/>
        <v>0.12583586626139817</v>
      </c>
      <c r="T258" s="70">
        <f t="shared" si="33"/>
        <v>2.2714056459646945E-2</v>
      </c>
      <c r="U258" s="71">
        <f t="shared" si="34"/>
        <v>0.27585725357695284</v>
      </c>
      <c r="V258" s="71">
        <f t="shared" si="35"/>
        <v>-2.9903849111232788</v>
      </c>
      <c r="W258" s="3" t="s">
        <v>735</v>
      </c>
      <c r="X258" s="3" t="s">
        <v>735</v>
      </c>
      <c r="Y258" s="3" t="s">
        <v>1251</v>
      </c>
      <c r="Z258" s="3" t="s">
        <v>1252</v>
      </c>
      <c r="AB258" s="3"/>
      <c r="AC258" s="3"/>
      <c r="AD258" s="3"/>
    </row>
    <row r="259" spans="1:30" x14ac:dyDescent="0.25">
      <c r="A259" s="101" t="s">
        <v>364</v>
      </c>
      <c r="B259" s="45">
        <v>1031.56</v>
      </c>
      <c r="C259" s="18">
        <v>1077</v>
      </c>
      <c r="D259" s="18">
        <v>2126.7600000000002</v>
      </c>
      <c r="E259" s="18">
        <v>161.09</v>
      </c>
      <c r="F259" s="18">
        <v>165.65</v>
      </c>
      <c r="G259" s="18">
        <v>190.06</v>
      </c>
      <c r="H259" s="18">
        <f t="shared" si="27"/>
        <v>1411.7733333333333</v>
      </c>
      <c r="I259" s="42">
        <f t="shared" si="28"/>
        <v>172.26666666666665</v>
      </c>
      <c r="J259" s="45">
        <v>9764.57</v>
      </c>
      <c r="K259" s="18">
        <v>11223.03</v>
      </c>
      <c r="L259" s="18">
        <v>5542.35</v>
      </c>
      <c r="M259" s="18">
        <v>125.87</v>
      </c>
      <c r="N259" s="18">
        <v>169.66</v>
      </c>
      <c r="O259" s="18">
        <v>138.38999999999999</v>
      </c>
      <c r="P259" s="18">
        <f t="shared" si="29"/>
        <v>8843.3166666666657</v>
      </c>
      <c r="Q259" s="42">
        <f t="shared" si="30"/>
        <v>144.63999999999999</v>
      </c>
      <c r="R259" s="22">
        <f t="shared" si="31"/>
        <v>6.2602517035051619</v>
      </c>
      <c r="S259" s="21">
        <f t="shared" si="32"/>
        <v>0.84055405925355908</v>
      </c>
      <c r="T259" s="70">
        <f t="shared" si="33"/>
        <v>7.789778382651466E-2</v>
      </c>
      <c r="U259" s="10">
        <f t="shared" si="34"/>
        <v>2.6462206642023718</v>
      </c>
      <c r="V259" s="10">
        <f t="shared" si="35"/>
        <v>-0.25058748719389179</v>
      </c>
      <c r="W259" s="64" t="s">
        <v>664</v>
      </c>
      <c r="X259" s="64" t="s">
        <v>664</v>
      </c>
      <c r="Y259" s="64" t="s">
        <v>853</v>
      </c>
      <c r="Z259" s="64" t="s">
        <v>854</v>
      </c>
    </row>
    <row r="260" spans="1:30" x14ac:dyDescent="0.25">
      <c r="A260" s="102" t="s">
        <v>448</v>
      </c>
      <c r="B260" s="45">
        <v>49.02</v>
      </c>
      <c r="C260" s="18">
        <v>113.65</v>
      </c>
      <c r="D260" s="18">
        <v>113.34</v>
      </c>
      <c r="E260" s="18">
        <v>0.18</v>
      </c>
      <c r="F260" s="18">
        <v>2.15</v>
      </c>
      <c r="G260" s="18">
        <v>1.34</v>
      </c>
      <c r="H260" s="18">
        <f t="shared" si="27"/>
        <v>92.00333333333333</v>
      </c>
      <c r="I260" s="42">
        <f t="shared" si="28"/>
        <v>1.2233333333333334</v>
      </c>
      <c r="J260" s="45">
        <v>609.16</v>
      </c>
      <c r="K260" s="18">
        <v>304.93</v>
      </c>
      <c r="L260" s="18">
        <v>732.84</v>
      </c>
      <c r="M260" s="18">
        <v>0.2</v>
      </c>
      <c r="N260" s="18">
        <v>0.22</v>
      </c>
      <c r="O260" s="18">
        <v>7.08</v>
      </c>
      <c r="P260" s="18">
        <f t="shared" si="29"/>
        <v>548.97666666666657</v>
      </c>
      <c r="Q260" s="42">
        <f t="shared" si="30"/>
        <v>2.5</v>
      </c>
      <c r="R260" s="22">
        <f t="shared" si="31"/>
        <v>5.913515644600551</v>
      </c>
      <c r="S260" s="21">
        <f t="shared" si="32"/>
        <v>1.5742128935532231</v>
      </c>
      <c r="T260" s="70">
        <f t="shared" si="33"/>
        <v>0.30864699542384988</v>
      </c>
      <c r="U260" s="10">
        <f t="shared" si="34"/>
        <v>2.5640160821884996</v>
      </c>
      <c r="V260" s="10">
        <f t="shared" si="35"/>
        <v>0.6546306613688998</v>
      </c>
      <c r="W260" s="3" t="s">
        <v>748</v>
      </c>
      <c r="X260" s="64" t="s">
        <v>1263</v>
      </c>
      <c r="Y260" s="64" t="s">
        <v>1264</v>
      </c>
      <c r="Z260" s="64" t="s">
        <v>1265</v>
      </c>
    </row>
    <row r="261" spans="1:30" x14ac:dyDescent="0.25">
      <c r="A261" s="101" t="s">
        <v>234</v>
      </c>
      <c r="B261" s="45">
        <v>866.81</v>
      </c>
      <c r="C261" s="18">
        <v>727.38</v>
      </c>
      <c r="D261" s="18">
        <v>834.06</v>
      </c>
      <c r="E261" s="18">
        <v>0.54</v>
      </c>
      <c r="F261" s="18">
        <v>1.23</v>
      </c>
      <c r="G261" s="18">
        <v>4.79</v>
      </c>
      <c r="H261" s="18">
        <f t="shared" si="27"/>
        <v>809.41666666666663</v>
      </c>
      <c r="I261" s="42">
        <f t="shared" si="28"/>
        <v>2.186666666666667</v>
      </c>
      <c r="J261" s="45">
        <v>1768.03</v>
      </c>
      <c r="K261" s="18">
        <v>2297.88</v>
      </c>
      <c r="L261" s="18">
        <v>2957.07</v>
      </c>
      <c r="M261" s="18">
        <v>1.79</v>
      </c>
      <c r="N261" s="18">
        <v>0.44</v>
      </c>
      <c r="O261" s="18">
        <v>0.23</v>
      </c>
      <c r="P261" s="18">
        <f t="shared" si="29"/>
        <v>2340.9933333333333</v>
      </c>
      <c r="Q261" s="42">
        <f t="shared" si="30"/>
        <v>0.82</v>
      </c>
      <c r="R261" s="22">
        <f t="shared" si="31"/>
        <v>2.8898632390745504</v>
      </c>
      <c r="S261" s="21">
        <f t="shared" si="32"/>
        <v>0.57112970711297062</v>
      </c>
      <c r="T261" s="70">
        <f t="shared" si="33"/>
        <v>0.1928268641588799</v>
      </c>
      <c r="U261" s="10">
        <f t="shared" si="34"/>
        <v>1.5310012197233556</v>
      </c>
      <c r="V261" s="10">
        <f t="shared" si="35"/>
        <v>-0.80810966706089638</v>
      </c>
      <c r="W261" s="64" t="s">
        <v>534</v>
      </c>
      <c r="X261" s="64" t="s">
        <v>834</v>
      </c>
      <c r="Y261" s="64" t="s">
        <v>835</v>
      </c>
      <c r="Z261" s="64" t="s">
        <v>836</v>
      </c>
    </row>
    <row r="262" spans="1:30" x14ac:dyDescent="0.25">
      <c r="A262" s="102" t="s">
        <v>274</v>
      </c>
      <c r="B262" s="45">
        <v>7.41</v>
      </c>
      <c r="C262" s="18">
        <v>5.98</v>
      </c>
      <c r="D262" s="18">
        <v>3.36</v>
      </c>
      <c r="E262" s="18">
        <v>1.43</v>
      </c>
      <c r="F262" s="18">
        <v>0.92</v>
      </c>
      <c r="G262" s="18">
        <v>2.68</v>
      </c>
      <c r="H262" s="18">
        <f t="shared" si="27"/>
        <v>5.583333333333333</v>
      </c>
      <c r="I262" s="42">
        <f t="shared" si="28"/>
        <v>1.6766666666666667</v>
      </c>
      <c r="J262" s="45">
        <v>13.34</v>
      </c>
      <c r="K262" s="18">
        <v>11.43</v>
      </c>
      <c r="L262" s="18">
        <v>23.75</v>
      </c>
      <c r="M262" s="18">
        <v>3.78</v>
      </c>
      <c r="N262" s="18">
        <v>3.08</v>
      </c>
      <c r="O262" s="18">
        <v>2.97</v>
      </c>
      <c r="P262" s="18">
        <f t="shared" si="29"/>
        <v>16.173333333333332</v>
      </c>
      <c r="Q262" s="42">
        <f t="shared" si="30"/>
        <v>3.2766666666666668</v>
      </c>
      <c r="R262" s="22">
        <f t="shared" si="31"/>
        <v>2.6086075949367089</v>
      </c>
      <c r="S262" s="21">
        <f t="shared" si="32"/>
        <v>1.5977584059775842</v>
      </c>
      <c r="T262" s="70">
        <f t="shared" si="33"/>
        <v>2.5598932634789448E-2</v>
      </c>
      <c r="U262" s="10">
        <f t="shared" si="34"/>
        <v>1.3832799401627893</v>
      </c>
      <c r="V262" s="10">
        <f t="shared" si="35"/>
        <v>0.67604927757236821</v>
      </c>
      <c r="W262" s="3" t="s">
        <v>574</v>
      </c>
      <c r="X262" s="3" t="s">
        <v>574</v>
      </c>
      <c r="Y262" s="3" t="s">
        <v>809</v>
      </c>
      <c r="Z262" s="3" t="s">
        <v>1217</v>
      </c>
      <c r="AA262" s="3"/>
      <c r="AB262" s="3"/>
      <c r="AC262" s="3"/>
      <c r="AD262" s="3"/>
    </row>
    <row r="263" spans="1:30" x14ac:dyDescent="0.25">
      <c r="A263" s="101" t="s">
        <v>256</v>
      </c>
      <c r="B263" s="45">
        <v>515.05999999999995</v>
      </c>
      <c r="C263" s="18">
        <v>583.59</v>
      </c>
      <c r="D263" s="18">
        <v>530.37</v>
      </c>
      <c r="E263" s="18">
        <v>73.94</v>
      </c>
      <c r="F263" s="18">
        <v>101.69</v>
      </c>
      <c r="G263" s="18">
        <v>95.7</v>
      </c>
      <c r="H263" s="18">
        <f t="shared" si="27"/>
        <v>543.00666666666666</v>
      </c>
      <c r="I263" s="42">
        <f t="shared" si="28"/>
        <v>90.443333333333328</v>
      </c>
      <c r="J263" s="45">
        <v>1503.63</v>
      </c>
      <c r="K263" s="18">
        <v>1482.43</v>
      </c>
      <c r="L263" s="18">
        <v>1141.74</v>
      </c>
      <c r="M263" s="18">
        <v>97.39</v>
      </c>
      <c r="N263" s="18">
        <v>151.86000000000001</v>
      </c>
      <c r="O263" s="18">
        <v>122.41</v>
      </c>
      <c r="P263" s="18">
        <f t="shared" si="29"/>
        <v>1375.9333333333334</v>
      </c>
      <c r="Q263" s="42">
        <f t="shared" si="30"/>
        <v>123.88666666666666</v>
      </c>
      <c r="R263" s="22">
        <f t="shared" si="31"/>
        <v>2.5310964326417569</v>
      </c>
      <c r="S263" s="21">
        <f t="shared" si="32"/>
        <v>1.3657274085954871</v>
      </c>
      <c r="T263" s="70">
        <f t="shared" si="33"/>
        <v>6.7194610949504505E-2</v>
      </c>
      <c r="U263" s="10">
        <f t="shared" si="34"/>
        <v>1.3397624739613496</v>
      </c>
      <c r="V263" s="10">
        <f t="shared" si="35"/>
        <v>0.44966955865602598</v>
      </c>
      <c r="W263" s="64" t="s">
        <v>556</v>
      </c>
      <c r="X263" s="64" t="s">
        <v>927</v>
      </c>
      <c r="Y263" s="64" t="s">
        <v>928</v>
      </c>
      <c r="Z263" s="64" t="s">
        <v>929</v>
      </c>
    </row>
    <row r="264" spans="1:30" x14ac:dyDescent="0.25">
      <c r="A264" s="101" t="s">
        <v>426</v>
      </c>
      <c r="B264" s="45">
        <v>271.73</v>
      </c>
      <c r="C264" s="18">
        <v>250.69</v>
      </c>
      <c r="D264" s="18">
        <v>339.84</v>
      </c>
      <c r="E264" s="18">
        <v>19.82</v>
      </c>
      <c r="F264" s="18">
        <v>18.25</v>
      </c>
      <c r="G264" s="18">
        <v>31.64</v>
      </c>
      <c r="H264" s="18">
        <f t="shared" si="27"/>
        <v>287.42</v>
      </c>
      <c r="I264" s="42">
        <f t="shared" si="28"/>
        <v>23.236666666666668</v>
      </c>
      <c r="J264" s="45">
        <v>585.36</v>
      </c>
      <c r="K264" s="18">
        <v>794.78</v>
      </c>
      <c r="L264" s="18">
        <v>774.87</v>
      </c>
      <c r="M264" s="18">
        <v>21.71</v>
      </c>
      <c r="N264" s="18">
        <v>19.34</v>
      </c>
      <c r="O264" s="18">
        <v>12.33</v>
      </c>
      <c r="P264" s="18">
        <f t="shared" si="29"/>
        <v>718.33666666666659</v>
      </c>
      <c r="Q264" s="42">
        <f t="shared" si="30"/>
        <v>17.793333333333333</v>
      </c>
      <c r="R264" s="22">
        <f t="shared" si="31"/>
        <v>2.4940595890252637</v>
      </c>
      <c r="S264" s="21">
        <f t="shared" si="32"/>
        <v>0.7754091596754229</v>
      </c>
      <c r="T264" s="70">
        <f t="shared" si="33"/>
        <v>0.17207067783435254</v>
      </c>
      <c r="U264" s="10">
        <f t="shared" si="34"/>
        <v>1.3184959350008756</v>
      </c>
      <c r="V264" s="10">
        <f t="shared" si="35"/>
        <v>-0.36697031757456716</v>
      </c>
      <c r="W264" s="64" t="s">
        <v>726</v>
      </c>
      <c r="X264" s="64" t="s">
        <v>726</v>
      </c>
      <c r="Y264" s="64" t="s">
        <v>1226</v>
      </c>
      <c r="Z264" s="64" t="s">
        <v>1227</v>
      </c>
    </row>
    <row r="265" spans="1:30" x14ac:dyDescent="0.25">
      <c r="A265" s="102" t="s">
        <v>441</v>
      </c>
      <c r="B265" s="45">
        <v>48.85</v>
      </c>
      <c r="C265" s="18">
        <v>72.319999999999993</v>
      </c>
      <c r="D265" s="18">
        <v>54.85</v>
      </c>
      <c r="E265" s="18">
        <v>12.32</v>
      </c>
      <c r="F265" s="18">
        <v>17.940000000000001</v>
      </c>
      <c r="G265" s="18">
        <v>20.52</v>
      </c>
      <c r="H265" s="18">
        <f t="shared" ref="H265:H274" si="36">AVERAGE(B265,C265,D265)</f>
        <v>58.673333333333325</v>
      </c>
      <c r="I265" s="42">
        <f t="shared" ref="I265:I274" si="37">AVERAGE(E265,F265,G265)</f>
        <v>16.926666666666666</v>
      </c>
      <c r="J265" s="45">
        <v>40.130000000000003</v>
      </c>
      <c r="K265" s="18">
        <v>16.260000000000002</v>
      </c>
      <c r="L265" s="18">
        <v>27.06</v>
      </c>
      <c r="M265" s="18">
        <v>7.77</v>
      </c>
      <c r="N265" s="18">
        <v>6.15</v>
      </c>
      <c r="O265" s="18">
        <v>10.51</v>
      </c>
      <c r="P265" s="18">
        <f t="shared" ref="P265:P274" si="38">AVERAGE(J265,K265,L265)</f>
        <v>27.816666666666666</v>
      </c>
      <c r="Q265" s="42">
        <f t="shared" ref="Q265:Q274" si="39">AVERAGE(M265,N265,O265)</f>
        <v>8.1433333333333326</v>
      </c>
      <c r="R265" s="22">
        <f t="shared" ref="R265:R274" si="40">(P265+1)/(H265+1)</f>
        <v>0.48290693777231603</v>
      </c>
      <c r="S265" s="21">
        <f t="shared" ref="S265:S274" si="41">(Q265+1)/(I265+1)</f>
        <v>0.51004090740052066</v>
      </c>
      <c r="T265" s="70">
        <f t="shared" ref="T265:T274" si="42">_xlfn.T.TEST(E265:G265,M265:O265,1,2)</f>
        <v>1.6267897209801485E-2</v>
      </c>
      <c r="U265" s="10">
        <f t="shared" ref="U265:U274" si="43">LOG(R265,2)</f>
        <v>-1.0501829044813371</v>
      </c>
      <c r="V265" s="10">
        <f t="shared" ref="V265:V274" si="44">LOG(S265,2)</f>
        <v>-0.97131513302459582</v>
      </c>
      <c r="W265" s="3" t="s">
        <v>741</v>
      </c>
      <c r="X265" s="64" t="s">
        <v>741</v>
      </c>
      <c r="Y265" s="64" t="s">
        <v>1266</v>
      </c>
      <c r="Z265" s="64" t="s">
        <v>1267</v>
      </c>
    </row>
    <row r="266" spans="1:30" x14ac:dyDescent="0.25">
      <c r="A266" s="101" t="s">
        <v>449</v>
      </c>
      <c r="B266" s="45">
        <v>221.28</v>
      </c>
      <c r="C266" s="18">
        <v>204.53</v>
      </c>
      <c r="D266" s="18">
        <v>437.55</v>
      </c>
      <c r="E266" s="18">
        <v>24.47</v>
      </c>
      <c r="F266" s="18">
        <v>9.51</v>
      </c>
      <c r="G266" s="18">
        <v>21.1</v>
      </c>
      <c r="H266" s="18">
        <f t="shared" si="36"/>
        <v>287.78666666666669</v>
      </c>
      <c r="I266" s="42">
        <f t="shared" si="37"/>
        <v>18.36</v>
      </c>
      <c r="J266" s="45">
        <v>92.12</v>
      </c>
      <c r="K266" s="18">
        <v>123.51</v>
      </c>
      <c r="L266" s="18">
        <v>195.71</v>
      </c>
      <c r="M266" s="18">
        <v>13.15</v>
      </c>
      <c r="N266" s="18">
        <v>13.85</v>
      </c>
      <c r="O266" s="18">
        <v>7.76</v>
      </c>
      <c r="P266" s="18">
        <f t="shared" si="38"/>
        <v>137.11333333333334</v>
      </c>
      <c r="Q266" s="42">
        <f t="shared" si="39"/>
        <v>11.586666666666666</v>
      </c>
      <c r="R266" s="22">
        <f t="shared" si="40"/>
        <v>0.47825384366775936</v>
      </c>
      <c r="S266" s="21">
        <f t="shared" si="41"/>
        <v>0.65013774104683197</v>
      </c>
      <c r="T266" s="70">
        <f t="shared" si="42"/>
        <v>0.12041002559493831</v>
      </c>
      <c r="U266" s="10">
        <f t="shared" si="43"/>
        <v>-1.0641515315054531</v>
      </c>
      <c r="V266" s="10">
        <f t="shared" si="44"/>
        <v>-0.62118268863390946</v>
      </c>
      <c r="W266" s="64" t="s">
        <v>749</v>
      </c>
      <c r="X266" s="64" t="s">
        <v>749</v>
      </c>
      <c r="Y266" s="64" t="s">
        <v>1292</v>
      </c>
      <c r="Z266" s="64" t="s">
        <v>1293</v>
      </c>
    </row>
    <row r="267" spans="1:30" x14ac:dyDescent="0.25">
      <c r="A267" s="101" t="s">
        <v>399</v>
      </c>
      <c r="B267" s="45">
        <v>65.989999999999995</v>
      </c>
      <c r="C267" s="18">
        <v>106.75</v>
      </c>
      <c r="D267" s="18">
        <v>158.6</v>
      </c>
      <c r="E267" s="18">
        <v>1.25</v>
      </c>
      <c r="F267" s="18">
        <v>2.15</v>
      </c>
      <c r="G267" s="18">
        <v>0.38</v>
      </c>
      <c r="H267" s="18">
        <f t="shared" si="36"/>
        <v>110.44666666666667</v>
      </c>
      <c r="I267" s="42">
        <f t="shared" si="37"/>
        <v>1.26</v>
      </c>
      <c r="J267" s="45">
        <v>70.31</v>
      </c>
      <c r="K267" s="18">
        <v>28.13</v>
      </c>
      <c r="L267" s="18">
        <v>48.64</v>
      </c>
      <c r="M267" s="18">
        <v>1.99</v>
      </c>
      <c r="N267" s="18">
        <v>2.64</v>
      </c>
      <c r="O267" s="18">
        <v>0</v>
      </c>
      <c r="P267" s="18">
        <f t="shared" si="38"/>
        <v>49.026666666666664</v>
      </c>
      <c r="Q267" s="42">
        <f t="shared" si="39"/>
        <v>1.5433333333333332</v>
      </c>
      <c r="R267" s="22">
        <f t="shared" si="40"/>
        <v>0.44888436920500085</v>
      </c>
      <c r="S267" s="21">
        <f t="shared" si="41"/>
        <v>1.1253687315634218</v>
      </c>
      <c r="T267" s="70">
        <f t="shared" si="42"/>
        <v>0.38954892951122538</v>
      </c>
      <c r="U267" s="10">
        <f t="shared" si="43"/>
        <v>-1.1555842344615848</v>
      </c>
      <c r="V267" s="10">
        <f t="shared" si="44"/>
        <v>0.17039778369818651</v>
      </c>
      <c r="W267" s="64" t="s">
        <v>699</v>
      </c>
      <c r="X267" s="64" t="s">
        <v>953</v>
      </c>
      <c r="Y267" s="64" t="s">
        <v>954</v>
      </c>
      <c r="Z267" s="64" t="s">
        <v>955</v>
      </c>
    </row>
    <row r="268" spans="1:30" x14ac:dyDescent="0.25">
      <c r="A268" s="101" t="s">
        <v>384</v>
      </c>
      <c r="B268" s="45">
        <v>69.650000000000006</v>
      </c>
      <c r="C268" s="18">
        <v>102.22</v>
      </c>
      <c r="D268" s="18">
        <v>128.11000000000001</v>
      </c>
      <c r="E268" s="18">
        <v>3.04</v>
      </c>
      <c r="F268" s="18">
        <v>0.92</v>
      </c>
      <c r="G268" s="18">
        <v>0</v>
      </c>
      <c r="H268" s="18">
        <f t="shared" si="36"/>
        <v>99.993333333333339</v>
      </c>
      <c r="I268" s="42">
        <f t="shared" si="37"/>
        <v>1.32</v>
      </c>
      <c r="J268" s="45">
        <v>34.36</v>
      </c>
      <c r="K268" s="18">
        <v>30.99</v>
      </c>
      <c r="L268" s="18">
        <v>52.07</v>
      </c>
      <c r="M268" s="18">
        <v>0</v>
      </c>
      <c r="N268" s="18">
        <v>0.22</v>
      </c>
      <c r="O268" s="18">
        <v>0.46</v>
      </c>
      <c r="P268" s="18">
        <f t="shared" si="38"/>
        <v>39.139999999999993</v>
      </c>
      <c r="Q268" s="42">
        <f t="shared" si="39"/>
        <v>0.22666666666666668</v>
      </c>
      <c r="R268" s="22">
        <f t="shared" si="40"/>
        <v>0.39745197702818658</v>
      </c>
      <c r="S268" s="21">
        <f t="shared" si="41"/>
        <v>0.52873563218390796</v>
      </c>
      <c r="T268" s="70">
        <f t="shared" si="42"/>
        <v>0.1478805921892741</v>
      </c>
      <c r="U268" s="10">
        <f t="shared" si="43"/>
        <v>-1.331147540625508</v>
      </c>
      <c r="V268" s="10">
        <f t="shared" si="44"/>
        <v>-0.91938153979171566</v>
      </c>
      <c r="W268" s="2" t="s">
        <v>684</v>
      </c>
      <c r="X268" s="2" t="s">
        <v>766</v>
      </c>
      <c r="Y268" s="64" t="s">
        <v>767</v>
      </c>
      <c r="Z268" s="64" t="s">
        <v>768</v>
      </c>
    </row>
    <row r="269" spans="1:30" x14ac:dyDescent="0.25">
      <c r="A269" s="101" t="s">
        <v>241</v>
      </c>
      <c r="B269" s="45">
        <v>71.790000000000006</v>
      </c>
      <c r="C269" s="18">
        <v>224.47</v>
      </c>
      <c r="D269" s="18">
        <v>308.29000000000002</v>
      </c>
      <c r="E269" s="18">
        <v>15.89</v>
      </c>
      <c r="F269" s="18">
        <v>10.43</v>
      </c>
      <c r="G269" s="18">
        <v>11.51</v>
      </c>
      <c r="H269" s="18">
        <f t="shared" si="36"/>
        <v>201.51666666666665</v>
      </c>
      <c r="I269" s="42">
        <f t="shared" si="37"/>
        <v>12.61</v>
      </c>
      <c r="J269" s="45">
        <v>112.93</v>
      </c>
      <c r="K269" s="18">
        <v>68.349999999999994</v>
      </c>
      <c r="L269" s="18">
        <v>56.75</v>
      </c>
      <c r="M269" s="18">
        <v>15.54</v>
      </c>
      <c r="N269" s="18">
        <v>14.5</v>
      </c>
      <c r="O269" s="18">
        <v>20.329999999999998</v>
      </c>
      <c r="P269" s="18">
        <f t="shared" si="38"/>
        <v>79.343333333333334</v>
      </c>
      <c r="Q269" s="42">
        <f t="shared" si="39"/>
        <v>16.79</v>
      </c>
      <c r="R269" s="22">
        <f t="shared" si="40"/>
        <v>0.3967245494198009</v>
      </c>
      <c r="S269" s="21">
        <f t="shared" si="41"/>
        <v>1.3071271124173403</v>
      </c>
      <c r="T269" s="70">
        <f t="shared" si="42"/>
        <v>8.1689673370077376E-2</v>
      </c>
      <c r="U269" s="10">
        <f t="shared" si="43"/>
        <v>-1.3337904202920838</v>
      </c>
      <c r="V269" s="10">
        <f t="shared" si="44"/>
        <v>0.38639944376316521</v>
      </c>
      <c r="W269" s="2" t="s">
        <v>541</v>
      </c>
      <c r="X269" s="2" t="s">
        <v>541</v>
      </c>
      <c r="Y269" s="64" t="s">
        <v>902</v>
      </c>
      <c r="Z269" s="64" t="s">
        <v>903</v>
      </c>
    </row>
    <row r="270" spans="1:30" x14ac:dyDescent="0.25">
      <c r="A270" s="101" t="s">
        <v>457</v>
      </c>
      <c r="B270" s="45">
        <v>213.15</v>
      </c>
      <c r="C270" s="18">
        <v>280.52</v>
      </c>
      <c r="D270" s="18">
        <v>295.14999999999998</v>
      </c>
      <c r="E270" s="18">
        <v>79.3</v>
      </c>
      <c r="F270" s="18">
        <v>95.25</v>
      </c>
      <c r="G270" s="18">
        <v>130.41</v>
      </c>
      <c r="H270" s="18">
        <f t="shared" si="36"/>
        <v>262.94</v>
      </c>
      <c r="I270" s="42">
        <f t="shared" si="37"/>
        <v>101.65333333333335</v>
      </c>
      <c r="J270" s="45">
        <v>98.79</v>
      </c>
      <c r="K270" s="18">
        <v>90.87</v>
      </c>
      <c r="L270" s="18">
        <v>84.84</v>
      </c>
      <c r="M270" s="18">
        <v>52.98</v>
      </c>
      <c r="N270" s="18">
        <v>58.24</v>
      </c>
      <c r="O270" s="18">
        <v>68.510000000000005</v>
      </c>
      <c r="P270" s="18">
        <f t="shared" si="38"/>
        <v>91.5</v>
      </c>
      <c r="Q270" s="42">
        <f t="shared" si="39"/>
        <v>59.910000000000004</v>
      </c>
      <c r="R270" s="22">
        <f t="shared" si="40"/>
        <v>0.35045843752367961</v>
      </c>
      <c r="S270" s="21">
        <f t="shared" si="41"/>
        <v>0.59335628003636831</v>
      </c>
      <c r="T270" s="70">
        <f t="shared" si="42"/>
        <v>2.8586296162271988E-2</v>
      </c>
      <c r="U270" s="10">
        <f t="shared" si="43"/>
        <v>-1.5126847363402434</v>
      </c>
      <c r="V270" s="10">
        <f t="shared" si="44"/>
        <v>-0.75302946550498939</v>
      </c>
      <c r="W270" s="2" t="s">
        <v>755</v>
      </c>
      <c r="X270" s="2" t="s">
        <v>458</v>
      </c>
      <c r="Y270" s="64" t="s">
        <v>1278</v>
      </c>
      <c r="Z270" s="64" t="s">
        <v>1279</v>
      </c>
    </row>
    <row r="271" spans="1:30" x14ac:dyDescent="0.25">
      <c r="A271" s="101" t="s">
        <v>453</v>
      </c>
      <c r="B271" s="45">
        <v>56.44</v>
      </c>
      <c r="C271" s="18">
        <v>58.36</v>
      </c>
      <c r="D271" s="18">
        <v>59.16</v>
      </c>
      <c r="E271" s="18">
        <v>18.22</v>
      </c>
      <c r="F271" s="18">
        <v>16.87</v>
      </c>
      <c r="G271" s="18">
        <v>28.19</v>
      </c>
      <c r="H271" s="18">
        <f t="shared" si="36"/>
        <v>57.986666666666657</v>
      </c>
      <c r="I271" s="42">
        <f t="shared" si="37"/>
        <v>21.093333333333334</v>
      </c>
      <c r="J271" s="45">
        <v>22.71</v>
      </c>
      <c r="K271" s="18">
        <v>18.57</v>
      </c>
      <c r="L271" s="18">
        <v>15.42</v>
      </c>
      <c r="M271" s="18">
        <v>11.95</v>
      </c>
      <c r="N271" s="18">
        <v>8.1300000000000008</v>
      </c>
      <c r="O271" s="18">
        <v>15.99</v>
      </c>
      <c r="P271" s="18">
        <f t="shared" si="38"/>
        <v>18.900000000000002</v>
      </c>
      <c r="Q271" s="42">
        <f t="shared" si="39"/>
        <v>12.023333333333333</v>
      </c>
      <c r="R271" s="22">
        <f t="shared" si="40"/>
        <v>0.33736437613019898</v>
      </c>
      <c r="S271" s="21">
        <f t="shared" si="41"/>
        <v>0.58946891973445981</v>
      </c>
      <c r="T271" s="70">
        <f t="shared" si="42"/>
        <v>4.9307958917271334E-2</v>
      </c>
      <c r="U271" s="10">
        <f t="shared" si="43"/>
        <v>-1.5676204540825394</v>
      </c>
      <c r="V271" s="10">
        <f t="shared" si="44"/>
        <v>-0.76251234703777904</v>
      </c>
      <c r="W271" s="2" t="s">
        <v>753</v>
      </c>
      <c r="X271" s="2" t="s">
        <v>454</v>
      </c>
      <c r="Y271" s="64" t="s">
        <v>1296</v>
      </c>
      <c r="Z271" s="64" t="s">
        <v>1297</v>
      </c>
    </row>
    <row r="272" spans="1:30" x14ac:dyDescent="0.25">
      <c r="A272" s="101" t="s">
        <v>455</v>
      </c>
      <c r="B272" s="45">
        <v>742.41</v>
      </c>
      <c r="C272" s="18">
        <v>639.58000000000004</v>
      </c>
      <c r="D272" s="18">
        <v>667.11</v>
      </c>
      <c r="E272" s="18">
        <v>21.79</v>
      </c>
      <c r="F272" s="18">
        <v>16.72</v>
      </c>
      <c r="G272" s="18">
        <v>26.66</v>
      </c>
      <c r="H272" s="18">
        <f t="shared" si="36"/>
        <v>683.0333333333333</v>
      </c>
      <c r="I272" s="42">
        <f t="shared" si="37"/>
        <v>21.723333333333333</v>
      </c>
      <c r="J272" s="45">
        <v>230.94</v>
      </c>
      <c r="K272" s="18">
        <v>181.42</v>
      </c>
      <c r="L272" s="18">
        <v>193.2</v>
      </c>
      <c r="M272" s="18">
        <v>26.69</v>
      </c>
      <c r="N272" s="18">
        <v>27.69</v>
      </c>
      <c r="O272" s="18">
        <v>23.75</v>
      </c>
      <c r="P272" s="18">
        <f t="shared" si="38"/>
        <v>201.85333333333332</v>
      </c>
      <c r="Q272" s="42">
        <f t="shared" si="39"/>
        <v>26.043333333333333</v>
      </c>
      <c r="R272" s="22">
        <f t="shared" si="40"/>
        <v>0.29655474879391841</v>
      </c>
      <c r="S272" s="21">
        <f t="shared" si="41"/>
        <v>1.1901129529118382</v>
      </c>
      <c r="T272" s="70">
        <f t="shared" si="42"/>
        <v>0.11817800088052638</v>
      </c>
      <c r="U272" s="10">
        <f t="shared" si="43"/>
        <v>-1.7536296207332709</v>
      </c>
      <c r="V272" s="10">
        <f t="shared" si="44"/>
        <v>0.25109850535881634</v>
      </c>
      <c r="W272" s="2" t="s">
        <v>754</v>
      </c>
      <c r="X272" s="2" t="s">
        <v>456</v>
      </c>
      <c r="Y272" s="64" t="s">
        <v>1294</v>
      </c>
      <c r="Z272" s="64" t="s">
        <v>1295</v>
      </c>
    </row>
    <row r="273" spans="1:45" x14ac:dyDescent="0.25">
      <c r="A273" s="101" t="s">
        <v>17</v>
      </c>
      <c r="B273" s="45">
        <v>241.46</v>
      </c>
      <c r="C273" s="18">
        <v>319.33</v>
      </c>
      <c r="D273" s="18">
        <v>275.3</v>
      </c>
      <c r="E273" s="18">
        <v>2.86</v>
      </c>
      <c r="F273" s="18">
        <v>0.61</v>
      </c>
      <c r="G273" s="18">
        <v>3.07</v>
      </c>
      <c r="H273" s="18">
        <f t="shared" si="36"/>
        <v>278.69666666666666</v>
      </c>
      <c r="I273" s="42">
        <f t="shared" si="37"/>
        <v>2.1799999999999997</v>
      </c>
      <c r="J273" s="45">
        <v>87.34</v>
      </c>
      <c r="K273" s="18">
        <v>84.94</v>
      </c>
      <c r="L273" s="18">
        <v>67.709999999999994</v>
      </c>
      <c r="M273" s="18">
        <v>11.55</v>
      </c>
      <c r="N273" s="18">
        <v>7.25</v>
      </c>
      <c r="O273" s="18">
        <v>10.050000000000001</v>
      </c>
      <c r="P273" s="18">
        <f t="shared" si="38"/>
        <v>79.99666666666667</v>
      </c>
      <c r="Q273" s="42">
        <f t="shared" si="39"/>
        <v>9.6166666666666671</v>
      </c>
      <c r="R273" s="22">
        <f t="shared" si="40"/>
        <v>0.28958752934726906</v>
      </c>
      <c r="S273" s="21">
        <f t="shared" si="41"/>
        <v>3.3385744234800843</v>
      </c>
      <c r="T273" s="70">
        <f t="shared" si="42"/>
        <v>3.7318029641197933E-3</v>
      </c>
      <c r="U273" s="10">
        <f t="shared" si="43"/>
        <v>-1.7879286186272634</v>
      </c>
      <c r="V273" s="10">
        <f t="shared" si="44"/>
        <v>1.7392322011381514</v>
      </c>
      <c r="W273" s="64" t="s">
        <v>1436</v>
      </c>
      <c r="X273" s="64" t="s">
        <v>18</v>
      </c>
      <c r="Y273" s="64" t="s">
        <v>19</v>
      </c>
      <c r="Z273" s="64" t="s">
        <v>20</v>
      </c>
    </row>
    <row r="274" spans="1:45" s="12" customFormat="1" ht="15.75" thickBot="1" x14ac:dyDescent="0.3">
      <c r="A274" s="103" t="s">
        <v>432</v>
      </c>
      <c r="B274" s="46">
        <v>394.42</v>
      </c>
      <c r="C274" s="20">
        <v>269.63</v>
      </c>
      <c r="D274" s="20">
        <v>255.74</v>
      </c>
      <c r="E274" s="20">
        <v>4.29</v>
      </c>
      <c r="F274" s="20">
        <v>1.99</v>
      </c>
      <c r="G274" s="20">
        <v>1.53</v>
      </c>
      <c r="H274" s="20">
        <f t="shared" si="36"/>
        <v>306.59666666666664</v>
      </c>
      <c r="I274" s="43">
        <f t="shared" si="37"/>
        <v>2.6033333333333335</v>
      </c>
      <c r="J274" s="46">
        <v>95.2</v>
      </c>
      <c r="K274" s="20">
        <v>59.67</v>
      </c>
      <c r="L274" s="20">
        <v>85.07</v>
      </c>
      <c r="M274" s="20">
        <v>0.2</v>
      </c>
      <c r="N274" s="20">
        <v>0</v>
      </c>
      <c r="O274" s="20">
        <v>0.23</v>
      </c>
      <c r="P274" s="20">
        <f t="shared" si="38"/>
        <v>79.98</v>
      </c>
      <c r="Q274" s="43">
        <f t="shared" si="39"/>
        <v>0.14333333333333334</v>
      </c>
      <c r="R274" s="23">
        <f t="shared" si="40"/>
        <v>0.26326683210697999</v>
      </c>
      <c r="S274" s="24">
        <f t="shared" si="41"/>
        <v>0.31729879740980571</v>
      </c>
      <c r="T274" s="73">
        <f t="shared" si="42"/>
        <v>2.2705745354847321E-2</v>
      </c>
      <c r="U274" s="14">
        <f t="shared" si="43"/>
        <v>-1.9254023212015792</v>
      </c>
      <c r="V274" s="14">
        <f t="shared" si="44"/>
        <v>-1.6560860415618381</v>
      </c>
      <c r="W274" s="12" t="s">
        <v>732</v>
      </c>
      <c r="X274" s="12" t="s">
        <v>732</v>
      </c>
      <c r="Y274" s="12" t="s">
        <v>1234</v>
      </c>
      <c r="Z274" s="12" t="s">
        <v>1235</v>
      </c>
    </row>
    <row r="275" spans="1:45" ht="15.75" thickTop="1" x14ac:dyDescent="0.25"/>
    <row r="277" spans="1:45" x14ac:dyDescent="0.25">
      <c r="Q277" s="2"/>
      <c r="R277" s="2" t="s">
        <v>531</v>
      </c>
      <c r="S277" s="2" t="s">
        <v>531</v>
      </c>
    </row>
    <row r="278" spans="1:45" x14ac:dyDescent="0.25">
      <c r="B278" s="2"/>
      <c r="C278" s="2"/>
      <c r="D278" s="2"/>
      <c r="E278" s="2"/>
      <c r="O278" s="2"/>
      <c r="P278" s="2"/>
      <c r="Q278" s="2"/>
      <c r="R278" s="2" t="s">
        <v>1</v>
      </c>
      <c r="S278" s="28">
        <v>0.4695631823199628</v>
      </c>
      <c r="T278" s="28">
        <v>-0.27173408627157286</v>
      </c>
    </row>
    <row r="279" spans="1:45" x14ac:dyDescent="0.25">
      <c r="A279" s="26"/>
      <c r="B279" s="2"/>
      <c r="C279" s="2"/>
      <c r="D279" s="2"/>
      <c r="E279" s="2"/>
      <c r="O279" s="56"/>
      <c r="Q279" s="2"/>
      <c r="R279" s="2" t="s">
        <v>4</v>
      </c>
      <c r="S279" s="28">
        <v>2.9482423635731738</v>
      </c>
      <c r="T279" s="28">
        <v>0.53489176749108236</v>
      </c>
    </row>
    <row r="280" spans="1:45" x14ac:dyDescent="0.25">
      <c r="B280" s="2"/>
      <c r="C280" s="2"/>
      <c r="D280" s="2"/>
      <c r="E280" s="2"/>
      <c r="O280" s="74"/>
      <c r="Q280" s="2"/>
    </row>
    <row r="281" spans="1:45" x14ac:dyDescent="0.25">
      <c r="A281" s="53"/>
      <c r="B281" s="125" t="s">
        <v>1471</v>
      </c>
      <c r="C281" s="126"/>
      <c r="D281" s="126"/>
      <c r="E281" s="126"/>
      <c r="F281" s="126"/>
      <c r="G281" s="126"/>
      <c r="H281" s="126"/>
      <c r="I281" s="127"/>
      <c r="J281" s="125" t="s">
        <v>1472</v>
      </c>
      <c r="K281" s="126"/>
      <c r="L281" s="126"/>
      <c r="M281" s="126"/>
      <c r="N281" s="126"/>
      <c r="O281" s="126"/>
      <c r="P281" s="126"/>
      <c r="Q281" s="127"/>
      <c r="R281" s="53"/>
      <c r="S281" s="52"/>
      <c r="T281" s="52"/>
      <c r="U281" s="53"/>
      <c r="V281" s="53"/>
      <c r="W281" s="52"/>
      <c r="X281" s="52"/>
      <c r="Y281" s="65"/>
      <c r="Z281" s="65"/>
    </row>
    <row r="282" spans="1:45" s="37" customFormat="1" x14ac:dyDescent="0.25">
      <c r="A282" s="40"/>
      <c r="B282" s="44" t="s">
        <v>5</v>
      </c>
      <c r="C282" s="41" t="s">
        <v>6</v>
      </c>
      <c r="D282" s="41" t="s">
        <v>7</v>
      </c>
      <c r="E282" s="41" t="s">
        <v>5</v>
      </c>
      <c r="F282" s="41" t="s">
        <v>6</v>
      </c>
      <c r="G282" s="41" t="s">
        <v>7</v>
      </c>
      <c r="H282" s="105" t="s">
        <v>1782</v>
      </c>
      <c r="I282" s="105" t="s">
        <v>1783</v>
      </c>
      <c r="J282" s="44" t="s">
        <v>5</v>
      </c>
      <c r="K282" s="41" t="s">
        <v>6</v>
      </c>
      <c r="L282" s="41" t="s">
        <v>7</v>
      </c>
      <c r="M282" s="41" t="s">
        <v>5</v>
      </c>
      <c r="N282" s="41" t="s">
        <v>6</v>
      </c>
      <c r="O282" s="41" t="s">
        <v>7</v>
      </c>
      <c r="P282" s="105" t="s">
        <v>1782</v>
      </c>
      <c r="Q282" s="123" t="s">
        <v>1783</v>
      </c>
      <c r="R282" s="107" t="s">
        <v>1777</v>
      </c>
      <c r="S282" s="107" t="s">
        <v>1778</v>
      </c>
      <c r="T282" s="41"/>
      <c r="U282" s="105" t="s">
        <v>1780</v>
      </c>
      <c r="V282" s="105" t="s">
        <v>1781</v>
      </c>
      <c r="W282" s="41"/>
      <c r="X282" s="41"/>
      <c r="Y282" s="41"/>
      <c r="Z282" s="40"/>
      <c r="AA282" s="39"/>
      <c r="AB282" s="39"/>
      <c r="AC282" s="40"/>
      <c r="AD282" s="40"/>
      <c r="AE282" s="38"/>
      <c r="AN282" s="38"/>
      <c r="AO282" s="38"/>
      <c r="AP282" s="38"/>
      <c r="AQ282" s="38"/>
      <c r="AR282" s="38"/>
      <c r="AS282" s="38"/>
    </row>
    <row r="283" spans="1:45" s="37" customFormat="1" x14ac:dyDescent="0.25">
      <c r="A283" s="51"/>
      <c r="B283" s="50" t="s">
        <v>9</v>
      </c>
      <c r="C283" s="49" t="s">
        <v>9</v>
      </c>
      <c r="D283" s="49" t="s">
        <v>9</v>
      </c>
      <c r="E283" s="49" t="s">
        <v>10</v>
      </c>
      <c r="F283" s="49" t="s">
        <v>10</v>
      </c>
      <c r="G283" s="49" t="s">
        <v>10</v>
      </c>
      <c r="H283" s="106"/>
      <c r="I283" s="106"/>
      <c r="J283" s="50" t="s">
        <v>9</v>
      </c>
      <c r="K283" s="49" t="s">
        <v>9</v>
      </c>
      <c r="L283" s="49" t="s">
        <v>9</v>
      </c>
      <c r="M283" s="49" t="s">
        <v>10</v>
      </c>
      <c r="N283" s="49" t="s">
        <v>10</v>
      </c>
      <c r="O283" s="49" t="s">
        <v>10</v>
      </c>
      <c r="P283" s="106"/>
      <c r="Q283" s="124"/>
      <c r="R283" s="108"/>
      <c r="S283" s="108"/>
      <c r="T283" s="49" t="s">
        <v>11</v>
      </c>
      <c r="U283" s="106"/>
      <c r="V283" s="106"/>
      <c r="W283" s="49" t="s">
        <v>12</v>
      </c>
      <c r="X283" s="51" t="s">
        <v>1427</v>
      </c>
      <c r="Y283" s="51" t="s">
        <v>1428</v>
      </c>
      <c r="Z283" s="51"/>
      <c r="AA283" s="39"/>
      <c r="AB283" s="39"/>
      <c r="AC283" s="40"/>
      <c r="AD283" s="40"/>
      <c r="AE283" s="38"/>
      <c r="AN283" s="38"/>
      <c r="AO283" s="38"/>
      <c r="AP283" s="38"/>
      <c r="AQ283" s="38"/>
      <c r="AR283" s="38"/>
      <c r="AS283" s="38"/>
    </row>
    <row r="284" spans="1:45" x14ac:dyDescent="0.25">
      <c r="A284" s="6" t="s">
        <v>500</v>
      </c>
      <c r="B284" s="45">
        <v>12.14</v>
      </c>
      <c r="C284" s="18">
        <v>12.04</v>
      </c>
      <c r="D284" s="18">
        <v>14.48</v>
      </c>
      <c r="E284" s="18">
        <v>30</v>
      </c>
      <c r="F284" s="18">
        <v>35.89</v>
      </c>
      <c r="G284" s="18">
        <v>23.21</v>
      </c>
      <c r="H284" s="18">
        <f t="shared" ref="H284:H319" si="45">AVERAGE(B284,C284,D284)</f>
        <v>12.886666666666665</v>
      </c>
      <c r="I284" s="47">
        <f t="shared" ref="I284:I319" si="46">AVERAGE(E284,F284,G284)</f>
        <v>29.7</v>
      </c>
      <c r="J284" s="45">
        <v>23.8</v>
      </c>
      <c r="K284" s="18">
        <v>16.48</v>
      </c>
      <c r="L284" s="18">
        <v>19.3</v>
      </c>
      <c r="M284" s="18">
        <v>67.52</v>
      </c>
      <c r="N284" s="18">
        <v>66.59</v>
      </c>
      <c r="O284" s="18">
        <v>59.15</v>
      </c>
      <c r="P284" s="18">
        <f t="shared" ref="P284:P319" si="47">AVERAGE(J284,K284,L284)</f>
        <v>19.86</v>
      </c>
      <c r="Q284" s="80">
        <f t="shared" ref="Q284:Q319" si="48">AVERAGE(M284,N284,O284)</f>
        <v>64.42</v>
      </c>
      <c r="R284" s="21">
        <f t="shared" ref="R284:R319" si="49">(P284+1)/(H284+1)</f>
        <v>1.502160345655305</v>
      </c>
      <c r="S284" s="21">
        <f t="shared" ref="S284:S319" si="50">(Q284+1)/(I284+1)</f>
        <v>2.1309446254071664</v>
      </c>
      <c r="T284" s="6">
        <f t="shared" ref="T284:T319" si="51">_xlfn.T.TEST(E284:G284,M284:O284,1,2)</f>
        <v>7.7277352337696192E-4</v>
      </c>
      <c r="U284" s="10">
        <f t="shared" ref="U284:U319" si="52">LOG(R284,2)</f>
        <v>0.58703881920027523</v>
      </c>
      <c r="V284" s="10">
        <f t="shared" ref="V284:V319" si="53">LOG(S284,2)</f>
        <v>1.0914931038252369</v>
      </c>
      <c r="W284" s="3" t="s">
        <v>507</v>
      </c>
      <c r="X284" s="3" t="s">
        <v>511</v>
      </c>
      <c r="Y284" s="64" t="s">
        <v>1413</v>
      </c>
      <c r="Z284" s="64" t="s">
        <v>1414</v>
      </c>
    </row>
    <row r="285" spans="1:45" x14ac:dyDescent="0.25">
      <c r="A285" s="6" t="s">
        <v>1669</v>
      </c>
      <c r="B285" s="45">
        <v>23.75</v>
      </c>
      <c r="C285" s="18">
        <v>37.880000000000003</v>
      </c>
      <c r="D285" s="18">
        <v>23.59</v>
      </c>
      <c r="E285" s="18">
        <v>154.66</v>
      </c>
      <c r="F285" s="18">
        <v>115.95</v>
      </c>
      <c r="G285" s="18">
        <v>80.16</v>
      </c>
      <c r="H285" s="18">
        <f t="shared" si="45"/>
        <v>28.406666666666666</v>
      </c>
      <c r="I285" s="47">
        <f t="shared" si="46"/>
        <v>116.92333333333333</v>
      </c>
      <c r="J285" s="45">
        <v>72.599999999999994</v>
      </c>
      <c r="K285" s="18">
        <v>68.349999999999994</v>
      </c>
      <c r="L285" s="18">
        <v>67.03</v>
      </c>
      <c r="M285" s="18">
        <v>220.88</v>
      </c>
      <c r="N285" s="18">
        <v>263.27999999999997</v>
      </c>
      <c r="O285" s="18">
        <v>190.01</v>
      </c>
      <c r="P285" s="18">
        <f t="shared" si="47"/>
        <v>69.326666666666668</v>
      </c>
      <c r="Q285" s="80">
        <f t="shared" si="48"/>
        <v>224.72333333333333</v>
      </c>
      <c r="R285" s="21">
        <f t="shared" si="49"/>
        <v>2.3915211970074814</v>
      </c>
      <c r="S285" s="21">
        <f t="shared" si="50"/>
        <v>1.914153263419736</v>
      </c>
      <c r="T285" s="6">
        <f t="shared" si="51"/>
        <v>1.1729284258471294E-2</v>
      </c>
      <c r="U285" s="10">
        <f t="shared" si="52"/>
        <v>1.2579285785632106</v>
      </c>
      <c r="V285" s="10">
        <f t="shared" si="53"/>
        <v>0.93670634890612037</v>
      </c>
      <c r="W285" s="3" t="s">
        <v>1670</v>
      </c>
      <c r="X285" s="3" t="s">
        <v>1670</v>
      </c>
      <c r="Y285" s="64" t="s">
        <v>1671</v>
      </c>
      <c r="Z285" s="64" t="s">
        <v>1672</v>
      </c>
    </row>
    <row r="286" spans="1:45" x14ac:dyDescent="0.25">
      <c r="A286" s="2" t="s">
        <v>484</v>
      </c>
      <c r="B286" s="45">
        <v>11.25</v>
      </c>
      <c r="C286" s="18">
        <v>11.58</v>
      </c>
      <c r="D286" s="18">
        <v>7.86</v>
      </c>
      <c r="E286" s="18">
        <v>217.53</v>
      </c>
      <c r="F286" s="18">
        <v>159.66</v>
      </c>
      <c r="G286" s="18">
        <v>174.71</v>
      </c>
      <c r="H286" s="18">
        <f t="shared" si="45"/>
        <v>10.229999999999999</v>
      </c>
      <c r="I286" s="47">
        <f t="shared" si="46"/>
        <v>183.96666666666667</v>
      </c>
      <c r="J286" s="45">
        <v>17.23</v>
      </c>
      <c r="K286" s="18">
        <v>17.36</v>
      </c>
      <c r="L286" s="18">
        <v>14.16</v>
      </c>
      <c r="M286" s="18">
        <v>339.58</v>
      </c>
      <c r="N286" s="18">
        <v>321.08</v>
      </c>
      <c r="O286" s="18">
        <v>314.01</v>
      </c>
      <c r="P286" s="18">
        <f t="shared" si="47"/>
        <v>16.25</v>
      </c>
      <c r="Q286" s="80">
        <f t="shared" si="48"/>
        <v>324.89</v>
      </c>
      <c r="R286" s="21">
        <f t="shared" si="49"/>
        <v>1.5360641139804099</v>
      </c>
      <c r="S286" s="21">
        <f t="shared" si="50"/>
        <v>1.7618850243287079</v>
      </c>
      <c r="T286" s="6">
        <f t="shared" si="51"/>
        <v>8.7074329108223405E-4</v>
      </c>
      <c r="U286" s="10">
        <f t="shared" si="52"/>
        <v>0.61923843415229285</v>
      </c>
      <c r="V286" s="10">
        <f t="shared" si="53"/>
        <v>0.81711978110115224</v>
      </c>
      <c r="W286" s="64" t="s">
        <v>1318</v>
      </c>
      <c r="X286" s="64" t="s">
        <v>1318</v>
      </c>
      <c r="Y286" s="64" t="s">
        <v>1404</v>
      </c>
      <c r="Z286" s="64" t="s">
        <v>1405</v>
      </c>
    </row>
    <row r="287" spans="1:45" x14ac:dyDescent="0.25">
      <c r="A287" s="2" t="s">
        <v>1648</v>
      </c>
      <c r="B287" s="45">
        <v>38.58</v>
      </c>
      <c r="C287" s="18">
        <v>60.89</v>
      </c>
      <c r="D287" s="18">
        <v>38.26</v>
      </c>
      <c r="E287" s="18">
        <v>669.91</v>
      </c>
      <c r="F287" s="18">
        <v>450</v>
      </c>
      <c r="G287" s="18">
        <v>538.71</v>
      </c>
      <c r="H287" s="18">
        <f t="shared" si="45"/>
        <v>45.91</v>
      </c>
      <c r="I287" s="47">
        <f t="shared" si="46"/>
        <v>552.87333333333333</v>
      </c>
      <c r="J287" s="45">
        <v>116.81</v>
      </c>
      <c r="K287" s="18">
        <v>98.24</v>
      </c>
      <c r="L287" s="18">
        <v>99.46</v>
      </c>
      <c r="M287" s="18">
        <v>992.66</v>
      </c>
      <c r="N287" s="18">
        <v>1005.43</v>
      </c>
      <c r="O287" s="18">
        <v>900.7</v>
      </c>
      <c r="P287" s="18">
        <f t="shared" si="47"/>
        <v>104.83666666666666</v>
      </c>
      <c r="Q287" s="80">
        <f t="shared" si="48"/>
        <v>966.26333333333332</v>
      </c>
      <c r="R287" s="21">
        <f t="shared" si="49"/>
        <v>2.2561642862218432</v>
      </c>
      <c r="S287" s="21">
        <f t="shared" si="50"/>
        <v>1.746361984087818</v>
      </c>
      <c r="T287" s="6">
        <f t="shared" si="51"/>
        <v>2.267449994053347E-3</v>
      </c>
      <c r="U287" s="10">
        <f t="shared" si="52"/>
        <v>1.1738721237154386</v>
      </c>
      <c r="V287" s="10">
        <f t="shared" si="53"/>
        <v>0.80435263028506032</v>
      </c>
      <c r="W287" s="64" t="s">
        <v>1649</v>
      </c>
      <c r="X287" s="64" t="s">
        <v>1650</v>
      </c>
      <c r="Y287" s="64" t="s">
        <v>1651</v>
      </c>
      <c r="Z287" s="64" t="s">
        <v>1652</v>
      </c>
    </row>
    <row r="288" spans="1:45" x14ac:dyDescent="0.25">
      <c r="A288" s="2" t="s">
        <v>488</v>
      </c>
      <c r="B288" s="45">
        <v>35.81</v>
      </c>
      <c r="C288" s="18">
        <v>38.42</v>
      </c>
      <c r="D288" s="18">
        <v>32.79</v>
      </c>
      <c r="E288" s="18">
        <v>591.32000000000005</v>
      </c>
      <c r="F288" s="18">
        <v>442.03</v>
      </c>
      <c r="G288" s="18">
        <v>468.33</v>
      </c>
      <c r="H288" s="18">
        <f t="shared" si="45"/>
        <v>35.673333333333339</v>
      </c>
      <c r="I288" s="47">
        <f t="shared" si="46"/>
        <v>500.55999999999995</v>
      </c>
      <c r="J288" s="45">
        <v>58.16</v>
      </c>
      <c r="K288" s="18">
        <v>51.1</v>
      </c>
      <c r="L288" s="18">
        <v>76.73</v>
      </c>
      <c r="M288" s="18">
        <v>902.04</v>
      </c>
      <c r="N288" s="18">
        <v>824.78</v>
      </c>
      <c r="O288" s="18">
        <v>773.95</v>
      </c>
      <c r="P288" s="18">
        <f t="shared" si="47"/>
        <v>61.99666666666667</v>
      </c>
      <c r="Q288" s="80">
        <f t="shared" si="48"/>
        <v>833.59</v>
      </c>
      <c r="R288" s="21">
        <f t="shared" si="49"/>
        <v>1.7177785857116885</v>
      </c>
      <c r="S288" s="21">
        <f t="shared" si="50"/>
        <v>1.663988356328256</v>
      </c>
      <c r="T288" s="6">
        <f t="shared" si="51"/>
        <v>2.4540512179661664E-3</v>
      </c>
      <c r="U288" s="10">
        <f t="shared" si="52"/>
        <v>0.78054409126005819</v>
      </c>
      <c r="V288" s="10">
        <f t="shared" si="53"/>
        <v>0.7346453383310152</v>
      </c>
      <c r="W288" s="64" t="s">
        <v>1322</v>
      </c>
      <c r="X288" s="64" t="s">
        <v>1349</v>
      </c>
      <c r="Y288" s="64" t="s">
        <v>1350</v>
      </c>
      <c r="Z288" s="64" t="s">
        <v>1351</v>
      </c>
    </row>
    <row r="289" spans="1:28" x14ac:dyDescent="0.25">
      <c r="A289" s="2" t="s">
        <v>489</v>
      </c>
      <c r="B289" s="45">
        <v>10.09</v>
      </c>
      <c r="C289" s="18">
        <v>44.56</v>
      </c>
      <c r="D289" s="18">
        <v>40.950000000000003</v>
      </c>
      <c r="E289" s="18">
        <v>621.69000000000005</v>
      </c>
      <c r="F289" s="18">
        <v>426.54</v>
      </c>
      <c r="G289" s="18">
        <v>385.1</v>
      </c>
      <c r="H289" s="18">
        <f t="shared" si="45"/>
        <v>31.866666666666671</v>
      </c>
      <c r="I289" s="47">
        <f t="shared" si="46"/>
        <v>477.77666666666664</v>
      </c>
      <c r="J289" s="45">
        <v>65.63</v>
      </c>
      <c r="K289" s="18">
        <v>54.06</v>
      </c>
      <c r="L289" s="18">
        <v>64.06</v>
      </c>
      <c r="M289" s="18">
        <v>804.25</v>
      </c>
      <c r="N289" s="18">
        <v>644.14</v>
      </c>
      <c r="O289" s="18">
        <v>758.88</v>
      </c>
      <c r="P289" s="18">
        <f t="shared" si="47"/>
        <v>61.25</v>
      </c>
      <c r="Q289" s="80">
        <f t="shared" si="48"/>
        <v>735.75666666666666</v>
      </c>
      <c r="R289" s="21">
        <f t="shared" si="49"/>
        <v>1.894016227180527</v>
      </c>
      <c r="S289" s="21">
        <f t="shared" si="50"/>
        <v>1.5388316055502567</v>
      </c>
      <c r="T289" s="6">
        <f t="shared" si="51"/>
        <v>2.0756093097075611E-2</v>
      </c>
      <c r="U289" s="10">
        <f t="shared" si="52"/>
        <v>0.92144869129868767</v>
      </c>
      <c r="V289" s="10">
        <f t="shared" si="53"/>
        <v>0.62183536608480794</v>
      </c>
      <c r="W289" s="64" t="s">
        <v>1323</v>
      </c>
      <c r="X289" s="64" t="s">
        <v>1323</v>
      </c>
      <c r="Y289" s="64" t="s">
        <v>1376</v>
      </c>
      <c r="Z289" s="64" t="s">
        <v>1377</v>
      </c>
    </row>
    <row r="290" spans="1:28" x14ac:dyDescent="0.25">
      <c r="A290" s="2" t="s">
        <v>501</v>
      </c>
      <c r="B290" s="45">
        <v>4.7300000000000004</v>
      </c>
      <c r="C290" s="18">
        <v>8.51</v>
      </c>
      <c r="D290" s="18">
        <v>9.2100000000000009</v>
      </c>
      <c r="E290" s="18">
        <v>13.04</v>
      </c>
      <c r="F290" s="18">
        <v>16.41</v>
      </c>
      <c r="G290" s="18">
        <v>20.9</v>
      </c>
      <c r="H290" s="18">
        <f t="shared" si="45"/>
        <v>7.4833333333333343</v>
      </c>
      <c r="I290" s="47">
        <f t="shared" si="46"/>
        <v>16.783333333333331</v>
      </c>
      <c r="J290" s="45">
        <v>4.28</v>
      </c>
      <c r="K290" s="18">
        <v>7.58</v>
      </c>
      <c r="L290" s="18">
        <v>5.37</v>
      </c>
      <c r="M290" s="18">
        <v>18.72</v>
      </c>
      <c r="N290" s="18">
        <v>22.2</v>
      </c>
      <c r="O290" s="18">
        <v>22.38</v>
      </c>
      <c r="P290" s="18">
        <f t="shared" si="47"/>
        <v>5.7433333333333332</v>
      </c>
      <c r="Q290" s="80">
        <f t="shared" si="48"/>
        <v>21.099999999999998</v>
      </c>
      <c r="R290" s="21">
        <f t="shared" si="49"/>
        <v>0.79489194499017668</v>
      </c>
      <c r="S290" s="21">
        <f t="shared" si="50"/>
        <v>1.2427366447985004</v>
      </c>
      <c r="T290" s="6">
        <f t="shared" si="51"/>
        <v>8.41261834482427E-2</v>
      </c>
      <c r="U290" s="10">
        <f t="shared" si="52"/>
        <v>-0.33116933640477497</v>
      </c>
      <c r="V290" s="10">
        <f t="shared" si="53"/>
        <v>0.31352059928816278</v>
      </c>
      <c r="W290" s="64" t="s">
        <v>510</v>
      </c>
      <c r="X290" s="64" t="s">
        <v>527</v>
      </c>
      <c r="Y290" s="64" t="s">
        <v>1418</v>
      </c>
      <c r="Z290" s="64" t="s">
        <v>1419</v>
      </c>
    </row>
    <row r="291" spans="1:28" x14ac:dyDescent="0.25">
      <c r="A291" s="6" t="s">
        <v>503</v>
      </c>
      <c r="B291" s="45">
        <v>466.22</v>
      </c>
      <c r="C291" s="18">
        <v>332.06</v>
      </c>
      <c r="D291" s="18">
        <v>341.66</v>
      </c>
      <c r="E291" s="18">
        <v>1874.34</v>
      </c>
      <c r="F291" s="18">
        <v>1688.51</v>
      </c>
      <c r="G291" s="18">
        <v>1865.07</v>
      </c>
      <c r="H291" s="18">
        <f t="shared" si="45"/>
        <v>379.98</v>
      </c>
      <c r="I291" s="47">
        <f t="shared" si="46"/>
        <v>1809.3066666666666</v>
      </c>
      <c r="J291" s="45">
        <v>1080.0899999999999</v>
      </c>
      <c r="K291" s="18">
        <v>775.34</v>
      </c>
      <c r="L291" s="18">
        <v>1057.3599999999999</v>
      </c>
      <c r="M291" s="18">
        <v>1842.12</v>
      </c>
      <c r="N291" s="18">
        <v>2377.21</v>
      </c>
      <c r="O291" s="18">
        <v>2159.94</v>
      </c>
      <c r="P291" s="18">
        <f t="shared" si="47"/>
        <v>970.93</v>
      </c>
      <c r="Q291" s="80">
        <f t="shared" si="48"/>
        <v>2126.4233333333336</v>
      </c>
      <c r="R291" s="21">
        <f t="shared" si="49"/>
        <v>2.5511312929812586</v>
      </c>
      <c r="S291" s="21">
        <f t="shared" si="50"/>
        <v>1.1751728988826942</v>
      </c>
      <c r="T291" s="6">
        <f t="shared" si="51"/>
        <v>6.4963856276574361E-2</v>
      </c>
      <c r="U291" s="10">
        <f t="shared" si="52"/>
        <v>1.3511371485910235</v>
      </c>
      <c r="V291" s="10">
        <f t="shared" si="53"/>
        <v>0.23287303084143673</v>
      </c>
      <c r="W291" s="3" t="s">
        <v>1331</v>
      </c>
      <c r="X291" s="3" t="s">
        <v>1423</v>
      </c>
      <c r="Y291" s="64" t="s">
        <v>1424</v>
      </c>
      <c r="Z291" s="64" t="s">
        <v>1425</v>
      </c>
    </row>
    <row r="292" spans="1:28" x14ac:dyDescent="0.25">
      <c r="A292" s="2" t="s">
        <v>460</v>
      </c>
      <c r="B292" s="45">
        <v>141.54</v>
      </c>
      <c r="C292" s="18">
        <v>101.38</v>
      </c>
      <c r="D292" s="18">
        <v>118.43</v>
      </c>
      <c r="E292" s="18">
        <v>1133.8900000000001</v>
      </c>
      <c r="F292" s="18">
        <v>955.68</v>
      </c>
      <c r="G292" s="18">
        <v>1101.98</v>
      </c>
      <c r="H292" s="18">
        <f t="shared" si="45"/>
        <v>120.45</v>
      </c>
      <c r="I292" s="47">
        <f t="shared" si="46"/>
        <v>1063.8500000000001</v>
      </c>
      <c r="J292" s="45">
        <v>142.01</v>
      </c>
      <c r="K292" s="18">
        <v>131.97</v>
      </c>
      <c r="L292" s="18">
        <v>154.72</v>
      </c>
      <c r="M292" s="18">
        <v>1182.07</v>
      </c>
      <c r="N292" s="18">
        <v>1310.47</v>
      </c>
      <c r="O292" s="18">
        <v>1201.24</v>
      </c>
      <c r="P292" s="18">
        <f t="shared" si="47"/>
        <v>142.9</v>
      </c>
      <c r="Q292" s="80">
        <f t="shared" si="48"/>
        <v>1231.26</v>
      </c>
      <c r="R292" s="21">
        <f t="shared" si="49"/>
        <v>1.1848497324001648</v>
      </c>
      <c r="S292" s="21">
        <f t="shared" si="50"/>
        <v>1.157214631168709</v>
      </c>
      <c r="T292" s="6">
        <f t="shared" si="51"/>
        <v>3.4627143287180494E-2</v>
      </c>
      <c r="U292" s="10">
        <f t="shared" si="52"/>
        <v>0.244704102104433</v>
      </c>
      <c r="V292" s="10">
        <f t="shared" si="53"/>
        <v>0.21065646911735864</v>
      </c>
      <c r="W292" s="64" t="s">
        <v>1299</v>
      </c>
      <c r="X292" s="64" t="s">
        <v>1299</v>
      </c>
      <c r="Y292" s="64" t="s">
        <v>1336</v>
      </c>
      <c r="Z292" s="64" t="s">
        <v>1337</v>
      </c>
    </row>
    <row r="293" spans="1:28" x14ac:dyDescent="0.25">
      <c r="A293" s="2" t="s">
        <v>462</v>
      </c>
      <c r="B293" s="45">
        <v>73.13</v>
      </c>
      <c r="C293" s="18">
        <v>58.51</v>
      </c>
      <c r="D293" s="18">
        <v>57.25</v>
      </c>
      <c r="E293" s="18">
        <v>244.14</v>
      </c>
      <c r="F293" s="18">
        <v>209.2</v>
      </c>
      <c r="G293" s="18">
        <v>169.34</v>
      </c>
      <c r="H293" s="18">
        <f t="shared" si="45"/>
        <v>62.963333333333331</v>
      </c>
      <c r="I293" s="47">
        <f t="shared" si="46"/>
        <v>207.55999999999997</v>
      </c>
      <c r="J293" s="45">
        <v>89.73</v>
      </c>
      <c r="K293" s="18">
        <v>90.1</v>
      </c>
      <c r="L293" s="18">
        <v>107.22</v>
      </c>
      <c r="M293" s="18">
        <v>175.47</v>
      </c>
      <c r="N293" s="18">
        <v>229.88</v>
      </c>
      <c r="O293" s="18">
        <v>306.7</v>
      </c>
      <c r="P293" s="18">
        <f t="shared" si="47"/>
        <v>95.683333333333323</v>
      </c>
      <c r="Q293" s="80">
        <f t="shared" si="48"/>
        <v>237.35</v>
      </c>
      <c r="R293" s="21">
        <f t="shared" si="49"/>
        <v>1.5115430715514095</v>
      </c>
      <c r="S293" s="21">
        <f t="shared" si="50"/>
        <v>1.142836593785961</v>
      </c>
      <c r="T293" s="6">
        <f t="shared" si="51"/>
        <v>0.26674866196548463</v>
      </c>
      <c r="U293" s="10">
        <f t="shared" si="52"/>
        <v>0.59602208927212619</v>
      </c>
      <c r="V293" s="10">
        <f t="shared" si="53"/>
        <v>0.19261913742148146</v>
      </c>
      <c r="W293" s="64" t="s">
        <v>1301</v>
      </c>
      <c r="X293" s="64" t="s">
        <v>1301</v>
      </c>
      <c r="Y293" s="64" t="s">
        <v>135</v>
      </c>
      <c r="Z293" s="64" t="s">
        <v>1400</v>
      </c>
    </row>
    <row r="294" spans="1:28" x14ac:dyDescent="0.25">
      <c r="A294" s="2" t="s">
        <v>1615</v>
      </c>
      <c r="B294" s="45">
        <v>58.31</v>
      </c>
      <c r="C294" s="18">
        <v>37.35</v>
      </c>
      <c r="D294" s="18">
        <v>34.229999999999997</v>
      </c>
      <c r="E294" s="18">
        <v>79.12</v>
      </c>
      <c r="F294" s="18">
        <v>83.9</v>
      </c>
      <c r="G294" s="18">
        <v>85.15</v>
      </c>
      <c r="H294" s="18">
        <f t="shared" si="45"/>
        <v>43.29666666666666</v>
      </c>
      <c r="I294" s="47">
        <f t="shared" si="46"/>
        <v>82.723333333333343</v>
      </c>
      <c r="J294" s="45">
        <v>50.19</v>
      </c>
      <c r="K294" s="18">
        <v>29.45</v>
      </c>
      <c r="L294" s="18">
        <v>25.35</v>
      </c>
      <c r="M294" s="18">
        <v>76.48</v>
      </c>
      <c r="N294" s="18">
        <v>109.88</v>
      </c>
      <c r="O294" s="18">
        <v>74.680000000000007</v>
      </c>
      <c r="P294" s="18">
        <f t="shared" si="47"/>
        <v>34.99666666666667</v>
      </c>
      <c r="Q294" s="80">
        <f t="shared" si="48"/>
        <v>87.013333333333335</v>
      </c>
      <c r="R294" s="21">
        <f t="shared" si="49"/>
        <v>0.81262698472420813</v>
      </c>
      <c r="S294" s="21">
        <f t="shared" si="50"/>
        <v>1.0512401958832662</v>
      </c>
      <c r="T294" s="6">
        <f t="shared" si="51"/>
        <v>0.36503814702600623</v>
      </c>
      <c r="U294" s="10">
        <f t="shared" si="52"/>
        <v>-0.29933482226839142</v>
      </c>
      <c r="V294" s="10">
        <f t="shared" si="53"/>
        <v>7.209234562520081E-2</v>
      </c>
      <c r="W294" s="64" t="s">
        <v>1616</v>
      </c>
      <c r="X294" s="64" t="s">
        <v>1617</v>
      </c>
      <c r="Y294" s="64" t="s">
        <v>1618</v>
      </c>
      <c r="Z294" s="64" t="s">
        <v>1619</v>
      </c>
    </row>
    <row r="295" spans="1:28" x14ac:dyDescent="0.25">
      <c r="A295" s="2" t="s">
        <v>1639</v>
      </c>
      <c r="B295" s="45">
        <v>6.79</v>
      </c>
      <c r="C295" s="18">
        <v>2.91</v>
      </c>
      <c r="D295" s="18">
        <v>6.04</v>
      </c>
      <c r="E295" s="18">
        <v>22.32</v>
      </c>
      <c r="F295" s="18">
        <v>17.329999999999998</v>
      </c>
      <c r="G295" s="18">
        <v>19.95</v>
      </c>
      <c r="H295" s="18">
        <f t="shared" si="45"/>
        <v>5.2466666666666661</v>
      </c>
      <c r="I295" s="47">
        <f t="shared" si="46"/>
        <v>19.866666666666664</v>
      </c>
      <c r="J295" s="45">
        <v>4.08</v>
      </c>
      <c r="K295" s="18">
        <v>5.38</v>
      </c>
      <c r="L295" s="18">
        <v>13.36</v>
      </c>
      <c r="M295" s="18">
        <v>20.12</v>
      </c>
      <c r="N295" s="18">
        <v>25.05</v>
      </c>
      <c r="O295" s="18">
        <v>17.13</v>
      </c>
      <c r="P295" s="18">
        <f t="shared" si="47"/>
        <v>7.6066666666666665</v>
      </c>
      <c r="Q295" s="80">
        <f t="shared" si="48"/>
        <v>20.766666666666666</v>
      </c>
      <c r="R295" s="21">
        <f t="shared" si="49"/>
        <v>1.3778014941302028</v>
      </c>
      <c r="S295" s="21">
        <f t="shared" si="50"/>
        <v>1.0431309904153356</v>
      </c>
      <c r="T295" s="6">
        <f t="shared" si="51"/>
        <v>0.37874925931299197</v>
      </c>
      <c r="U295" s="10">
        <f t="shared" si="52"/>
        <v>0.46236804764800388</v>
      </c>
      <c r="V295" s="10">
        <f t="shared" si="53"/>
        <v>6.0920334613812681E-2</v>
      </c>
      <c r="W295" s="64" t="s">
        <v>1640</v>
      </c>
      <c r="X295" s="64" t="s">
        <v>1641</v>
      </c>
      <c r="Y295" s="64" t="s">
        <v>1642</v>
      </c>
      <c r="Z295" s="64" t="s">
        <v>1643</v>
      </c>
    </row>
    <row r="296" spans="1:28" x14ac:dyDescent="0.25">
      <c r="A296" s="2" t="s">
        <v>467</v>
      </c>
      <c r="B296" s="45">
        <v>6.97</v>
      </c>
      <c r="C296" s="18">
        <v>7.29</v>
      </c>
      <c r="D296" s="18">
        <v>4.03</v>
      </c>
      <c r="E296" s="18">
        <v>17.149999999999999</v>
      </c>
      <c r="F296" s="18">
        <v>17.329999999999998</v>
      </c>
      <c r="G296" s="18">
        <v>11.51</v>
      </c>
      <c r="H296" s="18">
        <f t="shared" si="45"/>
        <v>6.0966666666666667</v>
      </c>
      <c r="I296" s="47">
        <f t="shared" si="46"/>
        <v>15.329999999999998</v>
      </c>
      <c r="J296" s="45">
        <v>4.38</v>
      </c>
      <c r="K296" s="18">
        <v>5.16</v>
      </c>
      <c r="L296" s="18">
        <v>1.94</v>
      </c>
      <c r="M296" s="18">
        <v>15.14</v>
      </c>
      <c r="N296" s="18">
        <v>14.28</v>
      </c>
      <c r="O296" s="18">
        <v>18.27</v>
      </c>
      <c r="P296" s="18">
        <f t="shared" si="47"/>
        <v>3.8266666666666662</v>
      </c>
      <c r="Q296" s="80">
        <f t="shared" si="48"/>
        <v>15.896666666666667</v>
      </c>
      <c r="R296" s="21">
        <f t="shared" si="49"/>
        <v>0.68013151714419906</v>
      </c>
      <c r="S296" s="21">
        <f t="shared" si="50"/>
        <v>1.0347009593794654</v>
      </c>
      <c r="T296" s="6">
        <f t="shared" si="51"/>
        <v>0.40729996972758326</v>
      </c>
      <c r="U296" s="10">
        <f t="shared" si="52"/>
        <v>-0.55611434736908882</v>
      </c>
      <c r="V296" s="10">
        <f t="shared" si="53"/>
        <v>4.9213872306625633E-2</v>
      </c>
      <c r="W296" s="64" t="s">
        <v>1305</v>
      </c>
      <c r="X296" s="64" t="s">
        <v>1305</v>
      </c>
      <c r="Y296" s="64" t="s">
        <v>1366</v>
      </c>
      <c r="Z296" s="64" t="s">
        <v>1367</v>
      </c>
    </row>
    <row r="297" spans="1:28" x14ac:dyDescent="0.25">
      <c r="A297" s="2" t="s">
        <v>468</v>
      </c>
      <c r="B297" s="45">
        <v>12.32</v>
      </c>
      <c r="C297" s="18">
        <v>6.06</v>
      </c>
      <c r="D297" s="18">
        <v>5.75</v>
      </c>
      <c r="E297" s="18">
        <v>71.44</v>
      </c>
      <c r="F297" s="18">
        <v>73.62</v>
      </c>
      <c r="G297" s="18">
        <v>43.73</v>
      </c>
      <c r="H297" s="18">
        <f t="shared" si="45"/>
        <v>8.043333333333333</v>
      </c>
      <c r="I297" s="47">
        <f t="shared" si="46"/>
        <v>62.93</v>
      </c>
      <c r="J297" s="45">
        <v>15.24</v>
      </c>
      <c r="K297" s="18">
        <v>8.02</v>
      </c>
      <c r="L297" s="18">
        <v>9.59</v>
      </c>
      <c r="M297" s="18">
        <v>64.73</v>
      </c>
      <c r="N297" s="18">
        <v>54.5</v>
      </c>
      <c r="O297" s="18">
        <v>65.77</v>
      </c>
      <c r="P297" s="18">
        <f t="shared" si="47"/>
        <v>10.949999999999998</v>
      </c>
      <c r="Q297" s="80">
        <f t="shared" si="48"/>
        <v>61.666666666666664</v>
      </c>
      <c r="R297" s="21">
        <f t="shared" si="49"/>
        <v>1.3214154072981936</v>
      </c>
      <c r="S297" s="21">
        <f t="shared" si="50"/>
        <v>0.98023880285729181</v>
      </c>
      <c r="T297" s="6">
        <f t="shared" si="51"/>
        <v>0.45401827788818122</v>
      </c>
      <c r="U297" s="10">
        <f t="shared" si="52"/>
        <v>0.4020840713074007</v>
      </c>
      <c r="V297" s="10">
        <f t="shared" si="53"/>
        <v>-2.8794837772653757E-2</v>
      </c>
      <c r="W297" s="64" t="s">
        <v>1306</v>
      </c>
      <c r="X297" s="64" t="s">
        <v>1306</v>
      </c>
      <c r="Y297" s="64" t="s">
        <v>39</v>
      </c>
      <c r="Z297" s="64" t="s">
        <v>1408</v>
      </c>
    </row>
    <row r="298" spans="1:28" x14ac:dyDescent="0.25">
      <c r="A298" s="6" t="s">
        <v>493</v>
      </c>
      <c r="B298" s="45">
        <v>0.98</v>
      </c>
      <c r="C298" s="18">
        <v>2.2200000000000002</v>
      </c>
      <c r="D298" s="18">
        <v>2.21</v>
      </c>
      <c r="E298" s="18">
        <v>40.9</v>
      </c>
      <c r="F298" s="18">
        <v>20.09</v>
      </c>
      <c r="G298" s="18">
        <v>31.64</v>
      </c>
      <c r="H298" s="18">
        <f t="shared" si="45"/>
        <v>1.8033333333333335</v>
      </c>
      <c r="I298" s="47">
        <f t="shared" si="46"/>
        <v>30.876666666666665</v>
      </c>
      <c r="J298" s="45">
        <v>5.08</v>
      </c>
      <c r="K298" s="18">
        <v>0.77</v>
      </c>
      <c r="L298" s="18">
        <v>1.03</v>
      </c>
      <c r="M298" s="18">
        <v>24.5</v>
      </c>
      <c r="N298" s="18">
        <v>29.67</v>
      </c>
      <c r="O298" s="18">
        <v>36.08</v>
      </c>
      <c r="P298" s="18">
        <f t="shared" si="47"/>
        <v>2.2933333333333334</v>
      </c>
      <c r="Q298" s="80">
        <f t="shared" si="48"/>
        <v>30.083333333333332</v>
      </c>
      <c r="R298" s="21">
        <f t="shared" si="49"/>
        <v>1.1747919143876338</v>
      </c>
      <c r="S298" s="21">
        <f t="shared" si="50"/>
        <v>0.97511241242287983</v>
      </c>
      <c r="T298" s="6">
        <f t="shared" si="51"/>
        <v>0.45693084830813668</v>
      </c>
      <c r="U298" s="10">
        <f t="shared" si="52"/>
        <v>0.23240524132953339</v>
      </c>
      <c r="V298" s="10">
        <f t="shared" si="53"/>
        <v>-3.6359550387505067E-2</v>
      </c>
      <c r="W298" s="3" t="s">
        <v>1326</v>
      </c>
      <c r="X298" s="3" t="s">
        <v>1346</v>
      </c>
      <c r="Y298" s="3" t="s">
        <v>1347</v>
      </c>
      <c r="Z298" s="3" t="s">
        <v>1348</v>
      </c>
    </row>
    <row r="299" spans="1:28" x14ac:dyDescent="0.25">
      <c r="A299" s="2" t="s">
        <v>1644</v>
      </c>
      <c r="B299" s="45">
        <v>483.54</v>
      </c>
      <c r="C299" s="18">
        <v>463.27</v>
      </c>
      <c r="D299" s="18">
        <v>408.59</v>
      </c>
      <c r="E299" s="18">
        <v>822.78</v>
      </c>
      <c r="F299" s="18">
        <v>861.97</v>
      </c>
      <c r="G299" s="18">
        <v>729.34</v>
      </c>
      <c r="H299" s="18">
        <f t="shared" si="45"/>
        <v>451.79999999999995</v>
      </c>
      <c r="I299" s="47">
        <f t="shared" si="46"/>
        <v>804.69666666666672</v>
      </c>
      <c r="J299" s="45">
        <v>486.27</v>
      </c>
      <c r="K299" s="18">
        <v>388.55</v>
      </c>
      <c r="L299" s="18">
        <v>471.7</v>
      </c>
      <c r="M299" s="18">
        <v>710.44</v>
      </c>
      <c r="N299" s="18">
        <v>733.36</v>
      </c>
      <c r="O299" s="18">
        <v>829.22</v>
      </c>
      <c r="P299" s="18">
        <f t="shared" si="47"/>
        <v>448.84</v>
      </c>
      <c r="Q299" s="80">
        <f t="shared" si="48"/>
        <v>757.67333333333352</v>
      </c>
      <c r="R299" s="21">
        <f t="shared" si="49"/>
        <v>0.99346289752650185</v>
      </c>
      <c r="S299" s="21">
        <f t="shared" si="50"/>
        <v>0.94163643058388413</v>
      </c>
      <c r="T299" s="6">
        <f t="shared" si="51"/>
        <v>0.21486135341443741</v>
      </c>
      <c r="U299" s="10">
        <f t="shared" si="52"/>
        <v>-9.4620061784405161E-3</v>
      </c>
      <c r="V299" s="10">
        <f t="shared" si="53"/>
        <v>-8.6757957597250412E-2</v>
      </c>
      <c r="W299" s="64" t="s">
        <v>1645</v>
      </c>
      <c r="X299" s="64" t="s">
        <v>1645</v>
      </c>
      <c r="Y299" s="64" t="s">
        <v>1646</v>
      </c>
      <c r="Z299" s="64" t="s">
        <v>1647</v>
      </c>
    </row>
    <row r="300" spans="1:28" x14ac:dyDescent="0.25">
      <c r="A300" s="2" t="s">
        <v>498</v>
      </c>
      <c r="B300" s="45">
        <v>10.18</v>
      </c>
      <c r="C300" s="18">
        <v>31.29</v>
      </c>
      <c r="D300" s="18">
        <v>24.64</v>
      </c>
      <c r="E300" s="18">
        <v>720.8</v>
      </c>
      <c r="F300" s="18">
        <v>566.88</v>
      </c>
      <c r="G300" s="18">
        <v>686.77</v>
      </c>
      <c r="H300" s="18">
        <f t="shared" si="45"/>
        <v>22.036666666666665</v>
      </c>
      <c r="I300" s="47">
        <f t="shared" si="46"/>
        <v>658.15</v>
      </c>
      <c r="J300" s="45">
        <v>29.28</v>
      </c>
      <c r="K300" s="18">
        <v>39.01</v>
      </c>
      <c r="L300" s="18">
        <v>34.6</v>
      </c>
      <c r="M300" s="18">
        <v>685.74</v>
      </c>
      <c r="N300" s="18">
        <v>563.04</v>
      </c>
      <c r="O300" s="18">
        <v>580.29</v>
      </c>
      <c r="P300" s="18">
        <f t="shared" si="47"/>
        <v>34.29666666666666</v>
      </c>
      <c r="Q300" s="80">
        <f t="shared" si="48"/>
        <v>609.68999999999994</v>
      </c>
      <c r="R300" s="21">
        <f t="shared" si="49"/>
        <v>1.5321950513673852</v>
      </c>
      <c r="S300" s="21">
        <f t="shared" si="50"/>
        <v>0.92648107411059688</v>
      </c>
      <c r="T300" s="6">
        <f t="shared" si="51"/>
        <v>0.23370966307915803</v>
      </c>
      <c r="U300" s="10">
        <f t="shared" si="52"/>
        <v>0.6155999667983324</v>
      </c>
      <c r="V300" s="10">
        <f t="shared" si="53"/>
        <v>-0.11016658929393242</v>
      </c>
      <c r="W300" s="64" t="s">
        <v>509</v>
      </c>
      <c r="X300" s="64" t="s">
        <v>512</v>
      </c>
      <c r="Y300" s="64" t="s">
        <v>1416</v>
      </c>
      <c r="Z300" s="64" t="s">
        <v>1417</v>
      </c>
      <c r="AA300" s="3"/>
      <c r="AB300" s="3"/>
    </row>
    <row r="301" spans="1:28" x14ac:dyDescent="0.25">
      <c r="A301" s="2" t="s">
        <v>497</v>
      </c>
      <c r="B301" s="45">
        <v>5.36</v>
      </c>
      <c r="C301" s="18">
        <v>2.76</v>
      </c>
      <c r="D301" s="18">
        <v>5.27</v>
      </c>
      <c r="E301" s="18">
        <v>427.91</v>
      </c>
      <c r="F301" s="18">
        <v>389.57</v>
      </c>
      <c r="G301" s="18">
        <v>402.36</v>
      </c>
      <c r="H301" s="18">
        <f t="shared" si="45"/>
        <v>4.4633333333333338</v>
      </c>
      <c r="I301" s="47">
        <f t="shared" si="46"/>
        <v>406.6133333333334</v>
      </c>
      <c r="J301" s="45">
        <v>18.920000000000002</v>
      </c>
      <c r="K301" s="18">
        <v>6.92</v>
      </c>
      <c r="L301" s="18">
        <v>11.76</v>
      </c>
      <c r="M301" s="18">
        <v>404.71</v>
      </c>
      <c r="N301" s="18">
        <v>316.68</v>
      </c>
      <c r="O301" s="18">
        <v>360.83</v>
      </c>
      <c r="P301" s="18">
        <f t="shared" si="47"/>
        <v>12.533333333333333</v>
      </c>
      <c r="Q301" s="80">
        <f t="shared" si="48"/>
        <v>360.74</v>
      </c>
      <c r="R301" s="21">
        <f t="shared" si="49"/>
        <v>2.4771201952410005</v>
      </c>
      <c r="S301" s="21">
        <f t="shared" si="50"/>
        <v>0.8874587026920937</v>
      </c>
      <c r="T301" s="6">
        <f t="shared" si="51"/>
        <v>8.712663677427189E-2</v>
      </c>
      <c r="U301" s="10">
        <f t="shared" si="52"/>
        <v>1.3086638729730797</v>
      </c>
      <c r="V301" s="10">
        <f t="shared" si="53"/>
        <v>-0.17224810868695251</v>
      </c>
      <c r="W301" s="64" t="s">
        <v>505</v>
      </c>
      <c r="X301" s="64" t="s">
        <v>520</v>
      </c>
      <c r="Y301" s="64" t="s">
        <v>1409</v>
      </c>
      <c r="Z301" s="64" t="s">
        <v>1410</v>
      </c>
    </row>
    <row r="302" spans="1:28" x14ac:dyDescent="0.25">
      <c r="A302" s="6" t="s">
        <v>1625</v>
      </c>
      <c r="B302" s="45">
        <v>88.94</v>
      </c>
      <c r="C302" s="18">
        <v>80.37</v>
      </c>
      <c r="D302" s="18">
        <v>72.3</v>
      </c>
      <c r="E302" s="18">
        <v>165.91</v>
      </c>
      <c r="F302" s="18">
        <v>160.58000000000001</v>
      </c>
      <c r="G302" s="18">
        <v>129.63999999999999</v>
      </c>
      <c r="H302" s="18">
        <f t="shared" si="45"/>
        <v>80.536666666666676</v>
      </c>
      <c r="I302" s="47">
        <f t="shared" si="46"/>
        <v>152.04333333333332</v>
      </c>
      <c r="J302" s="45">
        <v>84.55</v>
      </c>
      <c r="K302" s="18">
        <v>75.709999999999994</v>
      </c>
      <c r="L302" s="18">
        <v>104.37</v>
      </c>
      <c r="M302" s="18">
        <v>123.09</v>
      </c>
      <c r="N302" s="18">
        <v>110.1</v>
      </c>
      <c r="O302" s="18">
        <v>158.03</v>
      </c>
      <c r="P302" s="18">
        <f t="shared" si="47"/>
        <v>88.21</v>
      </c>
      <c r="Q302" s="80">
        <f t="shared" si="48"/>
        <v>130.40666666666667</v>
      </c>
      <c r="R302" s="21">
        <f t="shared" si="49"/>
        <v>1.0941089898205305</v>
      </c>
      <c r="S302" s="21">
        <f t="shared" si="50"/>
        <v>0.85862391915143865</v>
      </c>
      <c r="T302" s="6">
        <f t="shared" si="51"/>
        <v>0.15058039188960953</v>
      </c>
      <c r="U302" s="10">
        <f t="shared" si="52"/>
        <v>0.12975645955791967</v>
      </c>
      <c r="V302" s="10">
        <f t="shared" si="53"/>
        <v>-0.21990173160488222</v>
      </c>
      <c r="W302" s="3" t="s">
        <v>1626</v>
      </c>
      <c r="X302" s="3" t="s">
        <v>1626</v>
      </c>
      <c r="Y302" s="3" t="s">
        <v>1627</v>
      </c>
      <c r="Z302" s="3" t="s">
        <v>1628</v>
      </c>
    </row>
    <row r="303" spans="1:28" x14ac:dyDescent="0.25">
      <c r="A303" s="2" t="s">
        <v>466</v>
      </c>
      <c r="B303" s="45">
        <v>55.81</v>
      </c>
      <c r="C303" s="18">
        <v>49.23</v>
      </c>
      <c r="D303" s="18">
        <v>59.74</v>
      </c>
      <c r="E303" s="18">
        <v>140.02000000000001</v>
      </c>
      <c r="F303" s="18">
        <v>123.01</v>
      </c>
      <c r="G303" s="18">
        <v>141.34</v>
      </c>
      <c r="H303" s="18">
        <f t="shared" si="45"/>
        <v>54.926666666666669</v>
      </c>
      <c r="I303" s="47">
        <f t="shared" si="46"/>
        <v>134.79</v>
      </c>
      <c r="J303" s="45">
        <v>66.12</v>
      </c>
      <c r="K303" s="18">
        <v>57.58</v>
      </c>
      <c r="L303" s="18">
        <v>81.87</v>
      </c>
      <c r="M303" s="18">
        <v>130.26</v>
      </c>
      <c r="N303" s="18">
        <v>96.7</v>
      </c>
      <c r="O303" s="18">
        <v>118.52</v>
      </c>
      <c r="P303" s="18">
        <f t="shared" si="47"/>
        <v>68.523333333333326</v>
      </c>
      <c r="Q303" s="80">
        <f t="shared" si="48"/>
        <v>115.15999999999998</v>
      </c>
      <c r="R303" s="21">
        <f t="shared" si="49"/>
        <v>1.2431159852187386</v>
      </c>
      <c r="S303" s="21">
        <f t="shared" si="50"/>
        <v>0.85543854481184178</v>
      </c>
      <c r="T303" s="6">
        <f t="shared" si="51"/>
        <v>8.1057480838493373E-2</v>
      </c>
      <c r="U303" s="10">
        <f t="shared" si="52"/>
        <v>0.31396090901588025</v>
      </c>
      <c r="V303" s="10">
        <f t="shared" si="53"/>
        <v>-0.22526388047641191</v>
      </c>
      <c r="W303" s="64" t="s">
        <v>1304</v>
      </c>
      <c r="X303" s="64" t="s">
        <v>1368</v>
      </c>
      <c r="Y303" s="64" t="s">
        <v>1369</v>
      </c>
      <c r="Z303" s="64" t="s">
        <v>1370</v>
      </c>
    </row>
    <row r="304" spans="1:28" x14ac:dyDescent="0.25">
      <c r="A304" s="2" t="s">
        <v>1653</v>
      </c>
      <c r="B304" s="45">
        <v>37.33</v>
      </c>
      <c r="C304" s="18">
        <v>33.36</v>
      </c>
      <c r="D304" s="18">
        <v>28.38</v>
      </c>
      <c r="E304" s="18">
        <v>120.73</v>
      </c>
      <c r="F304" s="18">
        <v>92.64</v>
      </c>
      <c r="G304" s="18">
        <v>105.1</v>
      </c>
      <c r="H304" s="18">
        <f t="shared" si="45"/>
        <v>33.023333333333333</v>
      </c>
      <c r="I304" s="47">
        <f t="shared" si="46"/>
        <v>106.15666666666668</v>
      </c>
      <c r="J304" s="45">
        <v>30.87</v>
      </c>
      <c r="K304" s="18">
        <v>25.27</v>
      </c>
      <c r="L304" s="18">
        <v>25.58</v>
      </c>
      <c r="M304" s="18">
        <v>90.42</v>
      </c>
      <c r="N304" s="18">
        <v>106.81</v>
      </c>
      <c r="O304" s="18">
        <v>67.599999999999994</v>
      </c>
      <c r="P304" s="18">
        <f t="shared" si="47"/>
        <v>27.24</v>
      </c>
      <c r="Q304" s="80">
        <f t="shared" si="48"/>
        <v>88.276666666666685</v>
      </c>
      <c r="R304" s="21">
        <f t="shared" si="49"/>
        <v>0.83001861467620253</v>
      </c>
      <c r="S304" s="21">
        <f t="shared" si="50"/>
        <v>0.83314150620586691</v>
      </c>
      <c r="T304" s="6">
        <f t="shared" si="51"/>
        <v>0.13495998555151678</v>
      </c>
      <c r="U304" s="10">
        <f t="shared" si="52"/>
        <v>-0.26878440300622958</v>
      </c>
      <c r="V304" s="10">
        <f t="shared" si="53"/>
        <v>-0.26336654171746865</v>
      </c>
      <c r="W304" s="64" t="s">
        <v>1654</v>
      </c>
      <c r="X304" s="76" t="s">
        <v>1655</v>
      </c>
      <c r="Y304" s="76" t="s">
        <v>1656</v>
      </c>
      <c r="Z304" s="64" t="s">
        <v>1657</v>
      </c>
    </row>
    <row r="305" spans="1:28" x14ac:dyDescent="0.25">
      <c r="A305" s="2" t="s">
        <v>1658</v>
      </c>
      <c r="B305" s="45">
        <v>50.18</v>
      </c>
      <c r="C305" s="18">
        <v>36.89</v>
      </c>
      <c r="D305" s="18">
        <v>35.58</v>
      </c>
      <c r="E305" s="18">
        <v>76.8</v>
      </c>
      <c r="F305" s="18">
        <v>71.010000000000005</v>
      </c>
      <c r="G305" s="18">
        <v>67.89</v>
      </c>
      <c r="H305" s="18">
        <f t="shared" si="45"/>
        <v>40.883333333333333</v>
      </c>
      <c r="I305" s="47">
        <f t="shared" si="46"/>
        <v>71.899999999999991</v>
      </c>
      <c r="J305" s="45">
        <v>47.5</v>
      </c>
      <c r="K305" s="18">
        <v>46.04</v>
      </c>
      <c r="L305" s="18">
        <v>57.55</v>
      </c>
      <c r="M305" s="18">
        <v>56.96</v>
      </c>
      <c r="N305" s="18">
        <v>56.48</v>
      </c>
      <c r="O305" s="18">
        <v>57.09</v>
      </c>
      <c r="P305" s="18">
        <f t="shared" si="47"/>
        <v>50.363333333333323</v>
      </c>
      <c r="Q305" s="80">
        <f t="shared" si="48"/>
        <v>56.843333333333334</v>
      </c>
      <c r="R305" s="21">
        <f t="shared" si="49"/>
        <v>1.226343016315161</v>
      </c>
      <c r="S305" s="21">
        <f t="shared" si="50"/>
        <v>0.79346136259716515</v>
      </c>
      <c r="T305" s="6">
        <f t="shared" si="51"/>
        <v>2.2624781168639032E-3</v>
      </c>
      <c r="U305" s="10">
        <f t="shared" si="52"/>
        <v>0.29436256689284046</v>
      </c>
      <c r="V305" s="10">
        <f t="shared" si="53"/>
        <v>-0.33376812179112914</v>
      </c>
      <c r="W305" s="64" t="s">
        <v>1659</v>
      </c>
      <c r="X305" s="2" t="s">
        <v>1659</v>
      </c>
      <c r="Y305" s="2" t="s">
        <v>39</v>
      </c>
      <c r="Z305" s="64" t="s">
        <v>1660</v>
      </c>
      <c r="AA305" s="3"/>
      <c r="AB305" s="3"/>
    </row>
    <row r="306" spans="1:28" x14ac:dyDescent="0.25">
      <c r="A306" s="6" t="s">
        <v>1620</v>
      </c>
      <c r="B306" s="45">
        <v>40.72</v>
      </c>
      <c r="C306" s="18">
        <v>32.29</v>
      </c>
      <c r="D306" s="18">
        <v>29.73</v>
      </c>
      <c r="E306" s="18">
        <v>68.400000000000006</v>
      </c>
      <c r="F306" s="18">
        <v>54.14</v>
      </c>
      <c r="G306" s="18">
        <v>60.22</v>
      </c>
      <c r="H306" s="18">
        <f t="shared" si="45"/>
        <v>34.246666666666663</v>
      </c>
      <c r="I306" s="47">
        <f t="shared" si="46"/>
        <v>60.919999999999995</v>
      </c>
      <c r="J306" s="45">
        <v>17.329999999999998</v>
      </c>
      <c r="K306" s="18">
        <v>33.4</v>
      </c>
      <c r="L306" s="18">
        <v>26.72</v>
      </c>
      <c r="M306" s="18">
        <v>45.81</v>
      </c>
      <c r="N306" s="18">
        <v>51.65</v>
      </c>
      <c r="O306" s="18">
        <v>45.22</v>
      </c>
      <c r="P306" s="18">
        <f t="shared" si="47"/>
        <v>25.816666666666663</v>
      </c>
      <c r="Q306" s="80">
        <f t="shared" si="48"/>
        <v>47.56</v>
      </c>
      <c r="R306" s="21">
        <f t="shared" si="49"/>
        <v>0.76082844713448083</v>
      </c>
      <c r="S306" s="21">
        <f t="shared" si="50"/>
        <v>0.78423772609819131</v>
      </c>
      <c r="T306" s="6">
        <f t="shared" si="51"/>
        <v>2.2143122237774555E-2</v>
      </c>
      <c r="U306" s="10">
        <f t="shared" si="52"/>
        <v>-0.39435690577013327</v>
      </c>
      <c r="V306" s="10">
        <f t="shared" si="53"/>
        <v>-0.35063704988872801</v>
      </c>
      <c r="W306" s="3" t="s">
        <v>1621</v>
      </c>
      <c r="X306" s="2" t="s">
        <v>1622</v>
      </c>
      <c r="Y306" s="2" t="s">
        <v>1623</v>
      </c>
      <c r="Z306" s="3" t="s">
        <v>1624</v>
      </c>
    </row>
    <row r="307" spans="1:28" x14ac:dyDescent="0.25">
      <c r="A307" s="6" t="s">
        <v>459</v>
      </c>
      <c r="B307" s="45">
        <v>284.95</v>
      </c>
      <c r="C307" s="18">
        <v>236.51</v>
      </c>
      <c r="D307" s="18">
        <v>315.29000000000002</v>
      </c>
      <c r="E307" s="18">
        <v>2899.47</v>
      </c>
      <c r="F307" s="18">
        <v>2845.88</v>
      </c>
      <c r="G307" s="18">
        <v>3161.32</v>
      </c>
      <c r="H307" s="18">
        <f t="shared" si="45"/>
        <v>278.91666666666669</v>
      </c>
      <c r="I307" s="47">
        <f t="shared" si="46"/>
        <v>2968.89</v>
      </c>
      <c r="J307" s="45">
        <v>432.4</v>
      </c>
      <c r="K307" s="18">
        <v>209.44</v>
      </c>
      <c r="L307" s="18">
        <v>306.7</v>
      </c>
      <c r="M307" s="18">
        <v>2225.92</v>
      </c>
      <c r="N307" s="18">
        <v>2448.64</v>
      </c>
      <c r="O307" s="18">
        <v>2300.62</v>
      </c>
      <c r="P307" s="18">
        <f t="shared" si="47"/>
        <v>316.18</v>
      </c>
      <c r="Q307" s="80">
        <f t="shared" si="48"/>
        <v>2325.06</v>
      </c>
      <c r="R307" s="21">
        <f t="shared" si="49"/>
        <v>1.1331229532598988</v>
      </c>
      <c r="S307" s="21">
        <f t="shared" si="50"/>
        <v>0.78321419311826368</v>
      </c>
      <c r="T307" s="6">
        <f t="shared" si="51"/>
        <v>2.6909941497544631E-3</v>
      </c>
      <c r="U307" s="10">
        <f t="shared" si="52"/>
        <v>0.18030441405705747</v>
      </c>
      <c r="V307" s="10">
        <f t="shared" si="53"/>
        <v>-0.35252118572231173</v>
      </c>
      <c r="W307" s="3" t="s">
        <v>1298</v>
      </c>
      <c r="X307" s="2" t="s">
        <v>1298</v>
      </c>
      <c r="Y307" s="2" t="s">
        <v>935</v>
      </c>
      <c r="Z307" s="3" t="s">
        <v>1359</v>
      </c>
    </row>
    <row r="308" spans="1:28" x14ac:dyDescent="0.25">
      <c r="A308" s="6" t="s">
        <v>475</v>
      </c>
      <c r="B308" s="45">
        <v>2.0499999999999998</v>
      </c>
      <c r="C308" s="18">
        <v>1.76</v>
      </c>
      <c r="D308" s="18">
        <v>1.82</v>
      </c>
      <c r="E308" s="18">
        <v>63.58</v>
      </c>
      <c r="F308" s="18">
        <v>62.12</v>
      </c>
      <c r="G308" s="18">
        <v>79.010000000000005</v>
      </c>
      <c r="H308" s="18">
        <f t="shared" si="45"/>
        <v>1.8766666666666667</v>
      </c>
      <c r="I308" s="47">
        <f t="shared" si="46"/>
        <v>68.236666666666665</v>
      </c>
      <c r="J308" s="45">
        <v>7.67</v>
      </c>
      <c r="K308" s="18">
        <v>0</v>
      </c>
      <c r="L308" s="18">
        <v>0.11</v>
      </c>
      <c r="M308" s="18">
        <v>58.56</v>
      </c>
      <c r="N308" s="18">
        <v>54.06</v>
      </c>
      <c r="O308" s="18">
        <v>46.13</v>
      </c>
      <c r="P308" s="18">
        <f t="shared" si="47"/>
        <v>2.5933333333333333</v>
      </c>
      <c r="Q308" s="80">
        <f t="shared" si="48"/>
        <v>52.916666666666664</v>
      </c>
      <c r="R308" s="21">
        <f t="shared" si="49"/>
        <v>1.2491309385863267</v>
      </c>
      <c r="S308" s="21">
        <f t="shared" si="50"/>
        <v>0.77872996004044104</v>
      </c>
      <c r="T308" s="6">
        <f t="shared" si="51"/>
        <v>3.9135209980530286E-2</v>
      </c>
      <c r="U308" s="10">
        <f t="shared" si="52"/>
        <v>0.32092471357355046</v>
      </c>
      <c r="V308" s="10">
        <f t="shared" si="53"/>
        <v>-0.36080496281464497</v>
      </c>
      <c r="W308" s="3" t="s">
        <v>517</v>
      </c>
      <c r="X308" s="3" t="s">
        <v>524</v>
      </c>
      <c r="Y308" s="2" t="s">
        <v>809</v>
      </c>
      <c r="Z308" s="3" t="s">
        <v>1385</v>
      </c>
      <c r="AA308" s="3"/>
      <c r="AB308" s="3"/>
    </row>
    <row r="309" spans="1:28" x14ac:dyDescent="0.25">
      <c r="A309" s="6" t="s">
        <v>472</v>
      </c>
      <c r="B309" s="45">
        <v>79.38</v>
      </c>
      <c r="C309" s="18">
        <v>79.069999999999993</v>
      </c>
      <c r="D309" s="18">
        <v>69.709999999999994</v>
      </c>
      <c r="E309" s="18">
        <v>442.73</v>
      </c>
      <c r="F309" s="18">
        <v>440.19</v>
      </c>
      <c r="G309" s="18">
        <v>384.14</v>
      </c>
      <c r="H309" s="18">
        <f t="shared" si="45"/>
        <v>76.053333333333327</v>
      </c>
      <c r="I309" s="47">
        <f t="shared" si="46"/>
        <v>422.3533333333333</v>
      </c>
      <c r="J309" s="45">
        <v>86.44</v>
      </c>
      <c r="K309" s="18">
        <v>66.37</v>
      </c>
      <c r="L309" s="18">
        <v>85.87</v>
      </c>
      <c r="M309" s="18">
        <v>313.49</v>
      </c>
      <c r="N309" s="18">
        <v>315.8</v>
      </c>
      <c r="O309" s="18">
        <v>349.87</v>
      </c>
      <c r="P309" s="18">
        <f t="shared" si="47"/>
        <v>79.56</v>
      </c>
      <c r="Q309" s="80">
        <f t="shared" si="48"/>
        <v>326.38666666666666</v>
      </c>
      <c r="R309" s="21">
        <f t="shared" si="49"/>
        <v>1.045509603737671</v>
      </c>
      <c r="S309" s="21">
        <f t="shared" si="50"/>
        <v>0.77331779600963735</v>
      </c>
      <c r="T309" s="6">
        <f t="shared" si="51"/>
        <v>6.4490743747270315E-3</v>
      </c>
      <c r="U309" s="10">
        <f t="shared" si="52"/>
        <v>6.4206314152338323E-2</v>
      </c>
      <c r="V309" s="10">
        <f t="shared" si="53"/>
        <v>-0.37086668137481066</v>
      </c>
      <c r="W309" s="3" t="s">
        <v>1309</v>
      </c>
      <c r="X309" s="2" t="s">
        <v>1363</v>
      </c>
      <c r="Y309" s="2" t="s">
        <v>1364</v>
      </c>
      <c r="Z309" s="3" t="s">
        <v>1365</v>
      </c>
    </row>
    <row r="310" spans="1:28" x14ac:dyDescent="0.25">
      <c r="A310" s="6" t="s">
        <v>491</v>
      </c>
      <c r="B310" s="45">
        <v>140.72999999999999</v>
      </c>
      <c r="C310" s="18">
        <v>125.92</v>
      </c>
      <c r="D310" s="18">
        <v>133.47999999999999</v>
      </c>
      <c r="E310" s="18">
        <v>638.83000000000004</v>
      </c>
      <c r="F310" s="18">
        <v>660.59</v>
      </c>
      <c r="G310" s="18">
        <v>755.81</v>
      </c>
      <c r="H310" s="18">
        <f t="shared" si="45"/>
        <v>133.37666666666667</v>
      </c>
      <c r="I310" s="47">
        <f t="shared" si="46"/>
        <v>685.07666666666671</v>
      </c>
      <c r="J310" s="45">
        <v>202.16</v>
      </c>
      <c r="K310" s="18">
        <v>181.75</v>
      </c>
      <c r="L310" s="18">
        <v>190.46</v>
      </c>
      <c r="M310" s="18">
        <v>503.9</v>
      </c>
      <c r="N310" s="18">
        <v>451.18</v>
      </c>
      <c r="O310" s="18">
        <v>553.79999999999995</v>
      </c>
      <c r="P310" s="18">
        <f t="shared" si="47"/>
        <v>191.45666666666668</v>
      </c>
      <c r="Q310" s="80">
        <f t="shared" si="48"/>
        <v>502.96</v>
      </c>
      <c r="R310" s="21">
        <f t="shared" si="49"/>
        <v>1.4322178949718454</v>
      </c>
      <c r="S310" s="21">
        <f t="shared" si="50"/>
        <v>0.73455347555909678</v>
      </c>
      <c r="T310" s="6">
        <f t="shared" si="51"/>
        <v>8.6877912042529828E-3</v>
      </c>
      <c r="U310" s="10">
        <f t="shared" si="52"/>
        <v>0.51825099824555931</v>
      </c>
      <c r="V310" s="10">
        <f t="shared" si="53"/>
        <v>-0.44506057195383275</v>
      </c>
      <c r="W310" s="3" t="s">
        <v>1324</v>
      </c>
      <c r="X310" s="2" t="s">
        <v>1324</v>
      </c>
      <c r="Y310" s="2" t="s">
        <v>1390</v>
      </c>
      <c r="Z310" s="3" t="s">
        <v>1391</v>
      </c>
      <c r="AA310" s="3"/>
      <c r="AB310" s="3"/>
    </row>
    <row r="311" spans="1:28" x14ac:dyDescent="0.25">
      <c r="A311" s="6" t="s">
        <v>481</v>
      </c>
      <c r="B311" s="45">
        <v>11.43</v>
      </c>
      <c r="C311" s="18">
        <v>9.1999999999999993</v>
      </c>
      <c r="D311" s="18">
        <v>12.66</v>
      </c>
      <c r="E311" s="18">
        <v>407.73</v>
      </c>
      <c r="F311" s="18">
        <v>401.84</v>
      </c>
      <c r="G311" s="18">
        <v>396.99</v>
      </c>
      <c r="H311" s="18">
        <f t="shared" si="45"/>
        <v>11.096666666666666</v>
      </c>
      <c r="I311" s="47">
        <f t="shared" si="46"/>
        <v>402.18666666666667</v>
      </c>
      <c r="J311" s="45">
        <v>21.31</v>
      </c>
      <c r="K311" s="18">
        <v>14.5</v>
      </c>
      <c r="L311" s="18">
        <v>24.66</v>
      </c>
      <c r="M311" s="18">
        <v>303.73</v>
      </c>
      <c r="N311" s="18">
        <v>267.02</v>
      </c>
      <c r="O311" s="18">
        <v>302.36</v>
      </c>
      <c r="P311" s="18">
        <f t="shared" si="47"/>
        <v>20.156666666666666</v>
      </c>
      <c r="Q311" s="80">
        <f t="shared" si="48"/>
        <v>291.03666666666669</v>
      </c>
      <c r="R311" s="21">
        <f t="shared" si="49"/>
        <v>1.7489666574814</v>
      </c>
      <c r="S311" s="21">
        <f t="shared" si="50"/>
        <v>0.72432124078177196</v>
      </c>
      <c r="T311" s="6">
        <f t="shared" si="51"/>
        <v>4.2979656067387389E-4</v>
      </c>
      <c r="U311" s="10">
        <f t="shared" si="52"/>
        <v>0.8065027858034457</v>
      </c>
      <c r="V311" s="10">
        <f t="shared" si="53"/>
        <v>-0.4652984118114375</v>
      </c>
      <c r="W311" s="3" t="s">
        <v>1315</v>
      </c>
      <c r="X311" s="2" t="s">
        <v>1315</v>
      </c>
      <c r="Y311" s="2" t="s">
        <v>1406</v>
      </c>
      <c r="Z311" s="3" t="s">
        <v>1407</v>
      </c>
    </row>
    <row r="312" spans="1:28" x14ac:dyDescent="0.25">
      <c r="A312" s="6" t="s">
        <v>1673</v>
      </c>
      <c r="B312" s="45">
        <v>54.29</v>
      </c>
      <c r="C312" s="18">
        <v>62.5</v>
      </c>
      <c r="D312" s="18">
        <v>54.85</v>
      </c>
      <c r="E312" s="18">
        <v>104.66</v>
      </c>
      <c r="F312" s="18">
        <v>86.35</v>
      </c>
      <c r="G312" s="18">
        <v>107.01</v>
      </c>
      <c r="H312" s="18">
        <f t="shared" si="45"/>
        <v>57.213333333333331</v>
      </c>
      <c r="I312" s="47">
        <f t="shared" si="46"/>
        <v>99.339999999999989</v>
      </c>
      <c r="J312" s="45">
        <v>50.19</v>
      </c>
      <c r="K312" s="18">
        <v>32.96</v>
      </c>
      <c r="L312" s="18">
        <v>46.25</v>
      </c>
      <c r="M312" s="18">
        <v>72.5</v>
      </c>
      <c r="N312" s="18">
        <v>89.01</v>
      </c>
      <c r="O312" s="18">
        <v>52.07</v>
      </c>
      <c r="P312" s="18">
        <f t="shared" si="47"/>
        <v>43.133333333333333</v>
      </c>
      <c r="Q312" s="80">
        <f t="shared" si="48"/>
        <v>71.193333333333328</v>
      </c>
      <c r="R312" s="21">
        <f t="shared" si="49"/>
        <v>0.75813101236830049</v>
      </c>
      <c r="S312" s="21">
        <f t="shared" si="50"/>
        <v>0.71948707727061323</v>
      </c>
      <c r="T312" s="6">
        <f t="shared" si="51"/>
        <v>4.3925466651309766E-2</v>
      </c>
      <c r="U312" s="10">
        <f t="shared" si="52"/>
        <v>-0.39948091329621099</v>
      </c>
      <c r="V312" s="10">
        <f t="shared" si="53"/>
        <v>-0.47495931997881319</v>
      </c>
      <c r="W312" s="3" t="s">
        <v>1674</v>
      </c>
      <c r="X312" s="2" t="s">
        <v>1674</v>
      </c>
      <c r="Y312" s="2" t="s">
        <v>1632</v>
      </c>
      <c r="Z312" s="3" t="s">
        <v>1675</v>
      </c>
    </row>
    <row r="313" spans="1:28" x14ac:dyDescent="0.25">
      <c r="A313" s="6" t="s">
        <v>483</v>
      </c>
      <c r="B313" s="45">
        <v>66.62</v>
      </c>
      <c r="C313" s="18">
        <v>74.77</v>
      </c>
      <c r="D313" s="18">
        <v>66.84</v>
      </c>
      <c r="E313" s="18">
        <v>174.49</v>
      </c>
      <c r="F313" s="18">
        <v>189.27</v>
      </c>
      <c r="G313" s="18">
        <v>230.71</v>
      </c>
      <c r="H313" s="18">
        <f t="shared" si="45"/>
        <v>69.41</v>
      </c>
      <c r="I313" s="47">
        <f t="shared" si="46"/>
        <v>198.15666666666667</v>
      </c>
      <c r="J313" s="45">
        <v>71.599999999999994</v>
      </c>
      <c r="K313" s="18">
        <v>61.97</v>
      </c>
      <c r="L313" s="18">
        <v>63.72</v>
      </c>
      <c r="M313" s="18">
        <v>161.33000000000001</v>
      </c>
      <c r="N313" s="18">
        <v>129.22</v>
      </c>
      <c r="O313" s="18">
        <v>130.63</v>
      </c>
      <c r="P313" s="18">
        <f t="shared" si="47"/>
        <v>65.763333333333335</v>
      </c>
      <c r="Q313" s="80">
        <f t="shared" si="48"/>
        <v>140.39333333333335</v>
      </c>
      <c r="R313" s="21">
        <f t="shared" si="49"/>
        <v>0.94820811437769259</v>
      </c>
      <c r="S313" s="21">
        <f t="shared" si="50"/>
        <v>0.70996033273637171</v>
      </c>
      <c r="T313" s="6">
        <f t="shared" si="51"/>
        <v>2.1747507431711024E-2</v>
      </c>
      <c r="U313" s="10">
        <f t="shared" si="52"/>
        <v>-7.6724355775419723E-2</v>
      </c>
      <c r="V313" s="10">
        <f t="shared" si="53"/>
        <v>-0.49418967500697464</v>
      </c>
      <c r="W313" s="3" t="s">
        <v>1317</v>
      </c>
      <c r="X313" s="3" t="s">
        <v>1317</v>
      </c>
      <c r="Y313" s="64" t="s">
        <v>39</v>
      </c>
      <c r="Z313" s="64" t="s">
        <v>1389</v>
      </c>
      <c r="AA313" s="3"/>
      <c r="AB313" s="3"/>
    </row>
    <row r="314" spans="1:28" x14ac:dyDescent="0.25">
      <c r="A314" s="6" t="s">
        <v>474</v>
      </c>
      <c r="B314" s="45">
        <v>8.75</v>
      </c>
      <c r="C314" s="18">
        <v>3.76</v>
      </c>
      <c r="D314" s="18">
        <v>2.78</v>
      </c>
      <c r="E314" s="18">
        <v>258.60000000000002</v>
      </c>
      <c r="F314" s="18">
        <v>241.87</v>
      </c>
      <c r="G314" s="18">
        <v>209.23</v>
      </c>
      <c r="H314" s="18">
        <f t="shared" si="45"/>
        <v>5.0966666666666667</v>
      </c>
      <c r="I314" s="47">
        <f t="shared" si="46"/>
        <v>236.56666666666669</v>
      </c>
      <c r="J314" s="45">
        <v>6.97</v>
      </c>
      <c r="K314" s="18">
        <v>1.43</v>
      </c>
      <c r="L314" s="18">
        <v>6.74</v>
      </c>
      <c r="M314" s="18">
        <v>150.77000000000001</v>
      </c>
      <c r="N314" s="18">
        <v>155.16</v>
      </c>
      <c r="O314" s="18">
        <v>195.03</v>
      </c>
      <c r="P314" s="18">
        <f t="shared" si="47"/>
        <v>5.0466666666666669</v>
      </c>
      <c r="Q314" s="80">
        <f t="shared" si="48"/>
        <v>166.98666666666668</v>
      </c>
      <c r="R314" s="21">
        <f t="shared" si="49"/>
        <v>0.99179879715691632</v>
      </c>
      <c r="S314" s="21">
        <f t="shared" si="50"/>
        <v>0.70711379261961549</v>
      </c>
      <c r="T314" s="6">
        <f t="shared" si="51"/>
        <v>1.3108436190044242E-2</v>
      </c>
      <c r="U314" s="10">
        <f t="shared" si="52"/>
        <v>-1.1880619220194061E-2</v>
      </c>
      <c r="V314" s="10">
        <f t="shared" si="53"/>
        <v>-0.49998569479202309</v>
      </c>
      <c r="W314" s="3" t="s">
        <v>515</v>
      </c>
      <c r="X314" s="64" t="s">
        <v>521</v>
      </c>
      <c r="Y314" s="64" t="s">
        <v>1352</v>
      </c>
      <c r="Z314" s="64" t="s">
        <v>1353</v>
      </c>
    </row>
    <row r="315" spans="1:28" x14ac:dyDescent="0.25">
      <c r="A315" s="2" t="s">
        <v>1629</v>
      </c>
      <c r="B315" s="45">
        <v>35.81</v>
      </c>
      <c r="C315" s="18">
        <v>24.31</v>
      </c>
      <c r="D315" s="18">
        <v>24.93</v>
      </c>
      <c r="E315" s="18">
        <v>317.54000000000002</v>
      </c>
      <c r="F315" s="18">
        <v>274.7</v>
      </c>
      <c r="G315" s="18">
        <v>335.62</v>
      </c>
      <c r="H315" s="18">
        <f t="shared" si="45"/>
        <v>28.350000000000005</v>
      </c>
      <c r="I315" s="47">
        <f t="shared" si="46"/>
        <v>309.28666666666669</v>
      </c>
      <c r="J315" s="45">
        <v>33.56</v>
      </c>
      <c r="K315" s="18">
        <v>17.14</v>
      </c>
      <c r="L315" s="18">
        <v>28.09</v>
      </c>
      <c r="M315" s="18">
        <v>205.54</v>
      </c>
      <c r="N315" s="18">
        <v>197.79</v>
      </c>
      <c r="O315" s="18">
        <v>211.47</v>
      </c>
      <c r="P315" s="18">
        <f t="shared" si="47"/>
        <v>26.263333333333335</v>
      </c>
      <c r="Q315" s="80">
        <f t="shared" si="48"/>
        <v>204.93333333333331</v>
      </c>
      <c r="R315" s="21">
        <f t="shared" si="49"/>
        <v>0.92890403180011349</v>
      </c>
      <c r="S315" s="21">
        <f t="shared" si="50"/>
        <v>0.66368734288722242</v>
      </c>
      <c r="T315" s="6">
        <f t="shared" si="51"/>
        <v>2.4280103856104841E-3</v>
      </c>
      <c r="U315" s="10">
        <f t="shared" si="52"/>
        <v>-0.10639854025772005</v>
      </c>
      <c r="V315" s="10">
        <f t="shared" si="53"/>
        <v>-0.59142433388241711</v>
      </c>
      <c r="W315" s="64" t="s">
        <v>1630</v>
      </c>
      <c r="X315" s="64" t="s">
        <v>1631</v>
      </c>
      <c r="Y315" s="64" t="s">
        <v>1632</v>
      </c>
      <c r="Z315" s="64" t="s">
        <v>1633</v>
      </c>
    </row>
    <row r="316" spans="1:28" x14ac:dyDescent="0.25">
      <c r="A316" s="2" t="s">
        <v>1661</v>
      </c>
      <c r="B316" s="45">
        <v>17.149999999999999</v>
      </c>
      <c r="C316" s="18">
        <v>13.34</v>
      </c>
      <c r="D316" s="18">
        <v>17.739999999999998</v>
      </c>
      <c r="E316" s="18">
        <v>939.22</v>
      </c>
      <c r="F316" s="18">
        <v>857.68</v>
      </c>
      <c r="G316" s="18">
        <v>921.13</v>
      </c>
      <c r="H316" s="18">
        <f t="shared" si="45"/>
        <v>16.076666666666664</v>
      </c>
      <c r="I316" s="47">
        <f t="shared" si="46"/>
        <v>906.0100000000001</v>
      </c>
      <c r="J316" s="45">
        <v>54.47</v>
      </c>
      <c r="K316" s="18">
        <v>11.43</v>
      </c>
      <c r="L316" s="18">
        <v>37.68</v>
      </c>
      <c r="M316" s="18">
        <v>540.35</v>
      </c>
      <c r="N316" s="18">
        <v>610.51</v>
      </c>
      <c r="O316" s="18">
        <v>591.25</v>
      </c>
      <c r="P316" s="18">
        <f t="shared" si="47"/>
        <v>34.526666666666671</v>
      </c>
      <c r="Q316" s="80">
        <f t="shared" si="48"/>
        <v>580.70333333333338</v>
      </c>
      <c r="R316" s="21">
        <f t="shared" si="49"/>
        <v>2.0804216279523722</v>
      </c>
      <c r="S316" s="21">
        <f t="shared" si="50"/>
        <v>0.64134169781296047</v>
      </c>
      <c r="T316" s="6">
        <f t="shared" si="51"/>
        <v>2.7638514007805493E-4</v>
      </c>
      <c r="U316" s="10">
        <f t="shared" si="52"/>
        <v>1.0568759413054711</v>
      </c>
      <c r="V316" s="10">
        <f t="shared" si="53"/>
        <v>-0.64083488563411883</v>
      </c>
      <c r="W316" s="64" t="s">
        <v>1662</v>
      </c>
      <c r="X316" s="64" t="s">
        <v>1663</v>
      </c>
      <c r="Y316" s="64" t="s">
        <v>1664</v>
      </c>
      <c r="Z316" s="64" t="s">
        <v>1665</v>
      </c>
      <c r="AA316" s="3"/>
      <c r="AB316" s="3"/>
    </row>
    <row r="317" spans="1:28" x14ac:dyDescent="0.25">
      <c r="A317" s="2" t="s">
        <v>478</v>
      </c>
      <c r="B317" s="45">
        <v>3.21</v>
      </c>
      <c r="C317" s="18">
        <v>3.99</v>
      </c>
      <c r="D317" s="18">
        <v>6.42</v>
      </c>
      <c r="E317" s="18">
        <v>166.81</v>
      </c>
      <c r="F317" s="18">
        <v>197.55</v>
      </c>
      <c r="G317" s="18">
        <v>194.47</v>
      </c>
      <c r="H317" s="18">
        <f t="shared" si="45"/>
        <v>4.54</v>
      </c>
      <c r="I317" s="47">
        <f t="shared" si="46"/>
        <v>186.27666666666667</v>
      </c>
      <c r="J317" s="45">
        <v>18.62</v>
      </c>
      <c r="K317" s="18">
        <v>6.04</v>
      </c>
      <c r="L317" s="18">
        <v>13.13</v>
      </c>
      <c r="M317" s="18">
        <v>104.96</v>
      </c>
      <c r="N317" s="18">
        <v>109.44</v>
      </c>
      <c r="O317" s="18">
        <v>126.29</v>
      </c>
      <c r="P317" s="18">
        <f t="shared" si="47"/>
        <v>12.596666666666666</v>
      </c>
      <c r="Q317" s="80">
        <f t="shared" si="48"/>
        <v>113.56333333333333</v>
      </c>
      <c r="R317" s="21">
        <f t="shared" si="49"/>
        <v>2.4542719614921777</v>
      </c>
      <c r="S317" s="21">
        <f t="shared" si="50"/>
        <v>0.61173308652083369</v>
      </c>
      <c r="T317" s="6">
        <f t="shared" si="51"/>
        <v>1.7242985840306246E-3</v>
      </c>
      <c r="U317" s="10">
        <f t="shared" si="52"/>
        <v>1.2952951250221785</v>
      </c>
      <c r="V317" s="10">
        <f t="shared" si="53"/>
        <v>-0.70902578633069779</v>
      </c>
      <c r="W317" s="64" t="s">
        <v>1313</v>
      </c>
      <c r="X317" s="64" t="s">
        <v>1356</v>
      </c>
      <c r="Y317" s="64" t="s">
        <v>1357</v>
      </c>
      <c r="Z317" s="64" t="s">
        <v>1358</v>
      </c>
    </row>
    <row r="318" spans="1:28" x14ac:dyDescent="0.25">
      <c r="A318" s="2" t="s">
        <v>1634</v>
      </c>
      <c r="B318" s="45">
        <v>659.1</v>
      </c>
      <c r="C318" s="18">
        <v>689.27</v>
      </c>
      <c r="D318" s="18">
        <v>787.45</v>
      </c>
      <c r="E318" s="18">
        <v>1499.83</v>
      </c>
      <c r="F318" s="18">
        <v>1560.9</v>
      </c>
      <c r="G318" s="18">
        <v>1438.36</v>
      </c>
      <c r="H318" s="18">
        <f t="shared" si="45"/>
        <v>711.93999999999994</v>
      </c>
      <c r="I318" s="47">
        <f t="shared" si="46"/>
        <v>1499.6966666666667</v>
      </c>
      <c r="J318" s="45">
        <v>479.8</v>
      </c>
      <c r="K318" s="18">
        <v>531.07000000000005</v>
      </c>
      <c r="L318" s="18">
        <v>589.08000000000004</v>
      </c>
      <c r="M318" s="18">
        <v>936.1</v>
      </c>
      <c r="N318" s="18">
        <v>780.17</v>
      </c>
      <c r="O318" s="18">
        <v>829.45</v>
      </c>
      <c r="P318" s="18">
        <f t="shared" si="47"/>
        <v>533.31666666666672</v>
      </c>
      <c r="Q318" s="80">
        <f t="shared" si="48"/>
        <v>848.57333333333338</v>
      </c>
      <c r="R318" s="21">
        <f t="shared" si="49"/>
        <v>0.74945530713197006</v>
      </c>
      <c r="S318" s="21">
        <f t="shared" si="50"/>
        <v>0.56611929126250249</v>
      </c>
      <c r="T318" s="6">
        <f t="shared" si="51"/>
        <v>1.7980140038370476E-4</v>
      </c>
      <c r="U318" s="10">
        <f t="shared" si="52"/>
        <v>-0.41608564753687066</v>
      </c>
      <c r="V318" s="10">
        <f t="shared" si="53"/>
        <v>-0.82082200865137123</v>
      </c>
      <c r="W318" s="64" t="s">
        <v>1635</v>
      </c>
      <c r="X318" s="64" t="s">
        <v>1636</v>
      </c>
      <c r="Y318" s="64" t="s">
        <v>1637</v>
      </c>
      <c r="Z318" s="64" t="s">
        <v>1638</v>
      </c>
    </row>
    <row r="319" spans="1:28" x14ac:dyDescent="0.25">
      <c r="A319" s="6" t="s">
        <v>1666</v>
      </c>
      <c r="B319" s="45">
        <v>283.87</v>
      </c>
      <c r="C319" s="18">
        <v>260.2</v>
      </c>
      <c r="D319" s="18">
        <v>268.20999999999998</v>
      </c>
      <c r="E319" s="18">
        <v>448.98</v>
      </c>
      <c r="F319" s="18">
        <v>441.57</v>
      </c>
      <c r="G319" s="18">
        <v>427.86</v>
      </c>
      <c r="H319" s="18">
        <f t="shared" si="45"/>
        <v>270.76</v>
      </c>
      <c r="I319" s="47">
        <f t="shared" si="46"/>
        <v>439.46999999999997</v>
      </c>
      <c r="J319" s="45">
        <v>200.96</v>
      </c>
      <c r="K319" s="18">
        <v>125.16</v>
      </c>
      <c r="L319" s="18">
        <v>161.69</v>
      </c>
      <c r="M319" s="18">
        <v>256.93</v>
      </c>
      <c r="N319" s="18">
        <v>223.28</v>
      </c>
      <c r="O319" s="18">
        <v>255.78</v>
      </c>
      <c r="P319" s="18">
        <f t="shared" si="47"/>
        <v>162.60333333333332</v>
      </c>
      <c r="Q319" s="80">
        <f t="shared" si="48"/>
        <v>245.33</v>
      </c>
      <c r="R319" s="21">
        <f t="shared" si="49"/>
        <v>0.60201403198900993</v>
      </c>
      <c r="S319" s="21">
        <f t="shared" si="50"/>
        <v>0.5592435353145504</v>
      </c>
      <c r="T319" s="6">
        <f t="shared" si="51"/>
        <v>5.2524100594043194E-5</v>
      </c>
      <c r="U319" s="10">
        <f t="shared" si="52"/>
        <v>-0.73213098058505888</v>
      </c>
      <c r="V319" s="10">
        <f t="shared" si="53"/>
        <v>-0.83845142062316491</v>
      </c>
      <c r="W319" s="3" t="s">
        <v>1667</v>
      </c>
      <c r="X319" s="6" t="s">
        <v>1667</v>
      </c>
      <c r="Y319" s="3" t="s">
        <v>1632</v>
      </c>
      <c r="Z319" s="3" t="s">
        <v>1668</v>
      </c>
      <c r="AA319" s="3"/>
      <c r="AB319" s="3"/>
    </row>
    <row r="320" spans="1:28" x14ac:dyDescent="0.25">
      <c r="A320" s="2" t="s">
        <v>1676</v>
      </c>
      <c r="B320" s="45">
        <v>5.89</v>
      </c>
      <c r="C320" s="18">
        <v>5.98</v>
      </c>
      <c r="D320" s="18">
        <v>5.56</v>
      </c>
      <c r="E320" s="18">
        <v>208.06</v>
      </c>
      <c r="F320" s="18">
        <v>220.55</v>
      </c>
      <c r="G320" s="18">
        <v>205.21</v>
      </c>
      <c r="H320" s="18">
        <f t="shared" ref="H320:H324" si="54">AVERAGE(B320,C320,D320)</f>
        <v>5.81</v>
      </c>
      <c r="I320" s="47">
        <f t="shared" ref="I320:I324" si="55">AVERAGE(E320,F320,G320)</f>
        <v>211.27333333333334</v>
      </c>
      <c r="J320" s="45">
        <v>4.08</v>
      </c>
      <c r="K320" s="18">
        <v>3.41</v>
      </c>
      <c r="L320" s="18">
        <v>2.74</v>
      </c>
      <c r="M320" s="18">
        <v>116.31</v>
      </c>
      <c r="N320" s="18">
        <v>110.1</v>
      </c>
      <c r="O320" s="18">
        <v>110.76</v>
      </c>
      <c r="P320" s="18">
        <f t="shared" ref="P320:P324" si="56">AVERAGE(J320,K320,L320)</f>
        <v>3.41</v>
      </c>
      <c r="Q320" s="80">
        <f t="shared" ref="Q320:Q324" si="57">AVERAGE(M320,N320,O320)</f>
        <v>112.39</v>
      </c>
      <c r="R320" s="21">
        <f t="shared" ref="R320:R324" si="58">(P320+1)/(H320+1)</f>
        <v>0.64757709251101325</v>
      </c>
      <c r="S320" s="21">
        <f t="shared" ref="S320:S324" si="59">(Q320+1)/(I320+1)</f>
        <v>0.53416978109983981</v>
      </c>
      <c r="T320" s="6">
        <f t="shared" ref="T320:T324" si="60">_xlfn.T.TEST(E320:G320,M320:O320,1,2)</f>
        <v>2.0950513049200421E-5</v>
      </c>
      <c r="U320" s="77">
        <f t="shared" ref="U320:V324" si="61">LOG(R320,2)</f>
        <v>-0.62687614245455048</v>
      </c>
      <c r="V320" s="77">
        <f t="shared" si="61"/>
        <v>-0.90462973233730437</v>
      </c>
      <c r="W320" s="64" t="s">
        <v>1677</v>
      </c>
      <c r="X320" s="2" t="s">
        <v>1678</v>
      </c>
      <c r="Y320" s="64" t="s">
        <v>1366</v>
      </c>
      <c r="Z320" s="64" t="s">
        <v>1679</v>
      </c>
    </row>
    <row r="321" spans="1:28" x14ac:dyDescent="0.25">
      <c r="A321" s="6" t="s">
        <v>495</v>
      </c>
      <c r="B321" s="45">
        <v>4.82</v>
      </c>
      <c r="C321" s="18">
        <v>6.06</v>
      </c>
      <c r="D321" s="18">
        <v>3.64</v>
      </c>
      <c r="E321" s="18">
        <v>231.28</v>
      </c>
      <c r="F321" s="18">
        <v>227.15</v>
      </c>
      <c r="G321" s="18">
        <v>261.20999999999998</v>
      </c>
      <c r="H321" s="18">
        <f t="shared" si="54"/>
        <v>4.84</v>
      </c>
      <c r="I321" s="47">
        <f t="shared" si="55"/>
        <v>239.88</v>
      </c>
      <c r="J321" s="45">
        <v>6.77</v>
      </c>
      <c r="K321" s="18">
        <v>3.63</v>
      </c>
      <c r="L321" s="18">
        <v>4.8</v>
      </c>
      <c r="M321" s="18">
        <v>132.25</v>
      </c>
      <c r="N321" s="18">
        <v>122.41</v>
      </c>
      <c r="O321" s="18">
        <v>106.42</v>
      </c>
      <c r="P321" s="18">
        <f t="shared" si="56"/>
        <v>5.0666666666666664</v>
      </c>
      <c r="Q321" s="80">
        <f t="shared" si="57"/>
        <v>120.36</v>
      </c>
      <c r="R321" s="21">
        <f t="shared" si="58"/>
        <v>1.0388127853881279</v>
      </c>
      <c r="S321" s="21">
        <f t="shared" si="59"/>
        <v>0.50381932912653604</v>
      </c>
      <c r="T321" s="6">
        <f t="shared" si="60"/>
        <v>4.0126179772225298E-4</v>
      </c>
      <c r="U321" s="77">
        <f t="shared" si="61"/>
        <v>5.4935675484885323E-2</v>
      </c>
      <c r="V321" s="77">
        <f t="shared" si="61"/>
        <v>-0.98902162247764402</v>
      </c>
      <c r="W321" s="3" t="s">
        <v>1329</v>
      </c>
      <c r="X321" s="2" t="s">
        <v>528</v>
      </c>
      <c r="Y321" s="3" t="s">
        <v>1341</v>
      </c>
      <c r="Z321" s="3" t="s">
        <v>1342</v>
      </c>
    </row>
    <row r="322" spans="1:28" x14ac:dyDescent="0.25">
      <c r="A322" s="6" t="s">
        <v>496</v>
      </c>
      <c r="B322" s="45">
        <v>0</v>
      </c>
      <c r="C322" s="18">
        <v>0.08</v>
      </c>
      <c r="D322" s="18">
        <v>1.53</v>
      </c>
      <c r="E322" s="18">
        <v>95.01</v>
      </c>
      <c r="F322" s="18">
        <v>116.57</v>
      </c>
      <c r="G322" s="18">
        <v>85.73</v>
      </c>
      <c r="H322" s="18">
        <f t="shared" si="54"/>
        <v>0.53666666666666674</v>
      </c>
      <c r="I322" s="47">
        <f t="shared" si="55"/>
        <v>99.103333333333339</v>
      </c>
      <c r="J322" s="45">
        <v>0.5</v>
      </c>
      <c r="K322" s="18">
        <v>0.66</v>
      </c>
      <c r="L322" s="18">
        <v>0.46</v>
      </c>
      <c r="M322" s="18">
        <v>38.64</v>
      </c>
      <c r="N322" s="18">
        <v>47.91</v>
      </c>
      <c r="O322" s="18">
        <v>49.1</v>
      </c>
      <c r="P322" s="18">
        <f t="shared" si="56"/>
        <v>0.54</v>
      </c>
      <c r="Q322" s="80">
        <f t="shared" si="57"/>
        <v>45.216666666666669</v>
      </c>
      <c r="R322" s="21">
        <f t="shared" si="58"/>
        <v>1.0021691973969631</v>
      </c>
      <c r="S322" s="21">
        <f t="shared" si="59"/>
        <v>0.4616895874263261</v>
      </c>
      <c r="T322" s="6">
        <f t="shared" si="60"/>
        <v>2.5837399702143562E-3</v>
      </c>
      <c r="U322" s="77">
        <f t="shared" si="61"/>
        <v>3.1261009867195127E-3</v>
      </c>
      <c r="V322" s="77">
        <f t="shared" si="61"/>
        <v>-1.1150048995106958</v>
      </c>
      <c r="W322" s="3" t="s">
        <v>506</v>
      </c>
      <c r="X322" s="2" t="s">
        <v>522</v>
      </c>
      <c r="Y322" s="3" t="s">
        <v>1411</v>
      </c>
      <c r="Z322" s="3" t="s">
        <v>1412</v>
      </c>
    </row>
    <row r="323" spans="1:28" x14ac:dyDescent="0.25">
      <c r="A323" s="6" t="s">
        <v>479</v>
      </c>
      <c r="B323" s="45">
        <v>2.41</v>
      </c>
      <c r="C323" s="18">
        <v>1.69</v>
      </c>
      <c r="D323" s="18">
        <v>2.4900000000000002</v>
      </c>
      <c r="E323" s="18">
        <v>15.89</v>
      </c>
      <c r="F323" s="18">
        <v>28.83</v>
      </c>
      <c r="G323" s="18">
        <v>15.53</v>
      </c>
      <c r="H323" s="18">
        <f t="shared" si="54"/>
        <v>2.1966666666666668</v>
      </c>
      <c r="I323" s="47">
        <f t="shared" si="55"/>
        <v>20.083333333333332</v>
      </c>
      <c r="J323" s="45">
        <v>3.19</v>
      </c>
      <c r="K323" s="18">
        <v>1.76</v>
      </c>
      <c r="L323" s="18">
        <v>5.14</v>
      </c>
      <c r="M323" s="18">
        <v>16.329999999999998</v>
      </c>
      <c r="N323" s="18">
        <v>5.93</v>
      </c>
      <c r="O323" s="18">
        <v>7.31</v>
      </c>
      <c r="P323" s="18">
        <f t="shared" si="56"/>
        <v>3.3633333333333333</v>
      </c>
      <c r="Q323" s="80">
        <f t="shared" si="57"/>
        <v>9.8566666666666656</v>
      </c>
      <c r="R323" s="21">
        <f t="shared" si="58"/>
        <v>1.364963503649635</v>
      </c>
      <c r="S323" s="21">
        <f t="shared" si="59"/>
        <v>0.51494071146245057</v>
      </c>
      <c r="T323" s="6">
        <f t="shared" si="60"/>
        <v>6.7083074071933216E-2</v>
      </c>
      <c r="U323" s="10">
        <f t="shared" si="61"/>
        <v>0.44886237692710995</v>
      </c>
      <c r="V323" s="10">
        <f t="shared" si="61"/>
        <v>-0.95752176007313161</v>
      </c>
      <c r="W323" s="3" t="s">
        <v>1328</v>
      </c>
      <c r="X323" s="6" t="s">
        <v>529</v>
      </c>
      <c r="Y323" s="3" t="s">
        <v>809</v>
      </c>
      <c r="Z323" s="3" t="s">
        <v>1392</v>
      </c>
      <c r="AA323" s="3"/>
    </row>
    <row r="324" spans="1:28" ht="15.75" thickBot="1" x14ac:dyDescent="0.3">
      <c r="A324" s="13" t="s">
        <v>490</v>
      </c>
      <c r="B324" s="46">
        <v>3.3</v>
      </c>
      <c r="C324" s="20">
        <v>3.91</v>
      </c>
      <c r="D324" s="20">
        <v>3.07</v>
      </c>
      <c r="E324" s="20">
        <v>408.98</v>
      </c>
      <c r="F324" s="20">
        <v>422.09</v>
      </c>
      <c r="G324" s="20">
        <v>400.82</v>
      </c>
      <c r="H324" s="20">
        <f t="shared" si="54"/>
        <v>3.4266666666666663</v>
      </c>
      <c r="I324" s="48">
        <f t="shared" si="55"/>
        <v>410.62999999999994</v>
      </c>
      <c r="J324" s="46">
        <v>25.89</v>
      </c>
      <c r="K324" s="20">
        <v>3.96</v>
      </c>
      <c r="L324" s="20">
        <v>9.1300000000000008</v>
      </c>
      <c r="M324" s="20">
        <v>287.60000000000002</v>
      </c>
      <c r="N324" s="20">
        <v>251.19</v>
      </c>
      <c r="O324" s="20">
        <v>234.77</v>
      </c>
      <c r="P324" s="20">
        <f t="shared" si="56"/>
        <v>12.993333333333334</v>
      </c>
      <c r="Q324" s="81">
        <f t="shared" si="57"/>
        <v>257.8533333333333</v>
      </c>
      <c r="R324" s="23">
        <f t="shared" si="58"/>
        <v>3.1611445783132539</v>
      </c>
      <c r="S324" s="24">
        <f t="shared" si="59"/>
        <v>0.62884953315679937</v>
      </c>
      <c r="T324" s="13">
        <f t="shared" si="60"/>
        <v>4.0494010048708947E-4</v>
      </c>
      <c r="U324" s="14">
        <f t="shared" si="61"/>
        <v>1.6604470199452299</v>
      </c>
      <c r="V324" s="14">
        <f t="shared" si="61"/>
        <v>-0.66921323475716887</v>
      </c>
      <c r="W324" s="12" t="s">
        <v>518</v>
      </c>
      <c r="X324" s="13" t="s">
        <v>525</v>
      </c>
      <c r="Y324" s="12" t="s">
        <v>1386</v>
      </c>
      <c r="Z324" s="12" t="s">
        <v>1387</v>
      </c>
      <c r="AA324" s="12"/>
      <c r="AB324" s="12"/>
    </row>
    <row r="325" spans="1:28" ht="15.75" thickTop="1" x14ac:dyDescent="0.25"/>
  </sheetData>
  <sortState ref="A9:AD29">
    <sortCondition descending="1" ref="S9:S29"/>
  </sortState>
  <mergeCells count="20">
    <mergeCell ref="B281:I281"/>
    <mergeCell ref="J281:Q281"/>
    <mergeCell ref="B6:I6"/>
    <mergeCell ref="J6:Q6"/>
    <mergeCell ref="H282:H283"/>
    <mergeCell ref="I282:I283"/>
    <mergeCell ref="P282:P283"/>
    <mergeCell ref="Q282:Q283"/>
    <mergeCell ref="H7:H8"/>
    <mergeCell ref="I7:I8"/>
    <mergeCell ref="P7:P8"/>
    <mergeCell ref="Q7:Q8"/>
    <mergeCell ref="U7:U8"/>
    <mergeCell ref="V7:V8"/>
    <mergeCell ref="U282:U283"/>
    <mergeCell ref="V282:V283"/>
    <mergeCell ref="R282:R283"/>
    <mergeCell ref="S282:S283"/>
    <mergeCell ref="R7:R8"/>
    <mergeCell ref="S7:S8"/>
  </mergeCells>
  <conditionalFormatting sqref="T9:T274">
    <cfRule type="cellIs" dxfId="77" priority="11" operator="lessThan">
      <formula>0.01</formula>
    </cfRule>
  </conditionalFormatting>
  <conditionalFormatting sqref="T9:T274">
    <cfRule type="cellIs" dxfId="76" priority="10" operator="lessThan">
      <formula>0.05</formula>
    </cfRule>
  </conditionalFormatting>
  <conditionalFormatting sqref="T284:T324">
    <cfRule type="cellIs" dxfId="75" priority="7" operator="lessThan">
      <formula>0.01</formula>
    </cfRule>
  </conditionalFormatting>
  <conditionalFormatting sqref="T284:T324">
    <cfRule type="cellIs" dxfId="74" priority="6" operator="lessThan">
      <formula>0.05</formula>
    </cfRule>
  </conditionalFormatting>
  <conditionalFormatting sqref="T8">
    <cfRule type="cellIs" dxfId="73" priority="2" operator="lessThan">
      <formula>0.05</formula>
    </cfRule>
  </conditionalFormatting>
  <conditionalFormatting sqref="T283">
    <cfRule type="cellIs" dxfId="72" priority="1" operator="lessThan">
      <formula>0.05</formula>
    </cfRule>
  </conditionalFormatting>
  <conditionalFormatting sqref="R284:R324">
    <cfRule type="cellIs" dxfId="71" priority="171" operator="notBetween">
      <formula>$S$279</formula>
      <formula>$T$279</formula>
    </cfRule>
  </conditionalFormatting>
  <conditionalFormatting sqref="S284:S324">
    <cfRule type="cellIs" dxfId="70" priority="172" operator="notBetween">
      <formula>$S$279</formula>
      <formula>$T$279</formula>
    </cfRule>
  </conditionalFormatting>
  <conditionalFormatting sqref="S9:S274">
    <cfRule type="cellIs" dxfId="69" priority="173" operator="notBetween">
      <formula>$S$4</formula>
      <formula>$T$4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41"/>
  <sheetViews>
    <sheetView zoomScale="70" zoomScaleNormal="70" workbookViewId="0"/>
  </sheetViews>
  <sheetFormatPr defaultRowHeight="15" x14ac:dyDescent="0.25"/>
  <cols>
    <col min="1" max="1" width="12.28515625" style="2" customWidth="1"/>
    <col min="2" max="7" width="7.5703125" style="64" customWidth="1"/>
    <col min="8" max="9" width="8" style="64" customWidth="1"/>
    <col min="10" max="17" width="7.7109375" style="64" customWidth="1"/>
    <col min="18" max="18" width="8" style="2" customWidth="1"/>
    <col min="19" max="19" width="6.7109375" style="2" customWidth="1"/>
    <col min="20" max="22" width="9.140625" style="2"/>
    <col min="23" max="16384" width="9.140625" style="64"/>
  </cols>
  <sheetData>
    <row r="1" spans="1:45" x14ac:dyDescent="0.25">
      <c r="H1" s="2"/>
      <c r="R1" s="2" t="s">
        <v>531</v>
      </c>
    </row>
    <row r="2" spans="1:45" x14ac:dyDescent="0.25">
      <c r="B2" s="2"/>
      <c r="C2" s="2"/>
      <c r="H2" s="2"/>
      <c r="M2" s="2"/>
      <c r="N2" s="2"/>
      <c r="O2" s="2"/>
      <c r="R2" s="2" t="s">
        <v>1</v>
      </c>
      <c r="S2" s="2">
        <v>0.28749691882989559</v>
      </c>
      <c r="T2" s="2">
        <v>-0.40042404798587317</v>
      </c>
    </row>
    <row r="3" spans="1:45" x14ac:dyDescent="0.25">
      <c r="A3" s="29"/>
      <c r="B3" s="2"/>
      <c r="C3" s="2"/>
      <c r="H3" s="2"/>
      <c r="M3" s="82"/>
      <c r="N3" s="83"/>
      <c r="O3" s="83"/>
      <c r="R3" s="2" t="s">
        <v>4</v>
      </c>
      <c r="S3" s="2">
        <v>1.9386388819267606</v>
      </c>
      <c r="T3" s="2">
        <v>0.39771864580613769</v>
      </c>
    </row>
    <row r="4" spans="1:45" x14ac:dyDescent="0.25">
      <c r="H4" s="2"/>
      <c r="M4" s="84"/>
      <c r="N4" s="83"/>
      <c r="O4" s="83"/>
    </row>
    <row r="5" spans="1:45" x14ac:dyDescent="0.25">
      <c r="A5" s="53"/>
      <c r="B5" s="128" t="s">
        <v>1681</v>
      </c>
      <c r="C5" s="129"/>
      <c r="D5" s="129"/>
      <c r="E5" s="129"/>
      <c r="F5" s="129"/>
      <c r="G5" s="129"/>
      <c r="H5" s="129"/>
      <c r="I5" s="130"/>
      <c r="J5" s="117" t="s">
        <v>1682</v>
      </c>
      <c r="K5" s="118"/>
      <c r="L5" s="118"/>
      <c r="M5" s="118"/>
      <c r="N5" s="118"/>
      <c r="O5" s="118"/>
      <c r="P5" s="118"/>
      <c r="Q5" s="119"/>
      <c r="R5" s="53"/>
      <c r="S5" s="53"/>
      <c r="T5" s="53"/>
      <c r="U5" s="53"/>
      <c r="V5" s="53"/>
      <c r="W5" s="52"/>
      <c r="X5" s="52"/>
      <c r="Y5" s="52"/>
      <c r="Z5" s="52"/>
    </row>
    <row r="6" spans="1:45" s="37" customFormat="1" x14ac:dyDescent="0.25">
      <c r="A6" s="40"/>
      <c r="B6" s="44" t="s">
        <v>5</v>
      </c>
      <c r="C6" s="41" t="s">
        <v>6</v>
      </c>
      <c r="D6" s="41" t="s">
        <v>7</v>
      </c>
      <c r="E6" s="41" t="s">
        <v>5</v>
      </c>
      <c r="F6" s="41" t="s">
        <v>6</v>
      </c>
      <c r="G6" s="41" t="s">
        <v>7</v>
      </c>
      <c r="H6" s="105" t="s">
        <v>1782</v>
      </c>
      <c r="I6" s="105" t="s">
        <v>1783</v>
      </c>
      <c r="J6" s="44" t="s">
        <v>5</v>
      </c>
      <c r="K6" s="41" t="s">
        <v>6</v>
      </c>
      <c r="L6" s="41" t="s">
        <v>7</v>
      </c>
      <c r="M6" s="41" t="s">
        <v>5</v>
      </c>
      <c r="N6" s="41" t="s">
        <v>6</v>
      </c>
      <c r="O6" s="41" t="s">
        <v>7</v>
      </c>
      <c r="P6" s="105" t="s">
        <v>1782</v>
      </c>
      <c r="Q6" s="123" t="s">
        <v>1783</v>
      </c>
      <c r="R6" s="107" t="s">
        <v>1777</v>
      </c>
      <c r="S6" s="107" t="s">
        <v>1778</v>
      </c>
      <c r="T6" s="41"/>
      <c r="U6" s="105" t="s">
        <v>1780</v>
      </c>
      <c r="V6" s="105" t="s">
        <v>1781</v>
      </c>
      <c r="W6" s="41"/>
      <c r="X6" s="41"/>
      <c r="Y6" s="41"/>
      <c r="Z6" s="40"/>
      <c r="AA6" s="39"/>
      <c r="AB6" s="39"/>
      <c r="AC6" s="40"/>
      <c r="AD6" s="40"/>
      <c r="AE6" s="38"/>
      <c r="AN6" s="38"/>
      <c r="AO6" s="38"/>
      <c r="AP6" s="38"/>
      <c r="AQ6" s="38"/>
      <c r="AR6" s="38"/>
      <c r="AS6" s="38"/>
    </row>
    <row r="7" spans="1:45" s="37" customFormat="1" x14ac:dyDescent="0.25">
      <c r="A7" s="51"/>
      <c r="B7" s="50" t="s">
        <v>9</v>
      </c>
      <c r="C7" s="49" t="s">
        <v>9</v>
      </c>
      <c r="D7" s="49" t="s">
        <v>9</v>
      </c>
      <c r="E7" s="49" t="s">
        <v>10</v>
      </c>
      <c r="F7" s="49" t="s">
        <v>10</v>
      </c>
      <c r="G7" s="49" t="s">
        <v>10</v>
      </c>
      <c r="H7" s="106"/>
      <c r="I7" s="106"/>
      <c r="J7" s="50" t="s">
        <v>9</v>
      </c>
      <c r="K7" s="49" t="s">
        <v>9</v>
      </c>
      <c r="L7" s="49" t="s">
        <v>9</v>
      </c>
      <c r="M7" s="49" t="s">
        <v>10</v>
      </c>
      <c r="N7" s="49" t="s">
        <v>10</v>
      </c>
      <c r="O7" s="49" t="s">
        <v>10</v>
      </c>
      <c r="P7" s="106"/>
      <c r="Q7" s="124"/>
      <c r="R7" s="108"/>
      <c r="S7" s="108"/>
      <c r="T7" s="49" t="s">
        <v>11</v>
      </c>
      <c r="U7" s="106"/>
      <c r="V7" s="106"/>
      <c r="W7" s="49" t="s">
        <v>12</v>
      </c>
      <c r="X7" s="51" t="s">
        <v>1427</v>
      </c>
      <c r="Y7" s="51" t="s">
        <v>1428</v>
      </c>
      <c r="Z7" s="51"/>
      <c r="AA7" s="39"/>
      <c r="AB7" s="39"/>
      <c r="AC7" s="40"/>
      <c r="AD7" s="40"/>
      <c r="AE7" s="38"/>
      <c r="AN7" s="38"/>
      <c r="AO7" s="38"/>
      <c r="AP7" s="38"/>
      <c r="AQ7" s="38"/>
      <c r="AR7" s="38"/>
      <c r="AS7" s="38"/>
    </row>
    <row r="8" spans="1:45" s="6" customFormat="1" x14ac:dyDescent="0.25">
      <c r="A8" s="6" t="s">
        <v>442</v>
      </c>
      <c r="B8" s="86">
        <v>298.14999999999998</v>
      </c>
      <c r="C8" s="75">
        <v>264.29000000000002</v>
      </c>
      <c r="D8" s="75">
        <v>250.27</v>
      </c>
      <c r="E8" s="75">
        <v>15.17</v>
      </c>
      <c r="F8" s="75">
        <v>3.05</v>
      </c>
      <c r="G8" s="75">
        <v>7.68</v>
      </c>
      <c r="H8" s="75">
        <f t="shared" ref="H8:H71" si="0">AVERAGE(B8,C8,D8)</f>
        <v>270.90333333333336</v>
      </c>
      <c r="I8" s="80">
        <f t="shared" ref="I8:I71" si="1">AVERAGE(E8,F8,G8)</f>
        <v>8.6333333333333329</v>
      </c>
      <c r="J8" s="86">
        <v>710.81</v>
      </c>
      <c r="K8" s="75">
        <v>1502.85</v>
      </c>
      <c r="L8" s="75">
        <v>1738.8</v>
      </c>
      <c r="M8" s="75">
        <v>24.74</v>
      </c>
      <c r="N8" s="75">
        <v>15.11</v>
      </c>
      <c r="O8" s="75">
        <v>12.89</v>
      </c>
      <c r="P8" s="75">
        <f t="shared" ref="P8:P71" si="2">AVERAGE(J8,K8,L8)</f>
        <v>1317.4866666666667</v>
      </c>
      <c r="Q8" s="80">
        <f t="shared" ref="Q8:Q71" si="3">AVERAGE(M8,N8,O8)</f>
        <v>17.579999999999998</v>
      </c>
      <c r="R8" s="21">
        <f t="shared" ref="R8:R71" si="4">(P8+1)/(H8+1)</f>
        <v>4.8491007833666373</v>
      </c>
      <c r="S8" s="21">
        <f t="shared" ref="S8:S71" si="5">(Q8+1)/(I8+1)</f>
        <v>1.928719723183391</v>
      </c>
      <c r="T8" s="6">
        <f t="shared" ref="T8:T71" si="6">_xlfn.T.TEST(B8:D8,J8:L8,1,2)</f>
        <v>1.4114640391355732E-2</v>
      </c>
      <c r="U8" s="85">
        <f t="shared" ref="U8:U71" si="7">LOG(R8,2)</f>
        <v>2.2777172389172193</v>
      </c>
      <c r="V8" s="85">
        <f t="shared" ref="V8:V71" si="8">LOG(S8,2)</f>
        <v>0.94764350971576794</v>
      </c>
      <c r="W8" s="6" t="s">
        <v>742</v>
      </c>
      <c r="X8" s="64" t="s">
        <v>1260</v>
      </c>
      <c r="Y8" s="64" t="s">
        <v>1261</v>
      </c>
      <c r="Z8" s="64" t="s">
        <v>1262</v>
      </c>
    </row>
    <row r="9" spans="1:45" s="6" customFormat="1" x14ac:dyDescent="0.25">
      <c r="A9" s="6" t="s">
        <v>282</v>
      </c>
      <c r="B9" s="86">
        <v>23.6</v>
      </c>
      <c r="C9" s="75">
        <v>37.58</v>
      </c>
      <c r="D9" s="75">
        <v>26.34</v>
      </c>
      <c r="E9" s="75">
        <v>6.15</v>
      </c>
      <c r="F9" s="75">
        <v>4.71</v>
      </c>
      <c r="G9" s="75">
        <v>0.61</v>
      </c>
      <c r="H9" s="75">
        <f t="shared" si="0"/>
        <v>29.173333333333332</v>
      </c>
      <c r="I9" s="80">
        <f t="shared" si="1"/>
        <v>3.8233333333333328</v>
      </c>
      <c r="J9" s="86">
        <v>90.92</v>
      </c>
      <c r="K9" s="75">
        <v>75.5</v>
      </c>
      <c r="L9" s="75">
        <v>86.99</v>
      </c>
      <c r="M9" s="75">
        <v>7.3</v>
      </c>
      <c r="N9" s="75">
        <v>3.36</v>
      </c>
      <c r="O9" s="75">
        <v>0.72</v>
      </c>
      <c r="P9" s="75">
        <f t="shared" si="2"/>
        <v>84.470000000000013</v>
      </c>
      <c r="Q9" s="80">
        <f t="shared" si="3"/>
        <v>3.7933333333333334</v>
      </c>
      <c r="R9" s="21">
        <f t="shared" si="4"/>
        <v>2.8326336721166601</v>
      </c>
      <c r="S9" s="21">
        <f t="shared" si="5"/>
        <v>0.99378023496890133</v>
      </c>
      <c r="T9" s="6">
        <f t="shared" si="6"/>
        <v>4.6465978299989498E-4</v>
      </c>
      <c r="U9" s="85">
        <f t="shared" si="7"/>
        <v>1.5021440384992717</v>
      </c>
      <c r="V9" s="85">
        <f t="shared" si="8"/>
        <v>-9.0012460924265743E-3</v>
      </c>
      <c r="W9" s="6" t="s">
        <v>582</v>
      </c>
      <c r="X9" s="64" t="s">
        <v>915</v>
      </c>
      <c r="Y9" s="64" t="s">
        <v>916</v>
      </c>
      <c r="Z9" s="64" t="s">
        <v>917</v>
      </c>
    </row>
    <row r="10" spans="1:45" s="6" customFormat="1" x14ac:dyDescent="0.25">
      <c r="A10" s="6" t="s">
        <v>384</v>
      </c>
      <c r="B10" s="86">
        <v>136.85</v>
      </c>
      <c r="C10" s="75">
        <v>182.63</v>
      </c>
      <c r="D10" s="75">
        <v>181.86</v>
      </c>
      <c r="E10" s="75">
        <v>0.39</v>
      </c>
      <c r="F10" s="75">
        <v>0</v>
      </c>
      <c r="G10" s="75">
        <v>0</v>
      </c>
      <c r="H10" s="75">
        <f t="shared" si="0"/>
        <v>167.11333333333334</v>
      </c>
      <c r="I10" s="80">
        <f t="shared" si="1"/>
        <v>0.13</v>
      </c>
      <c r="J10" s="86">
        <v>502.89</v>
      </c>
      <c r="K10" s="75">
        <v>364.09</v>
      </c>
      <c r="L10" s="75">
        <v>507.73</v>
      </c>
      <c r="M10" s="75">
        <v>0.6</v>
      </c>
      <c r="N10" s="75">
        <v>0.9</v>
      </c>
      <c r="O10" s="75">
        <v>0.18</v>
      </c>
      <c r="P10" s="75">
        <f t="shared" si="2"/>
        <v>458.23666666666668</v>
      </c>
      <c r="Q10" s="80">
        <f t="shared" si="3"/>
        <v>0.55999999999999994</v>
      </c>
      <c r="R10" s="21">
        <f t="shared" si="4"/>
        <v>2.7317087678946743</v>
      </c>
      <c r="S10" s="21">
        <f t="shared" si="5"/>
        <v>1.3805309734513276</v>
      </c>
      <c r="T10" s="6">
        <f t="shared" si="6"/>
        <v>2.0832842564805559E-3</v>
      </c>
      <c r="U10" s="85">
        <f t="shared" si="7"/>
        <v>1.4498036836608574</v>
      </c>
      <c r="V10" s="85">
        <f t="shared" si="8"/>
        <v>0.46522325644706086</v>
      </c>
      <c r="W10" s="6" t="s">
        <v>684</v>
      </c>
      <c r="X10" s="64" t="s">
        <v>766</v>
      </c>
      <c r="Y10" s="64" t="s">
        <v>767</v>
      </c>
      <c r="Z10" s="64" t="s">
        <v>768</v>
      </c>
    </row>
    <row r="11" spans="1:45" s="6" customFormat="1" x14ac:dyDescent="0.25">
      <c r="A11" s="6" t="s">
        <v>1593</v>
      </c>
      <c r="B11" s="86">
        <v>309.79000000000002</v>
      </c>
      <c r="C11" s="75">
        <v>400.91</v>
      </c>
      <c r="D11" s="75">
        <v>311.72000000000003</v>
      </c>
      <c r="E11" s="75">
        <v>67.48</v>
      </c>
      <c r="F11" s="75">
        <v>78.2</v>
      </c>
      <c r="G11" s="75">
        <v>51.33</v>
      </c>
      <c r="H11" s="75">
        <f t="shared" si="0"/>
        <v>340.80666666666667</v>
      </c>
      <c r="I11" s="80">
        <f t="shared" si="1"/>
        <v>65.67</v>
      </c>
      <c r="J11" s="86">
        <v>993.03</v>
      </c>
      <c r="K11" s="75">
        <v>819.83</v>
      </c>
      <c r="L11" s="75">
        <v>874.95</v>
      </c>
      <c r="M11" s="75">
        <v>66.48</v>
      </c>
      <c r="N11" s="75">
        <v>37.72</v>
      </c>
      <c r="O11" s="75">
        <v>59.79</v>
      </c>
      <c r="P11" s="75">
        <f t="shared" si="2"/>
        <v>895.93666666666684</v>
      </c>
      <c r="Q11" s="80">
        <f t="shared" si="3"/>
        <v>54.663333333333334</v>
      </c>
      <c r="R11" s="21">
        <f t="shared" si="4"/>
        <v>2.6241052446802291</v>
      </c>
      <c r="S11" s="21">
        <f t="shared" si="5"/>
        <v>0.83490825458727058</v>
      </c>
      <c r="T11" s="6">
        <f t="shared" si="6"/>
        <v>3.6197920339865308E-4</v>
      </c>
      <c r="U11" s="85">
        <f t="shared" si="7"/>
        <v>1.3918255831165804</v>
      </c>
      <c r="V11" s="85">
        <f t="shared" si="8"/>
        <v>-0.26031042176061048</v>
      </c>
      <c r="W11" s="6" t="s">
        <v>1594</v>
      </c>
      <c r="X11" s="64" t="s">
        <v>1595</v>
      </c>
      <c r="Y11" s="64" t="s">
        <v>1596</v>
      </c>
      <c r="Z11" s="64" t="s">
        <v>1597</v>
      </c>
    </row>
    <row r="12" spans="1:45" s="6" customFormat="1" x14ac:dyDescent="0.25">
      <c r="A12" s="6" t="s">
        <v>305</v>
      </c>
      <c r="B12" s="86">
        <v>210.54</v>
      </c>
      <c r="C12" s="75">
        <v>180</v>
      </c>
      <c r="D12" s="75">
        <v>204.85</v>
      </c>
      <c r="E12" s="75">
        <v>1.57</v>
      </c>
      <c r="F12" s="75">
        <v>3.46</v>
      </c>
      <c r="G12" s="75">
        <v>1.83</v>
      </c>
      <c r="H12" s="75">
        <f t="shared" si="0"/>
        <v>198.46333333333334</v>
      </c>
      <c r="I12" s="80">
        <f t="shared" si="1"/>
        <v>2.2866666666666666</v>
      </c>
      <c r="J12" s="86">
        <v>489.92</v>
      </c>
      <c r="K12" s="75">
        <v>418.79</v>
      </c>
      <c r="L12" s="75">
        <v>472.56</v>
      </c>
      <c r="M12" s="75">
        <v>1.79</v>
      </c>
      <c r="N12" s="75">
        <v>3.36</v>
      </c>
      <c r="O12" s="75">
        <v>3.22</v>
      </c>
      <c r="P12" s="75">
        <f t="shared" si="2"/>
        <v>460.42333333333335</v>
      </c>
      <c r="Q12" s="80">
        <f t="shared" si="3"/>
        <v>2.7900000000000005</v>
      </c>
      <c r="R12" s="21">
        <f t="shared" si="4"/>
        <v>2.3133240862982336</v>
      </c>
      <c r="S12" s="21">
        <f t="shared" si="5"/>
        <v>1.1531440162271807</v>
      </c>
      <c r="T12" s="6">
        <f t="shared" si="6"/>
        <v>1.8048731133319263E-4</v>
      </c>
      <c r="U12" s="85">
        <f t="shared" si="7"/>
        <v>1.2099673952185424</v>
      </c>
      <c r="V12" s="85">
        <f t="shared" si="8"/>
        <v>0.20557270251433651</v>
      </c>
      <c r="W12" s="6" t="s">
        <v>605</v>
      </c>
      <c r="X12" s="64" t="s">
        <v>1207</v>
      </c>
      <c r="Y12" s="64" t="s">
        <v>1208</v>
      </c>
      <c r="Z12" s="64" t="s">
        <v>1209</v>
      </c>
    </row>
    <row r="13" spans="1:45" s="6" customFormat="1" x14ac:dyDescent="0.25">
      <c r="A13" s="6" t="s">
        <v>258</v>
      </c>
      <c r="B13" s="86">
        <v>164.77</v>
      </c>
      <c r="C13" s="75">
        <v>199.24</v>
      </c>
      <c r="D13" s="75">
        <v>218.69</v>
      </c>
      <c r="E13" s="75">
        <v>1.44</v>
      </c>
      <c r="F13" s="75">
        <v>0.97</v>
      </c>
      <c r="G13" s="75">
        <v>0.61</v>
      </c>
      <c r="H13" s="75">
        <f t="shared" si="0"/>
        <v>194.23333333333335</v>
      </c>
      <c r="I13" s="80">
        <f t="shared" si="1"/>
        <v>1.0066666666666666</v>
      </c>
      <c r="J13" s="86">
        <v>310.77</v>
      </c>
      <c r="K13" s="75">
        <v>537.83000000000004</v>
      </c>
      <c r="L13" s="75">
        <v>492.87</v>
      </c>
      <c r="M13" s="75">
        <v>1.49</v>
      </c>
      <c r="N13" s="75">
        <v>0.9</v>
      </c>
      <c r="O13" s="75">
        <v>0.89</v>
      </c>
      <c r="P13" s="75">
        <f t="shared" si="2"/>
        <v>447.15666666666669</v>
      </c>
      <c r="Q13" s="80">
        <f t="shared" si="3"/>
        <v>1.0933333333333335</v>
      </c>
      <c r="R13" s="21">
        <f t="shared" si="4"/>
        <v>2.295492572989585</v>
      </c>
      <c r="S13" s="21">
        <f t="shared" si="5"/>
        <v>1.0431893687707643</v>
      </c>
      <c r="T13" s="6">
        <f t="shared" si="6"/>
        <v>1.1866926664602618E-2</v>
      </c>
      <c r="U13" s="85">
        <f t="shared" si="7"/>
        <v>1.1988037642530984</v>
      </c>
      <c r="V13" s="85">
        <f t="shared" si="8"/>
        <v>6.1001072131925203E-2</v>
      </c>
      <c r="W13" s="6" t="s">
        <v>558</v>
      </c>
      <c r="X13" s="64" t="s">
        <v>897</v>
      </c>
      <c r="Y13" s="64" t="s">
        <v>898</v>
      </c>
      <c r="Z13" s="64" t="s">
        <v>899</v>
      </c>
    </row>
    <row r="14" spans="1:45" s="6" customFormat="1" x14ac:dyDescent="0.25">
      <c r="A14" s="6" t="s">
        <v>238</v>
      </c>
      <c r="B14" s="86">
        <v>57.15</v>
      </c>
      <c r="C14" s="75">
        <v>53.56</v>
      </c>
      <c r="D14" s="75">
        <v>54.99</v>
      </c>
      <c r="E14" s="75">
        <v>2.35</v>
      </c>
      <c r="F14" s="75">
        <v>5.12</v>
      </c>
      <c r="G14" s="75">
        <v>0.73</v>
      </c>
      <c r="H14" s="75">
        <f t="shared" si="0"/>
        <v>55.233333333333341</v>
      </c>
      <c r="I14" s="80">
        <f t="shared" si="1"/>
        <v>2.7333333333333338</v>
      </c>
      <c r="J14" s="86">
        <v>126.09</v>
      </c>
      <c r="K14" s="75">
        <v>119.23</v>
      </c>
      <c r="L14" s="75">
        <v>118.77</v>
      </c>
      <c r="M14" s="75">
        <v>6.26</v>
      </c>
      <c r="N14" s="75">
        <v>4</v>
      </c>
      <c r="O14" s="75">
        <v>3.76</v>
      </c>
      <c r="P14" s="75">
        <f t="shared" si="2"/>
        <v>121.36333333333333</v>
      </c>
      <c r="Q14" s="80">
        <f t="shared" si="3"/>
        <v>4.6733333333333329</v>
      </c>
      <c r="R14" s="21">
        <f t="shared" si="4"/>
        <v>2.1759928867812683</v>
      </c>
      <c r="S14" s="21">
        <f t="shared" si="5"/>
        <v>1.5196428571428569</v>
      </c>
      <c r="T14" s="6">
        <f t="shared" si="6"/>
        <v>6.953352022019226E-6</v>
      </c>
      <c r="U14" s="85">
        <f t="shared" si="7"/>
        <v>1.1216738404935087</v>
      </c>
      <c r="V14" s="85">
        <f t="shared" si="8"/>
        <v>0.60373230474099593</v>
      </c>
      <c r="W14" s="6" t="s">
        <v>538</v>
      </c>
      <c r="X14" s="64" t="s">
        <v>1023</v>
      </c>
      <c r="Y14" s="64" t="s">
        <v>1024</v>
      </c>
      <c r="Z14" s="64" t="s">
        <v>1025</v>
      </c>
    </row>
    <row r="15" spans="1:45" s="6" customFormat="1" x14ac:dyDescent="0.25">
      <c r="A15" s="6" t="s">
        <v>1746</v>
      </c>
      <c r="B15" s="86">
        <v>11891.14</v>
      </c>
      <c r="C15" s="75">
        <v>12190.65</v>
      </c>
      <c r="D15" s="75">
        <v>12141.36</v>
      </c>
      <c r="E15" s="75">
        <v>8010.55</v>
      </c>
      <c r="F15" s="75">
        <v>8118.19</v>
      </c>
      <c r="G15" s="75">
        <v>8102.73</v>
      </c>
      <c r="H15" s="75">
        <f t="shared" si="0"/>
        <v>12074.383333333333</v>
      </c>
      <c r="I15" s="80">
        <f t="shared" si="1"/>
        <v>8077.1566666666668</v>
      </c>
      <c r="J15" s="86">
        <v>5191.58</v>
      </c>
      <c r="K15" s="75">
        <v>4923.03</v>
      </c>
      <c r="L15" s="75">
        <v>4897.32</v>
      </c>
      <c r="M15" s="75">
        <v>3946.95</v>
      </c>
      <c r="N15" s="75">
        <v>3232.67</v>
      </c>
      <c r="O15" s="75">
        <v>3704.21</v>
      </c>
      <c r="P15" s="75">
        <f t="shared" si="2"/>
        <v>5003.9766666666665</v>
      </c>
      <c r="Q15" s="80">
        <f t="shared" si="3"/>
        <v>3627.9433333333332</v>
      </c>
      <c r="R15" s="21">
        <f t="shared" si="4"/>
        <v>0.41447766323498353</v>
      </c>
      <c r="S15" s="21">
        <f t="shared" si="5"/>
        <v>0.44922913519462154</v>
      </c>
      <c r="T15" s="6">
        <f t="shared" si="6"/>
        <v>3.6472503790538685E-7</v>
      </c>
      <c r="U15" s="10">
        <f t="shared" si="7"/>
        <v>-1.2706337398694283</v>
      </c>
      <c r="V15" s="10">
        <f t="shared" si="8"/>
        <v>-1.1544765967176056</v>
      </c>
      <c r="W15" s="6" t="s">
        <v>1747</v>
      </c>
      <c r="X15" s="64" t="s">
        <v>1748</v>
      </c>
      <c r="Y15" s="64" t="s">
        <v>1749</v>
      </c>
      <c r="Z15" s="64" t="s">
        <v>1750</v>
      </c>
    </row>
    <row r="16" spans="1:45" s="6" customFormat="1" x14ac:dyDescent="0.25">
      <c r="A16" s="6" t="s">
        <v>310</v>
      </c>
      <c r="B16" s="86">
        <v>5439.73</v>
      </c>
      <c r="C16" s="75">
        <v>6457.06</v>
      </c>
      <c r="D16" s="75">
        <v>6401.52</v>
      </c>
      <c r="E16" s="75">
        <v>3251.93</v>
      </c>
      <c r="F16" s="75">
        <v>3680.34</v>
      </c>
      <c r="G16" s="75">
        <v>3696.54</v>
      </c>
      <c r="H16" s="75">
        <f t="shared" si="0"/>
        <v>6099.4366666666674</v>
      </c>
      <c r="I16" s="80">
        <f t="shared" si="1"/>
        <v>3542.936666666667</v>
      </c>
      <c r="J16" s="86">
        <v>2949.37</v>
      </c>
      <c r="K16" s="75">
        <v>2800.31</v>
      </c>
      <c r="L16" s="75">
        <v>2961.9</v>
      </c>
      <c r="M16" s="75">
        <v>1844.62</v>
      </c>
      <c r="N16" s="75">
        <v>1557.5</v>
      </c>
      <c r="O16" s="75">
        <v>1667.91</v>
      </c>
      <c r="P16" s="75">
        <f t="shared" si="2"/>
        <v>2903.86</v>
      </c>
      <c r="Q16" s="80">
        <f t="shared" si="3"/>
        <v>1690.01</v>
      </c>
      <c r="R16" s="21">
        <f t="shared" si="4"/>
        <v>0.47617247071384505</v>
      </c>
      <c r="S16" s="21">
        <f t="shared" si="5"/>
        <v>0.47715581824731629</v>
      </c>
      <c r="T16" s="6">
        <f t="shared" si="6"/>
        <v>3.3451179418065885E-4</v>
      </c>
      <c r="U16" s="10">
        <f t="shared" si="7"/>
        <v>-1.0704438793876152</v>
      </c>
      <c r="V16" s="10">
        <f t="shared" si="8"/>
        <v>-1.06746763053488</v>
      </c>
      <c r="W16" s="6" t="s">
        <v>610</v>
      </c>
      <c r="X16" s="64" t="s">
        <v>610</v>
      </c>
      <c r="Y16" s="64" t="s">
        <v>1045</v>
      </c>
      <c r="Z16" s="64" t="s">
        <v>1046</v>
      </c>
    </row>
    <row r="17" spans="1:26" s="6" customFormat="1" x14ac:dyDescent="0.25">
      <c r="A17" s="6" t="s">
        <v>422</v>
      </c>
      <c r="B17" s="86">
        <v>10818.78</v>
      </c>
      <c r="C17" s="75">
        <v>10572.56</v>
      </c>
      <c r="D17" s="75">
        <v>10428.43</v>
      </c>
      <c r="E17" s="75">
        <v>1162.52</v>
      </c>
      <c r="F17" s="75">
        <v>1152.54</v>
      </c>
      <c r="G17" s="75">
        <v>1221.29</v>
      </c>
      <c r="H17" s="75">
        <f t="shared" si="0"/>
        <v>10606.59</v>
      </c>
      <c r="I17" s="80">
        <f t="shared" si="1"/>
        <v>1178.7833333333333</v>
      </c>
      <c r="J17" s="86">
        <v>12493</v>
      </c>
      <c r="K17" s="75">
        <v>11537.7</v>
      </c>
      <c r="L17" s="75">
        <v>13012.96</v>
      </c>
      <c r="M17" s="75">
        <v>1740.73</v>
      </c>
      <c r="N17" s="75">
        <v>1466.68</v>
      </c>
      <c r="O17" s="75">
        <v>1809.32</v>
      </c>
      <c r="P17" s="75">
        <f t="shared" si="2"/>
        <v>12347.886666666667</v>
      </c>
      <c r="Q17" s="80">
        <f t="shared" si="3"/>
        <v>1672.2433333333331</v>
      </c>
      <c r="R17" s="21">
        <f t="shared" si="4"/>
        <v>1.1641557287439153</v>
      </c>
      <c r="S17" s="21">
        <f t="shared" si="5"/>
        <v>1.4182632404255018</v>
      </c>
      <c r="T17" s="6">
        <f t="shared" si="6"/>
        <v>8.7901692240327858E-3</v>
      </c>
      <c r="U17" s="10">
        <f t="shared" si="7"/>
        <v>0.21928406001504902</v>
      </c>
      <c r="V17" s="10">
        <f t="shared" si="8"/>
        <v>0.50412533258421999</v>
      </c>
      <c r="W17" s="6" t="s">
        <v>722</v>
      </c>
      <c r="X17" s="64" t="s">
        <v>1236</v>
      </c>
      <c r="Y17" s="64" t="s">
        <v>1237</v>
      </c>
      <c r="Z17" s="64" t="s">
        <v>1238</v>
      </c>
    </row>
    <row r="18" spans="1:26" s="6" customFormat="1" x14ac:dyDescent="0.25">
      <c r="A18" s="6" t="s">
        <v>1611</v>
      </c>
      <c r="B18" s="86">
        <v>3183.4</v>
      </c>
      <c r="C18" s="75">
        <v>3104.06</v>
      </c>
      <c r="D18" s="75">
        <v>3125.71</v>
      </c>
      <c r="E18" s="75">
        <v>1749.54</v>
      </c>
      <c r="F18" s="75">
        <v>1696.91</v>
      </c>
      <c r="G18" s="75">
        <v>1800.84</v>
      </c>
      <c r="H18" s="75">
        <f t="shared" si="0"/>
        <v>3137.7233333333334</v>
      </c>
      <c r="I18" s="80">
        <f t="shared" si="1"/>
        <v>1749.0966666666666</v>
      </c>
      <c r="J18" s="86">
        <v>2086.9</v>
      </c>
      <c r="K18" s="75">
        <v>2122.7800000000002</v>
      </c>
      <c r="L18" s="75">
        <v>2066.2800000000002</v>
      </c>
      <c r="M18" s="75">
        <v>1028.8800000000001</v>
      </c>
      <c r="N18" s="75">
        <v>903.34</v>
      </c>
      <c r="O18" s="75">
        <v>868.68</v>
      </c>
      <c r="P18" s="75">
        <f t="shared" si="2"/>
        <v>2091.9866666666671</v>
      </c>
      <c r="Q18" s="80">
        <f t="shared" si="3"/>
        <v>933.63333333333333</v>
      </c>
      <c r="R18" s="21">
        <f t="shared" si="4"/>
        <v>0.66682738310799416</v>
      </c>
      <c r="S18" s="21">
        <f t="shared" si="5"/>
        <v>0.53404669075422506</v>
      </c>
      <c r="T18" s="6">
        <f t="shared" si="6"/>
        <v>1.732464379514117E-6</v>
      </c>
      <c r="U18" s="10">
        <f t="shared" si="7"/>
        <v>-0.58461474541762959</v>
      </c>
      <c r="V18" s="10">
        <f t="shared" si="8"/>
        <v>-0.90496221519385012</v>
      </c>
      <c r="W18" s="6" t="s">
        <v>1728</v>
      </c>
      <c r="X18" s="64" t="s">
        <v>1728</v>
      </c>
      <c r="Y18" s="64" t="s">
        <v>1729</v>
      </c>
      <c r="Z18" s="64" t="s">
        <v>1730</v>
      </c>
    </row>
    <row r="19" spans="1:26" s="6" customFormat="1" x14ac:dyDescent="0.25">
      <c r="A19" s="6" t="s">
        <v>424</v>
      </c>
      <c r="B19" s="86">
        <v>4318.8599999999997</v>
      </c>
      <c r="C19" s="75">
        <v>4347.2700000000004</v>
      </c>
      <c r="D19" s="75">
        <v>4314.01</v>
      </c>
      <c r="E19" s="75">
        <v>620.23</v>
      </c>
      <c r="F19" s="75">
        <v>680.01</v>
      </c>
      <c r="G19" s="75">
        <v>561.38</v>
      </c>
      <c r="H19" s="75">
        <f t="shared" si="0"/>
        <v>4326.713333333334</v>
      </c>
      <c r="I19" s="80">
        <f t="shared" si="1"/>
        <v>620.54</v>
      </c>
      <c r="J19" s="86">
        <v>4531.4399999999996</v>
      </c>
      <c r="K19" s="75">
        <v>4594.2700000000004</v>
      </c>
      <c r="L19" s="75">
        <v>4458.51</v>
      </c>
      <c r="M19" s="75">
        <v>824.98</v>
      </c>
      <c r="N19" s="75">
        <v>665.52</v>
      </c>
      <c r="O19" s="75">
        <v>677.69</v>
      </c>
      <c r="P19" s="75">
        <f t="shared" si="2"/>
        <v>4528.0733333333328</v>
      </c>
      <c r="Q19" s="80">
        <f t="shared" si="3"/>
        <v>722.73</v>
      </c>
      <c r="R19" s="21">
        <f t="shared" si="4"/>
        <v>1.0465280355907736</v>
      </c>
      <c r="S19" s="21">
        <f t="shared" si="5"/>
        <v>1.1644141969945621</v>
      </c>
      <c r="T19" s="6">
        <f t="shared" si="6"/>
        <v>3.8457846896705252E-3</v>
      </c>
      <c r="U19" s="10">
        <f t="shared" si="7"/>
        <v>6.5610960677238803E-2</v>
      </c>
      <c r="V19" s="10">
        <f t="shared" si="8"/>
        <v>0.2196043345842987</v>
      </c>
      <c r="W19" s="6" t="s">
        <v>724</v>
      </c>
      <c r="X19" s="64" t="s">
        <v>1245</v>
      </c>
      <c r="Y19" s="64" t="s">
        <v>1246</v>
      </c>
      <c r="Z19" s="64" t="s">
        <v>1247</v>
      </c>
    </row>
    <row r="20" spans="1:26" s="6" customFormat="1" x14ac:dyDescent="0.25">
      <c r="A20" s="6" t="s">
        <v>405</v>
      </c>
      <c r="B20" s="86">
        <v>8943.1200000000008</v>
      </c>
      <c r="C20" s="75">
        <v>9609.77</v>
      </c>
      <c r="D20" s="75">
        <v>10832.89</v>
      </c>
      <c r="E20" s="75">
        <v>776.5</v>
      </c>
      <c r="F20" s="75">
        <v>745.62</v>
      </c>
      <c r="G20" s="75">
        <v>825.98</v>
      </c>
      <c r="H20" s="75">
        <f t="shared" si="0"/>
        <v>9795.26</v>
      </c>
      <c r="I20" s="80">
        <f t="shared" si="1"/>
        <v>782.69999999999993</v>
      </c>
      <c r="J20" s="86">
        <v>12148.78</v>
      </c>
      <c r="K20" s="75">
        <v>12423.8</v>
      </c>
      <c r="L20" s="75">
        <v>14293.25</v>
      </c>
      <c r="M20" s="75">
        <v>812.46</v>
      </c>
      <c r="N20" s="75">
        <v>760.47</v>
      </c>
      <c r="O20" s="75">
        <v>760.21</v>
      </c>
      <c r="P20" s="75">
        <f t="shared" si="2"/>
        <v>12955.276666666667</v>
      </c>
      <c r="Q20" s="80">
        <f t="shared" si="3"/>
        <v>777.71333333333348</v>
      </c>
      <c r="R20" s="21">
        <f t="shared" si="4"/>
        <v>1.3225737849614716</v>
      </c>
      <c r="S20" s="21">
        <f t="shared" si="5"/>
        <v>0.99363702096890849</v>
      </c>
      <c r="T20" s="6">
        <f t="shared" si="6"/>
        <v>1.1132421133415477E-2</v>
      </c>
      <c r="U20" s="10">
        <f t="shared" si="7"/>
        <v>0.40334821098097151</v>
      </c>
      <c r="V20" s="10">
        <f t="shared" si="8"/>
        <v>-9.2091683365510737E-3</v>
      </c>
      <c r="W20" s="6" t="s">
        <v>705</v>
      </c>
      <c r="X20" s="64" t="s">
        <v>1112</v>
      </c>
      <c r="Y20" s="64" t="s">
        <v>1113</v>
      </c>
      <c r="Z20" s="64" t="s">
        <v>1114</v>
      </c>
    </row>
    <row r="21" spans="1:26" s="6" customFormat="1" x14ac:dyDescent="0.25">
      <c r="A21" s="6" t="s">
        <v>1741</v>
      </c>
      <c r="B21" s="86">
        <v>1478</v>
      </c>
      <c r="C21" s="75">
        <v>1596.36</v>
      </c>
      <c r="D21" s="75">
        <v>1725.48</v>
      </c>
      <c r="E21" s="75">
        <v>749.82</v>
      </c>
      <c r="F21" s="75">
        <v>871.71</v>
      </c>
      <c r="G21" s="75">
        <v>919.5</v>
      </c>
      <c r="H21" s="75">
        <f t="shared" si="0"/>
        <v>1599.9466666666667</v>
      </c>
      <c r="I21" s="80">
        <f t="shared" si="1"/>
        <v>847.0100000000001</v>
      </c>
      <c r="J21" s="86">
        <v>1364.98</v>
      </c>
      <c r="K21" s="75">
        <v>1330.53</v>
      </c>
      <c r="L21" s="75">
        <v>1328.17</v>
      </c>
      <c r="M21" s="75">
        <v>685.47</v>
      </c>
      <c r="N21" s="75">
        <v>553.01</v>
      </c>
      <c r="O21" s="75">
        <v>535.74</v>
      </c>
      <c r="P21" s="75">
        <f t="shared" si="2"/>
        <v>1341.2266666666667</v>
      </c>
      <c r="Q21" s="80">
        <f t="shared" si="3"/>
        <v>591.40666666666664</v>
      </c>
      <c r="R21" s="21">
        <f t="shared" si="4"/>
        <v>0.83839561592724299</v>
      </c>
      <c r="S21" s="21">
        <f t="shared" si="5"/>
        <v>0.69858452927048809</v>
      </c>
      <c r="T21" s="6">
        <f t="shared" si="6"/>
        <v>1.1675829656818177E-2</v>
      </c>
      <c r="U21" s="10">
        <f t="shared" si="7"/>
        <v>-0.25429692202030324</v>
      </c>
      <c r="V21" s="10">
        <f t="shared" si="8"/>
        <v>-0.5174934014701964</v>
      </c>
      <c r="W21" s="6" t="s">
        <v>1742</v>
      </c>
      <c r="X21" s="64" t="s">
        <v>1743</v>
      </c>
      <c r="Y21" s="64" t="s">
        <v>1744</v>
      </c>
      <c r="Z21" s="64" t="s">
        <v>1745</v>
      </c>
    </row>
    <row r="22" spans="1:26" s="6" customFormat="1" x14ac:dyDescent="0.25">
      <c r="A22" s="6" t="s">
        <v>1687</v>
      </c>
      <c r="B22" s="86">
        <v>1115.1199999999999</v>
      </c>
      <c r="C22" s="75">
        <v>1095.6600000000001</v>
      </c>
      <c r="D22" s="75">
        <v>1131.97</v>
      </c>
      <c r="E22" s="75">
        <v>455.46</v>
      </c>
      <c r="F22" s="75">
        <v>437.1</v>
      </c>
      <c r="G22" s="75">
        <v>434.08</v>
      </c>
      <c r="H22" s="75">
        <f t="shared" si="0"/>
        <v>1114.25</v>
      </c>
      <c r="I22" s="80">
        <f t="shared" si="1"/>
        <v>442.21333333333331</v>
      </c>
      <c r="J22" s="86">
        <v>1535.27</v>
      </c>
      <c r="K22" s="75">
        <v>1456.22</v>
      </c>
      <c r="L22" s="75">
        <v>1691.72</v>
      </c>
      <c r="M22" s="75">
        <v>626.9</v>
      </c>
      <c r="N22" s="75">
        <v>494.75</v>
      </c>
      <c r="O22" s="75">
        <v>610.91999999999996</v>
      </c>
      <c r="P22" s="75">
        <f t="shared" si="2"/>
        <v>1561.07</v>
      </c>
      <c r="Q22" s="80">
        <f t="shared" si="3"/>
        <v>577.52333333333343</v>
      </c>
      <c r="R22" s="21">
        <f t="shared" si="4"/>
        <v>1.4006455951580363</v>
      </c>
      <c r="S22" s="21">
        <f t="shared" si="5"/>
        <v>1.3052931620589034</v>
      </c>
      <c r="T22" s="6">
        <f t="shared" si="6"/>
        <v>1.5444117470581756E-3</v>
      </c>
      <c r="U22" s="10">
        <f t="shared" si="7"/>
        <v>0.48609195734667593</v>
      </c>
      <c r="V22" s="10">
        <f t="shared" si="8"/>
        <v>0.38437386499404924</v>
      </c>
      <c r="W22" s="6" t="s">
        <v>1688</v>
      </c>
      <c r="X22" s="64" t="s">
        <v>1689</v>
      </c>
      <c r="Y22" s="64" t="s">
        <v>1690</v>
      </c>
      <c r="Z22" s="64" t="s">
        <v>1691</v>
      </c>
    </row>
    <row r="23" spans="1:26" s="6" customFormat="1" x14ac:dyDescent="0.25">
      <c r="A23" s="6" t="s">
        <v>1701</v>
      </c>
      <c r="B23" s="86">
        <v>744.46</v>
      </c>
      <c r="C23" s="75">
        <v>715.86</v>
      </c>
      <c r="D23" s="75">
        <v>645.64</v>
      </c>
      <c r="E23" s="75">
        <v>487.89</v>
      </c>
      <c r="F23" s="75">
        <v>464.78</v>
      </c>
      <c r="G23" s="75">
        <v>429.82</v>
      </c>
      <c r="H23" s="75">
        <f t="shared" si="0"/>
        <v>701.98666666666668</v>
      </c>
      <c r="I23" s="80">
        <f t="shared" si="1"/>
        <v>460.83</v>
      </c>
      <c r="J23" s="86">
        <v>806.72</v>
      </c>
      <c r="K23" s="75">
        <v>913.48</v>
      </c>
      <c r="L23" s="75">
        <v>845.86</v>
      </c>
      <c r="M23" s="75">
        <v>497.23</v>
      </c>
      <c r="N23" s="75">
        <v>407.17</v>
      </c>
      <c r="O23" s="75">
        <v>373.21</v>
      </c>
      <c r="P23" s="75">
        <f t="shared" si="2"/>
        <v>855.35333333333335</v>
      </c>
      <c r="Q23" s="80">
        <f t="shared" si="3"/>
        <v>425.87000000000006</v>
      </c>
      <c r="R23" s="21">
        <f t="shared" si="4"/>
        <v>1.2181644033077916</v>
      </c>
      <c r="S23" s="21">
        <f t="shared" si="5"/>
        <v>0.92430114977372646</v>
      </c>
      <c r="T23" s="6">
        <f t="shared" si="6"/>
        <v>1.1573609836353981E-2</v>
      </c>
      <c r="U23" s="10">
        <f t="shared" si="7"/>
        <v>0.28470885231730525</v>
      </c>
      <c r="V23" s="10">
        <f t="shared" si="8"/>
        <v>-0.11356511716401324</v>
      </c>
      <c r="W23" s="6" t="s">
        <v>1702</v>
      </c>
      <c r="X23" s="64" t="s">
        <v>1702</v>
      </c>
      <c r="Y23" s="64" t="s">
        <v>1703</v>
      </c>
      <c r="Z23" s="64" t="s">
        <v>1704</v>
      </c>
    </row>
    <row r="24" spans="1:26" s="6" customFormat="1" x14ac:dyDescent="0.25">
      <c r="A24" s="6" t="s">
        <v>1696</v>
      </c>
      <c r="B24" s="86">
        <v>1171.3499999999999</v>
      </c>
      <c r="C24" s="75">
        <v>1021.05</v>
      </c>
      <c r="D24" s="75">
        <v>1218.1199999999999</v>
      </c>
      <c r="E24" s="75">
        <v>500.71</v>
      </c>
      <c r="F24" s="75">
        <v>481.95</v>
      </c>
      <c r="G24" s="75">
        <v>539.79999999999995</v>
      </c>
      <c r="H24" s="75">
        <f t="shared" si="0"/>
        <v>1136.8399999999999</v>
      </c>
      <c r="I24" s="80">
        <f t="shared" si="1"/>
        <v>507.48666666666668</v>
      </c>
      <c r="J24" s="86">
        <v>1111.83</v>
      </c>
      <c r="K24" s="75">
        <v>1305.79</v>
      </c>
      <c r="L24" s="75">
        <v>1315.2</v>
      </c>
      <c r="M24" s="75">
        <v>405.86</v>
      </c>
      <c r="N24" s="75">
        <v>379.78</v>
      </c>
      <c r="O24" s="75">
        <v>417.78</v>
      </c>
      <c r="P24" s="75">
        <f t="shared" si="2"/>
        <v>1244.2733333333333</v>
      </c>
      <c r="Q24" s="80">
        <f t="shared" si="3"/>
        <v>401.14000000000004</v>
      </c>
      <c r="R24" s="21">
        <f t="shared" si="4"/>
        <v>1.0944186646042795</v>
      </c>
      <c r="S24" s="21">
        <f t="shared" si="5"/>
        <v>0.79085652852254407</v>
      </c>
      <c r="T24" s="6">
        <f t="shared" si="6"/>
        <v>0.14701965986886759</v>
      </c>
      <c r="U24" s="10">
        <f t="shared" si="7"/>
        <v>0.13016473977944806</v>
      </c>
      <c r="V24" s="10">
        <f t="shared" si="8"/>
        <v>-0.33851209976301777</v>
      </c>
      <c r="W24" s="6" t="s">
        <v>1697</v>
      </c>
      <c r="X24" s="64" t="s">
        <v>1698</v>
      </c>
      <c r="Y24" s="64" t="s">
        <v>1699</v>
      </c>
      <c r="Z24" s="64" t="s">
        <v>1700</v>
      </c>
    </row>
    <row r="25" spans="1:26" s="6" customFormat="1" x14ac:dyDescent="0.25">
      <c r="A25" s="6" t="s">
        <v>373</v>
      </c>
      <c r="B25" s="86">
        <v>3008.11</v>
      </c>
      <c r="C25" s="75">
        <v>3136.18</v>
      </c>
      <c r="D25" s="75">
        <v>2905.74</v>
      </c>
      <c r="E25" s="75">
        <v>452.85</v>
      </c>
      <c r="F25" s="75">
        <v>467.69</v>
      </c>
      <c r="G25" s="75">
        <v>430.43</v>
      </c>
      <c r="H25" s="75">
        <f t="shared" si="0"/>
        <v>3016.6766666666663</v>
      </c>
      <c r="I25" s="80">
        <f t="shared" si="1"/>
        <v>450.32333333333332</v>
      </c>
      <c r="J25" s="86">
        <v>3387.57</v>
      </c>
      <c r="K25" s="75">
        <v>3295.65</v>
      </c>
      <c r="L25" s="75">
        <v>3320.88</v>
      </c>
      <c r="M25" s="75">
        <v>365.02</v>
      </c>
      <c r="N25" s="75">
        <v>321.77999999999997</v>
      </c>
      <c r="O25" s="75">
        <v>343.32</v>
      </c>
      <c r="P25" s="75">
        <f t="shared" si="2"/>
        <v>3334.7000000000003</v>
      </c>
      <c r="Q25" s="80">
        <f t="shared" si="3"/>
        <v>343.37333333333328</v>
      </c>
      <c r="R25" s="21">
        <f t="shared" si="4"/>
        <v>1.1053868152430735</v>
      </c>
      <c r="S25" s="21">
        <f t="shared" si="5"/>
        <v>0.76303020007828815</v>
      </c>
      <c r="T25" s="6">
        <f t="shared" si="6"/>
        <v>5.7906981920328978E-3</v>
      </c>
      <c r="U25" s="10">
        <f t="shared" si="7"/>
        <v>0.14455130968852661</v>
      </c>
      <c r="V25" s="10">
        <f t="shared" si="8"/>
        <v>-0.39018793607008911</v>
      </c>
      <c r="W25" s="6" t="s">
        <v>673</v>
      </c>
      <c r="X25" s="64" t="s">
        <v>1042</v>
      </c>
      <c r="Y25" s="64" t="s">
        <v>1043</v>
      </c>
      <c r="Z25" s="64" t="s">
        <v>1044</v>
      </c>
    </row>
    <row r="26" spans="1:26" s="6" customFormat="1" x14ac:dyDescent="0.25">
      <c r="A26" s="6" t="s">
        <v>391</v>
      </c>
      <c r="B26" s="86">
        <v>8850.93</v>
      </c>
      <c r="C26" s="75">
        <v>9849.7800000000007</v>
      </c>
      <c r="D26" s="75">
        <v>8976.94</v>
      </c>
      <c r="E26" s="75">
        <v>290.43</v>
      </c>
      <c r="F26" s="75">
        <v>245.68</v>
      </c>
      <c r="G26" s="75">
        <v>217.04</v>
      </c>
      <c r="H26" s="75">
        <f t="shared" si="0"/>
        <v>9225.8833333333332</v>
      </c>
      <c r="I26" s="80">
        <f t="shared" si="1"/>
        <v>251.04999999999998</v>
      </c>
      <c r="J26" s="86">
        <v>9997.41</v>
      </c>
      <c r="K26" s="75">
        <v>10496.72</v>
      </c>
      <c r="L26" s="75">
        <v>8325.51</v>
      </c>
      <c r="M26" s="75">
        <v>295.12</v>
      </c>
      <c r="N26" s="75">
        <v>297.11</v>
      </c>
      <c r="O26" s="75">
        <v>231.98</v>
      </c>
      <c r="P26" s="75">
        <f t="shared" si="2"/>
        <v>9606.5466666666671</v>
      </c>
      <c r="Q26" s="80">
        <f t="shared" si="3"/>
        <v>274.73666666666668</v>
      </c>
      <c r="R26" s="21">
        <f t="shared" si="4"/>
        <v>1.041255895363729</v>
      </c>
      <c r="S26" s="21">
        <f t="shared" si="5"/>
        <v>1.0939760629504729</v>
      </c>
      <c r="T26" s="6">
        <f t="shared" si="6"/>
        <v>0.31429022468655554</v>
      </c>
      <c r="U26" s="10">
        <f t="shared" si="7"/>
        <v>5.8324663838543137E-2</v>
      </c>
      <c r="V26" s="10">
        <f t="shared" si="8"/>
        <v>0.12958117118306783</v>
      </c>
      <c r="W26" s="6" t="s">
        <v>691</v>
      </c>
      <c r="X26" s="64" t="s">
        <v>882</v>
      </c>
      <c r="Y26" s="64" t="s">
        <v>883</v>
      </c>
      <c r="Z26" s="64" t="s">
        <v>884</v>
      </c>
    </row>
    <row r="27" spans="1:26" s="6" customFormat="1" x14ac:dyDescent="0.25">
      <c r="A27" s="6" t="s">
        <v>404</v>
      </c>
      <c r="B27" s="86">
        <v>3276.31</v>
      </c>
      <c r="C27" s="75">
        <v>3314.24</v>
      </c>
      <c r="D27" s="75">
        <v>3332.75</v>
      </c>
      <c r="E27" s="75">
        <v>333.98</v>
      </c>
      <c r="F27" s="75">
        <v>329.56</v>
      </c>
      <c r="G27" s="75">
        <v>400.43</v>
      </c>
      <c r="H27" s="75">
        <f t="shared" si="0"/>
        <v>3307.7666666666664</v>
      </c>
      <c r="I27" s="80">
        <f t="shared" si="1"/>
        <v>354.65666666666669</v>
      </c>
      <c r="J27" s="86">
        <v>4140.49</v>
      </c>
      <c r="K27" s="75">
        <v>3617.11</v>
      </c>
      <c r="L27" s="75">
        <v>4248.09</v>
      </c>
      <c r="M27" s="75">
        <v>283.04000000000002</v>
      </c>
      <c r="N27" s="75">
        <v>201.39</v>
      </c>
      <c r="O27" s="75">
        <v>201.37</v>
      </c>
      <c r="P27" s="75">
        <f t="shared" si="2"/>
        <v>4001.896666666667</v>
      </c>
      <c r="Q27" s="80">
        <f t="shared" si="3"/>
        <v>228.6</v>
      </c>
      <c r="R27" s="21">
        <f t="shared" si="4"/>
        <v>1.2097851163071842</v>
      </c>
      <c r="S27" s="21">
        <f t="shared" si="5"/>
        <v>0.64556641705015128</v>
      </c>
      <c r="T27" s="6">
        <f t="shared" si="6"/>
        <v>1.1911260769919475E-2</v>
      </c>
      <c r="U27" s="10">
        <f t="shared" si="7"/>
        <v>0.27475081678192803</v>
      </c>
      <c r="V27" s="10">
        <f t="shared" si="8"/>
        <v>-0.63136256462264273</v>
      </c>
      <c r="W27" s="6" t="s">
        <v>704</v>
      </c>
      <c r="X27" s="64" t="s">
        <v>1175</v>
      </c>
      <c r="Y27" s="64" t="s">
        <v>1176</v>
      </c>
      <c r="Z27" s="64" t="s">
        <v>1177</v>
      </c>
    </row>
    <row r="28" spans="1:26" s="6" customFormat="1" x14ac:dyDescent="0.25">
      <c r="A28" s="6" t="s">
        <v>336</v>
      </c>
      <c r="B28" s="86">
        <v>758.71</v>
      </c>
      <c r="C28" s="75">
        <v>743.82</v>
      </c>
      <c r="D28" s="75">
        <v>652.83000000000004</v>
      </c>
      <c r="E28" s="75">
        <v>236.04</v>
      </c>
      <c r="F28" s="75">
        <v>226.3</v>
      </c>
      <c r="G28" s="75">
        <v>231.31</v>
      </c>
      <c r="H28" s="75">
        <f t="shared" si="0"/>
        <v>718.45333333333338</v>
      </c>
      <c r="I28" s="80">
        <f t="shared" si="1"/>
        <v>231.2166666666667</v>
      </c>
      <c r="J28" s="86">
        <v>1052.06</v>
      </c>
      <c r="K28" s="75">
        <v>1071.6600000000001</v>
      </c>
      <c r="L28" s="75">
        <v>1130.1099999999999</v>
      </c>
      <c r="M28" s="75">
        <v>281.25</v>
      </c>
      <c r="N28" s="75">
        <v>271.52999999999997</v>
      </c>
      <c r="O28" s="75">
        <v>320.58999999999997</v>
      </c>
      <c r="P28" s="75">
        <f t="shared" si="2"/>
        <v>1084.6099999999999</v>
      </c>
      <c r="Q28" s="80">
        <f t="shared" si="3"/>
        <v>291.12333333333328</v>
      </c>
      <c r="R28" s="21">
        <f t="shared" si="4"/>
        <v>1.5089373413147016</v>
      </c>
      <c r="S28" s="21">
        <f t="shared" si="5"/>
        <v>1.2579774635756833</v>
      </c>
      <c r="T28" s="6">
        <f t="shared" si="6"/>
        <v>4.1677019834915655E-4</v>
      </c>
      <c r="U28" s="10">
        <f t="shared" si="7"/>
        <v>0.59353289913735963</v>
      </c>
      <c r="V28" s="10">
        <f t="shared" si="8"/>
        <v>0.33110607684452087</v>
      </c>
      <c r="W28" s="6" t="s">
        <v>636</v>
      </c>
      <c r="X28" s="64" t="s">
        <v>636</v>
      </c>
      <c r="Y28" s="64" t="s">
        <v>1139</v>
      </c>
      <c r="Z28" s="64" t="s">
        <v>1140</v>
      </c>
    </row>
    <row r="29" spans="1:26" s="6" customFormat="1" x14ac:dyDescent="0.25">
      <c r="A29" s="6" t="s">
        <v>421</v>
      </c>
      <c r="B29" s="86">
        <v>1192.6600000000001</v>
      </c>
      <c r="C29" s="75">
        <v>1190.33</v>
      </c>
      <c r="D29" s="75">
        <v>1250.49</v>
      </c>
      <c r="E29" s="75">
        <v>205.04</v>
      </c>
      <c r="F29" s="75">
        <v>255.64</v>
      </c>
      <c r="G29" s="75">
        <v>295.32</v>
      </c>
      <c r="H29" s="75">
        <f t="shared" si="0"/>
        <v>1211.1599999999999</v>
      </c>
      <c r="I29" s="80">
        <f t="shared" si="1"/>
        <v>252</v>
      </c>
      <c r="J29" s="86">
        <v>1143.3499999999999</v>
      </c>
      <c r="K29" s="75">
        <v>1016.24</v>
      </c>
      <c r="L29" s="75">
        <v>1245.83</v>
      </c>
      <c r="M29" s="75">
        <v>256.66000000000003</v>
      </c>
      <c r="N29" s="75">
        <v>234.72</v>
      </c>
      <c r="O29" s="75">
        <v>225</v>
      </c>
      <c r="P29" s="75">
        <f t="shared" si="2"/>
        <v>1135.1400000000001</v>
      </c>
      <c r="Q29" s="80">
        <f t="shared" si="3"/>
        <v>238.79333333333332</v>
      </c>
      <c r="R29" s="21">
        <f t="shared" si="4"/>
        <v>0.93728550686378054</v>
      </c>
      <c r="S29" s="21">
        <f t="shared" si="5"/>
        <v>0.94779973649538862</v>
      </c>
      <c r="T29" s="6">
        <f t="shared" si="6"/>
        <v>0.16699992754964427</v>
      </c>
      <c r="U29" s="10">
        <f t="shared" si="7"/>
        <v>-9.3439520219821076E-2</v>
      </c>
      <c r="V29" s="10">
        <f t="shared" si="8"/>
        <v>-7.7345835010801833E-2</v>
      </c>
      <c r="W29" s="6" t="s">
        <v>721</v>
      </c>
      <c r="X29" s="64" t="s">
        <v>721</v>
      </c>
      <c r="Y29" s="64" t="s">
        <v>786</v>
      </c>
      <c r="Z29" s="64" t="s">
        <v>787</v>
      </c>
    </row>
    <row r="30" spans="1:26" s="6" customFormat="1" x14ac:dyDescent="0.25">
      <c r="A30" s="6" t="s">
        <v>1608</v>
      </c>
      <c r="B30" s="86">
        <v>792.97</v>
      </c>
      <c r="C30" s="75">
        <v>936.42</v>
      </c>
      <c r="D30" s="75">
        <v>861.34</v>
      </c>
      <c r="E30" s="75">
        <v>142.80000000000001</v>
      </c>
      <c r="F30" s="75">
        <v>146.85</v>
      </c>
      <c r="G30" s="75">
        <v>115.11</v>
      </c>
      <c r="H30" s="75">
        <f t="shared" si="0"/>
        <v>863.57666666666671</v>
      </c>
      <c r="I30" s="80">
        <f t="shared" si="1"/>
        <v>134.91999999999999</v>
      </c>
      <c r="J30" s="86">
        <v>712</v>
      </c>
      <c r="K30" s="75">
        <v>605.26</v>
      </c>
      <c r="L30" s="75">
        <v>689.33</v>
      </c>
      <c r="M30" s="75">
        <v>229.24</v>
      </c>
      <c r="N30" s="75">
        <v>202.68</v>
      </c>
      <c r="O30" s="75">
        <v>239.14</v>
      </c>
      <c r="P30" s="75">
        <f t="shared" si="2"/>
        <v>668.86333333333334</v>
      </c>
      <c r="Q30" s="80">
        <f t="shared" si="3"/>
        <v>223.68666666666664</v>
      </c>
      <c r="R30" s="21">
        <f t="shared" si="4"/>
        <v>0.77478766101328966</v>
      </c>
      <c r="S30" s="21">
        <f t="shared" si="5"/>
        <v>1.6530802432803609</v>
      </c>
      <c r="T30" s="6">
        <f t="shared" si="6"/>
        <v>1.0422800307782251E-2</v>
      </c>
      <c r="U30" s="10">
        <f t="shared" si="7"/>
        <v>-0.36812711660015168</v>
      </c>
      <c r="V30" s="10">
        <f t="shared" si="8"/>
        <v>0.72515675716068295</v>
      </c>
      <c r="W30" s="6" t="s">
        <v>1751</v>
      </c>
      <c r="X30" s="64" t="s">
        <v>1752</v>
      </c>
      <c r="Y30" s="64" t="s">
        <v>1753</v>
      </c>
      <c r="Z30" s="64" t="s">
        <v>1754</v>
      </c>
    </row>
    <row r="31" spans="1:26" s="6" customFormat="1" x14ac:dyDescent="0.25">
      <c r="A31" s="6" t="s">
        <v>389</v>
      </c>
      <c r="B31" s="86">
        <v>5981.37</v>
      </c>
      <c r="C31" s="75">
        <v>6253.73</v>
      </c>
      <c r="D31" s="75">
        <v>6063.88</v>
      </c>
      <c r="E31" s="75">
        <v>249.37</v>
      </c>
      <c r="F31" s="75">
        <v>252.88</v>
      </c>
      <c r="G31" s="75">
        <v>177.54</v>
      </c>
      <c r="H31" s="75">
        <f t="shared" si="0"/>
        <v>6099.66</v>
      </c>
      <c r="I31" s="80">
        <f t="shared" si="1"/>
        <v>226.59666666666666</v>
      </c>
      <c r="J31" s="86">
        <v>6121.19</v>
      </c>
      <c r="K31" s="75">
        <v>6287.73</v>
      </c>
      <c r="L31" s="75">
        <v>6347.93</v>
      </c>
      <c r="M31" s="75">
        <v>226.85</v>
      </c>
      <c r="N31" s="75">
        <v>253.19</v>
      </c>
      <c r="O31" s="75">
        <v>259.37</v>
      </c>
      <c r="P31" s="75">
        <f t="shared" si="2"/>
        <v>6252.2833333333328</v>
      </c>
      <c r="Q31" s="80">
        <f t="shared" si="3"/>
        <v>246.47</v>
      </c>
      <c r="R31" s="21">
        <f t="shared" si="4"/>
        <v>1.0250175117664864</v>
      </c>
      <c r="S31" s="21">
        <f t="shared" si="5"/>
        <v>1.0873182091126115</v>
      </c>
      <c r="T31" s="6">
        <f t="shared" si="6"/>
        <v>0.11051015763746867</v>
      </c>
      <c r="U31" s="10">
        <f t="shared" si="7"/>
        <v>3.5648557460336038E-2</v>
      </c>
      <c r="V31" s="10">
        <f t="shared" si="8"/>
        <v>0.12077421407850268</v>
      </c>
      <c r="W31" s="6" t="s">
        <v>689</v>
      </c>
      <c r="X31" s="64" t="s">
        <v>1137</v>
      </c>
      <c r="Y31" s="64" t="s">
        <v>59</v>
      </c>
      <c r="Z31" s="64" t="s">
        <v>1138</v>
      </c>
    </row>
    <row r="32" spans="1:26" s="6" customFormat="1" x14ac:dyDescent="0.25">
      <c r="A32" s="6" t="s">
        <v>371</v>
      </c>
      <c r="B32" s="86">
        <v>504.89</v>
      </c>
      <c r="C32" s="75">
        <v>537.16999999999996</v>
      </c>
      <c r="D32" s="75">
        <v>589.61</v>
      </c>
      <c r="E32" s="75">
        <v>177.32</v>
      </c>
      <c r="F32" s="75">
        <v>151.28</v>
      </c>
      <c r="G32" s="75">
        <v>162.78</v>
      </c>
      <c r="H32" s="75">
        <f t="shared" si="0"/>
        <v>543.89</v>
      </c>
      <c r="I32" s="80">
        <f t="shared" si="1"/>
        <v>163.79333333333332</v>
      </c>
      <c r="J32" s="86">
        <v>698.37</v>
      </c>
      <c r="K32" s="75">
        <v>776.81</v>
      </c>
      <c r="L32" s="75">
        <v>745.71</v>
      </c>
      <c r="M32" s="75">
        <v>218.5</v>
      </c>
      <c r="N32" s="75">
        <v>205.39</v>
      </c>
      <c r="O32" s="75">
        <v>194.93</v>
      </c>
      <c r="P32" s="75">
        <f t="shared" si="2"/>
        <v>740.29666666666662</v>
      </c>
      <c r="Q32" s="80">
        <f t="shared" si="3"/>
        <v>206.27333333333331</v>
      </c>
      <c r="R32" s="21">
        <f t="shared" si="4"/>
        <v>1.3604519566640361</v>
      </c>
      <c r="S32" s="21">
        <f t="shared" si="5"/>
        <v>1.2577774181803472</v>
      </c>
      <c r="T32" s="6">
        <f t="shared" si="6"/>
        <v>2.1374627884143448E-3</v>
      </c>
      <c r="U32" s="10">
        <f t="shared" si="7"/>
        <v>0.44408600979863383</v>
      </c>
      <c r="V32" s="10">
        <f t="shared" si="8"/>
        <v>0.3308766391496919</v>
      </c>
      <c r="W32" s="6" t="s">
        <v>671</v>
      </c>
      <c r="X32" s="64" t="s">
        <v>671</v>
      </c>
      <c r="Y32" s="64" t="s">
        <v>1124</v>
      </c>
      <c r="Z32" s="64" t="s">
        <v>1125</v>
      </c>
    </row>
    <row r="33" spans="1:26" s="6" customFormat="1" x14ac:dyDescent="0.25">
      <c r="A33" s="6" t="s">
        <v>57</v>
      </c>
      <c r="B33" s="86">
        <v>4226.8599999999997</v>
      </c>
      <c r="C33" s="75">
        <v>4239.6499999999996</v>
      </c>
      <c r="D33" s="75">
        <v>4355.41</v>
      </c>
      <c r="E33" s="75">
        <v>237.34</v>
      </c>
      <c r="F33" s="75">
        <v>233.64</v>
      </c>
      <c r="G33" s="75">
        <v>255.09</v>
      </c>
      <c r="H33" s="75">
        <f t="shared" si="0"/>
        <v>4273.9733333333324</v>
      </c>
      <c r="I33" s="80">
        <f t="shared" si="1"/>
        <v>242.02333333333334</v>
      </c>
      <c r="J33" s="86">
        <v>4309.51</v>
      </c>
      <c r="K33" s="75">
        <v>4340.05</v>
      </c>
      <c r="L33" s="75">
        <v>4344.3100000000004</v>
      </c>
      <c r="M33" s="75">
        <v>211.2</v>
      </c>
      <c r="N33" s="75">
        <v>170.9</v>
      </c>
      <c r="O33" s="75">
        <v>184.73</v>
      </c>
      <c r="P33" s="75">
        <f t="shared" si="2"/>
        <v>4331.2900000000009</v>
      </c>
      <c r="Q33" s="80">
        <f t="shared" si="3"/>
        <v>188.94333333333336</v>
      </c>
      <c r="R33" s="21">
        <f t="shared" si="4"/>
        <v>1.0134074910408801</v>
      </c>
      <c r="S33" s="21">
        <f t="shared" si="5"/>
        <v>0.78158475866514887</v>
      </c>
      <c r="T33" s="6">
        <f t="shared" si="6"/>
        <v>0.12357765194982619</v>
      </c>
      <c r="U33" s="10">
        <f t="shared" si="7"/>
        <v>1.9214398318450142E-2</v>
      </c>
      <c r="V33" s="10">
        <f t="shared" si="8"/>
        <v>-0.35552576065757358</v>
      </c>
      <c r="W33" s="6" t="s">
        <v>1464</v>
      </c>
      <c r="X33" s="64" t="s">
        <v>58</v>
      </c>
      <c r="Y33" s="64" t="s">
        <v>59</v>
      </c>
      <c r="Z33" s="64" t="s">
        <v>60</v>
      </c>
    </row>
    <row r="34" spans="1:26" s="6" customFormat="1" x14ac:dyDescent="0.25">
      <c r="A34" s="6" t="s">
        <v>97</v>
      </c>
      <c r="B34" s="86">
        <v>363.14</v>
      </c>
      <c r="C34" s="75">
        <v>361.39</v>
      </c>
      <c r="D34" s="75">
        <v>376.53</v>
      </c>
      <c r="E34" s="75">
        <v>188.96</v>
      </c>
      <c r="F34" s="75">
        <v>204.85</v>
      </c>
      <c r="G34" s="75">
        <v>247.65</v>
      </c>
      <c r="H34" s="75">
        <f t="shared" si="0"/>
        <v>367.02</v>
      </c>
      <c r="I34" s="80">
        <f t="shared" si="1"/>
        <v>213.82000000000002</v>
      </c>
      <c r="J34" s="86">
        <v>362.63</v>
      </c>
      <c r="K34" s="75">
        <v>403.29</v>
      </c>
      <c r="L34" s="75">
        <v>335.53</v>
      </c>
      <c r="M34" s="75">
        <v>199.58</v>
      </c>
      <c r="N34" s="75">
        <v>195.83</v>
      </c>
      <c r="O34" s="75">
        <v>175.42</v>
      </c>
      <c r="P34" s="75">
        <f t="shared" si="2"/>
        <v>367.15000000000003</v>
      </c>
      <c r="Q34" s="80">
        <f t="shared" si="3"/>
        <v>190.27666666666667</v>
      </c>
      <c r="R34" s="21">
        <f t="shared" si="4"/>
        <v>1.0003532416716485</v>
      </c>
      <c r="S34" s="21">
        <f t="shared" si="5"/>
        <v>0.89040436954970048</v>
      </c>
      <c r="T34" s="6">
        <f t="shared" si="6"/>
        <v>0.49759416299400622</v>
      </c>
      <c r="U34" s="10">
        <f t="shared" si="7"/>
        <v>5.0953001960201967E-4</v>
      </c>
      <c r="V34" s="10">
        <f t="shared" si="8"/>
        <v>-0.16746742234201833</v>
      </c>
      <c r="W34" s="6" t="s">
        <v>1435</v>
      </c>
      <c r="X34" s="64" t="s">
        <v>1435</v>
      </c>
      <c r="Y34" s="64" t="s">
        <v>99</v>
      </c>
      <c r="Z34" s="64" t="s">
        <v>100</v>
      </c>
    </row>
    <row r="35" spans="1:26" s="6" customFormat="1" x14ac:dyDescent="0.25">
      <c r="A35" s="6" t="s">
        <v>322</v>
      </c>
      <c r="B35" s="86">
        <v>1289.76</v>
      </c>
      <c r="C35" s="75">
        <v>1322.31</v>
      </c>
      <c r="D35" s="75">
        <v>1421.32</v>
      </c>
      <c r="E35" s="75">
        <v>242.97</v>
      </c>
      <c r="F35" s="75">
        <v>219.1</v>
      </c>
      <c r="G35" s="75">
        <v>249.23</v>
      </c>
      <c r="H35" s="75">
        <f t="shared" si="0"/>
        <v>1344.4633333333331</v>
      </c>
      <c r="I35" s="80">
        <f t="shared" si="1"/>
        <v>237.1</v>
      </c>
      <c r="J35" s="86">
        <v>1349.56</v>
      </c>
      <c r="K35" s="75">
        <v>1350.94</v>
      </c>
      <c r="L35" s="75">
        <v>1494.91</v>
      </c>
      <c r="M35" s="75">
        <v>194.81</v>
      </c>
      <c r="N35" s="75">
        <v>166.64</v>
      </c>
      <c r="O35" s="75">
        <v>187.59</v>
      </c>
      <c r="P35" s="75">
        <f t="shared" si="2"/>
        <v>1398.47</v>
      </c>
      <c r="Q35" s="80">
        <f t="shared" si="3"/>
        <v>183.01333333333332</v>
      </c>
      <c r="R35" s="21">
        <f t="shared" si="4"/>
        <v>1.0401398279155385</v>
      </c>
      <c r="S35" s="21">
        <f t="shared" si="5"/>
        <v>0.7728405431891362</v>
      </c>
      <c r="T35" s="6">
        <f t="shared" si="6"/>
        <v>0.21770338756934621</v>
      </c>
      <c r="U35" s="10">
        <f t="shared" si="7"/>
        <v>5.677748555897718E-2</v>
      </c>
      <c r="V35" s="10">
        <f t="shared" si="8"/>
        <v>-0.37175731499466513</v>
      </c>
      <c r="W35" s="6" t="s">
        <v>622</v>
      </c>
      <c r="X35" s="64" t="s">
        <v>973</v>
      </c>
      <c r="Y35" s="64" t="s">
        <v>974</v>
      </c>
      <c r="Z35" s="64" t="s">
        <v>975</v>
      </c>
    </row>
    <row r="36" spans="1:26" s="6" customFormat="1" x14ac:dyDescent="0.25">
      <c r="A36" s="6" t="s">
        <v>1607</v>
      </c>
      <c r="B36" s="86">
        <v>1935.1</v>
      </c>
      <c r="C36" s="75">
        <v>2036.78</v>
      </c>
      <c r="D36" s="75">
        <v>1878.81</v>
      </c>
      <c r="E36" s="75">
        <v>450.89</v>
      </c>
      <c r="F36" s="75">
        <v>424.64</v>
      </c>
      <c r="G36" s="75">
        <v>401.16</v>
      </c>
      <c r="H36" s="75">
        <f t="shared" si="0"/>
        <v>1950.2300000000002</v>
      </c>
      <c r="I36" s="80">
        <f t="shared" si="1"/>
        <v>425.56333333333333</v>
      </c>
      <c r="J36" s="86">
        <v>1468.5</v>
      </c>
      <c r="K36" s="75">
        <v>1335.7</v>
      </c>
      <c r="L36" s="75">
        <v>1527.31</v>
      </c>
      <c r="M36" s="75">
        <v>190.48</v>
      </c>
      <c r="N36" s="75">
        <v>191.18</v>
      </c>
      <c r="O36" s="75">
        <v>209.43</v>
      </c>
      <c r="P36" s="75">
        <f t="shared" si="2"/>
        <v>1443.8366666666668</v>
      </c>
      <c r="Q36" s="80">
        <f t="shared" si="3"/>
        <v>197.02999999999997</v>
      </c>
      <c r="R36" s="21">
        <f t="shared" si="4"/>
        <v>0.7404748116145542</v>
      </c>
      <c r="S36" s="21">
        <f t="shared" si="5"/>
        <v>0.46424524689573249</v>
      </c>
      <c r="T36" s="6">
        <f t="shared" si="6"/>
        <v>1.1416069327023725E-3</v>
      </c>
      <c r="U36" s="10">
        <f t="shared" si="7"/>
        <v>-0.43347743402122013</v>
      </c>
      <c r="V36" s="10">
        <f t="shared" si="8"/>
        <v>-1.1070409554645426</v>
      </c>
      <c r="W36" s="6" t="s">
        <v>1755</v>
      </c>
      <c r="X36" s="64" t="s">
        <v>1756</v>
      </c>
      <c r="Y36" s="64" t="s">
        <v>1757</v>
      </c>
      <c r="Z36" s="64" t="s">
        <v>1758</v>
      </c>
    </row>
    <row r="37" spans="1:26" s="6" customFormat="1" x14ac:dyDescent="0.25">
      <c r="A37" s="6" t="s">
        <v>169</v>
      </c>
      <c r="B37" s="86">
        <v>2934.95</v>
      </c>
      <c r="C37" s="75">
        <v>2753.47</v>
      </c>
      <c r="D37" s="75">
        <v>2873.3</v>
      </c>
      <c r="E37" s="75">
        <v>237.08</v>
      </c>
      <c r="F37" s="75">
        <v>235.16</v>
      </c>
      <c r="G37" s="75">
        <v>244.35</v>
      </c>
      <c r="H37" s="75">
        <f t="shared" si="0"/>
        <v>2853.9066666666672</v>
      </c>
      <c r="I37" s="80">
        <f t="shared" si="1"/>
        <v>238.86333333333334</v>
      </c>
      <c r="J37" s="86">
        <v>3147.38</v>
      </c>
      <c r="K37" s="75">
        <v>2971.48</v>
      </c>
      <c r="L37" s="75">
        <v>3364.73</v>
      </c>
      <c r="M37" s="75">
        <v>181.54</v>
      </c>
      <c r="N37" s="75">
        <v>126.21</v>
      </c>
      <c r="O37" s="75">
        <v>174.88</v>
      </c>
      <c r="P37" s="75">
        <f t="shared" si="2"/>
        <v>3161.1966666666667</v>
      </c>
      <c r="Q37" s="80">
        <f t="shared" si="3"/>
        <v>160.87666666666667</v>
      </c>
      <c r="R37" s="21">
        <f t="shared" si="4"/>
        <v>1.1076357429081158</v>
      </c>
      <c r="S37" s="21">
        <f t="shared" si="5"/>
        <v>0.67487041231812561</v>
      </c>
      <c r="T37" s="6">
        <f t="shared" si="6"/>
        <v>3.5347146660539175E-2</v>
      </c>
      <c r="U37" s="10">
        <f t="shared" si="7"/>
        <v>0.14748351468987991</v>
      </c>
      <c r="V37" s="10">
        <f t="shared" si="8"/>
        <v>-0.5673175904339981</v>
      </c>
      <c r="W37" s="6" t="s">
        <v>1460</v>
      </c>
      <c r="X37" s="64" t="s">
        <v>170</v>
      </c>
      <c r="Y37" s="64" t="s">
        <v>171</v>
      </c>
      <c r="Z37" s="64" t="s">
        <v>172</v>
      </c>
    </row>
    <row r="38" spans="1:26" s="6" customFormat="1" x14ac:dyDescent="0.25">
      <c r="A38" s="6" t="s">
        <v>385</v>
      </c>
      <c r="B38" s="86">
        <v>544.19000000000005</v>
      </c>
      <c r="C38" s="75">
        <v>563.19000000000005</v>
      </c>
      <c r="D38" s="75">
        <v>652.89</v>
      </c>
      <c r="E38" s="75">
        <v>186.21</v>
      </c>
      <c r="F38" s="75">
        <v>194.05</v>
      </c>
      <c r="G38" s="75">
        <v>177.05</v>
      </c>
      <c r="H38" s="75">
        <f t="shared" si="0"/>
        <v>586.75666666666666</v>
      </c>
      <c r="I38" s="80">
        <f t="shared" si="1"/>
        <v>185.76999999999998</v>
      </c>
      <c r="J38" s="86">
        <v>633.30999999999995</v>
      </c>
      <c r="K38" s="75">
        <v>665.52</v>
      </c>
      <c r="L38" s="75">
        <v>737.03</v>
      </c>
      <c r="M38" s="75">
        <v>176.77</v>
      </c>
      <c r="N38" s="75">
        <v>128.4</v>
      </c>
      <c r="O38" s="75">
        <v>128.34</v>
      </c>
      <c r="P38" s="75">
        <f t="shared" si="2"/>
        <v>678.62</v>
      </c>
      <c r="Q38" s="80">
        <f t="shared" si="3"/>
        <v>144.50333333333333</v>
      </c>
      <c r="R38" s="21">
        <f t="shared" si="4"/>
        <v>1.1562948385669807</v>
      </c>
      <c r="S38" s="21">
        <f t="shared" si="5"/>
        <v>0.77905088254716148</v>
      </c>
      <c r="T38" s="6">
        <f t="shared" si="6"/>
        <v>5.6582378542805456E-2</v>
      </c>
      <c r="U38" s="10">
        <f t="shared" si="7"/>
        <v>0.20950931124968145</v>
      </c>
      <c r="V38" s="10">
        <f t="shared" si="8"/>
        <v>-0.36021053604696668</v>
      </c>
      <c r="W38" s="6" t="s">
        <v>685</v>
      </c>
      <c r="X38" s="64" t="s">
        <v>685</v>
      </c>
      <c r="Y38" s="64" t="s">
        <v>1186</v>
      </c>
      <c r="Z38" s="64" t="s">
        <v>1187</v>
      </c>
    </row>
    <row r="39" spans="1:26" s="6" customFormat="1" x14ac:dyDescent="0.25">
      <c r="A39" s="6" t="s">
        <v>363</v>
      </c>
      <c r="B39" s="86">
        <v>744.2</v>
      </c>
      <c r="C39" s="75">
        <v>756.14</v>
      </c>
      <c r="D39" s="75">
        <v>923.46</v>
      </c>
      <c r="E39" s="75">
        <v>270.56</v>
      </c>
      <c r="F39" s="75">
        <v>275.58</v>
      </c>
      <c r="G39" s="75">
        <v>279.23</v>
      </c>
      <c r="H39" s="75">
        <f t="shared" si="0"/>
        <v>807.93333333333339</v>
      </c>
      <c r="I39" s="80">
        <f t="shared" si="1"/>
        <v>275.12333333333333</v>
      </c>
      <c r="J39" s="86">
        <v>734.14</v>
      </c>
      <c r="K39" s="75">
        <v>719.91</v>
      </c>
      <c r="L39" s="75">
        <v>925.07</v>
      </c>
      <c r="M39" s="75">
        <v>176.47</v>
      </c>
      <c r="N39" s="75">
        <v>170</v>
      </c>
      <c r="O39" s="75">
        <v>208.53</v>
      </c>
      <c r="P39" s="75">
        <f t="shared" si="2"/>
        <v>793.04</v>
      </c>
      <c r="Q39" s="80">
        <f t="shared" si="3"/>
        <v>185</v>
      </c>
      <c r="R39" s="21">
        <f t="shared" si="4"/>
        <v>0.98158892368551165</v>
      </c>
      <c r="S39" s="21">
        <f t="shared" si="5"/>
        <v>0.67361203327015706</v>
      </c>
      <c r="T39" s="6">
        <f t="shared" si="6"/>
        <v>0.4368266475144571</v>
      </c>
      <c r="U39" s="10">
        <f t="shared" si="7"/>
        <v>-2.6809125261179245E-2</v>
      </c>
      <c r="V39" s="10">
        <f t="shared" si="8"/>
        <v>-0.57001018423822036</v>
      </c>
      <c r="W39" s="6" t="s">
        <v>663</v>
      </c>
      <c r="X39" s="64" t="s">
        <v>663</v>
      </c>
      <c r="Y39" s="64" t="s">
        <v>1055</v>
      </c>
      <c r="Z39" s="64" t="s">
        <v>1056</v>
      </c>
    </row>
    <row r="40" spans="1:26" s="6" customFormat="1" x14ac:dyDescent="0.25">
      <c r="A40" s="6" t="s">
        <v>25</v>
      </c>
      <c r="B40" s="86">
        <v>3013.41</v>
      </c>
      <c r="C40" s="75">
        <v>2803.78</v>
      </c>
      <c r="D40" s="75">
        <v>2934.52</v>
      </c>
      <c r="E40" s="75">
        <v>199.03</v>
      </c>
      <c r="F40" s="75">
        <v>188.52</v>
      </c>
      <c r="G40" s="75">
        <v>235.82</v>
      </c>
      <c r="H40" s="75">
        <f t="shared" si="0"/>
        <v>2917.2366666666671</v>
      </c>
      <c r="I40" s="80">
        <f t="shared" si="1"/>
        <v>207.79</v>
      </c>
      <c r="J40" s="86">
        <v>3267.88</v>
      </c>
      <c r="K40" s="75">
        <v>3448.4</v>
      </c>
      <c r="L40" s="75">
        <v>3645.14</v>
      </c>
      <c r="M40" s="75">
        <v>175.88</v>
      </c>
      <c r="N40" s="75">
        <v>131.76</v>
      </c>
      <c r="O40" s="75">
        <v>180.25</v>
      </c>
      <c r="P40" s="75">
        <f t="shared" si="2"/>
        <v>3453.8066666666668</v>
      </c>
      <c r="Q40" s="80">
        <f t="shared" si="3"/>
        <v>162.63</v>
      </c>
      <c r="R40" s="21">
        <f t="shared" si="4"/>
        <v>1.1838678836877519</v>
      </c>
      <c r="S40" s="21">
        <f t="shared" si="5"/>
        <v>0.78370611619330433</v>
      </c>
      <c r="T40" s="6">
        <f t="shared" si="6"/>
        <v>6.3459614444649958E-3</v>
      </c>
      <c r="U40" s="10">
        <f t="shared" si="7"/>
        <v>0.24350808925781364</v>
      </c>
      <c r="V40" s="10">
        <f t="shared" si="8"/>
        <v>-0.35161533875618539</v>
      </c>
      <c r="W40" s="6" t="s">
        <v>1446</v>
      </c>
      <c r="X40" s="64" t="s">
        <v>26</v>
      </c>
      <c r="Y40" s="64" t="s">
        <v>27</v>
      </c>
      <c r="Z40" s="64" t="s">
        <v>28</v>
      </c>
    </row>
    <row r="41" spans="1:26" s="6" customFormat="1" x14ac:dyDescent="0.25">
      <c r="A41" s="6" t="s">
        <v>338</v>
      </c>
      <c r="B41" s="86">
        <v>2163.2199999999998</v>
      </c>
      <c r="C41" s="75">
        <v>2009.79</v>
      </c>
      <c r="D41" s="75">
        <v>2229.37</v>
      </c>
      <c r="E41" s="75">
        <v>188.04</v>
      </c>
      <c r="F41" s="75">
        <v>180.9</v>
      </c>
      <c r="G41" s="75">
        <v>199.73</v>
      </c>
      <c r="H41" s="75">
        <f t="shared" si="0"/>
        <v>2134.1266666666666</v>
      </c>
      <c r="I41" s="80">
        <f t="shared" si="1"/>
        <v>189.55666666666664</v>
      </c>
      <c r="J41" s="86">
        <v>2331.34</v>
      </c>
      <c r="K41" s="75">
        <v>2170.3200000000002</v>
      </c>
      <c r="L41" s="75">
        <v>2380.5100000000002</v>
      </c>
      <c r="M41" s="75">
        <v>169.17</v>
      </c>
      <c r="N41" s="75">
        <v>151.13999999999999</v>
      </c>
      <c r="O41" s="75">
        <v>162.53</v>
      </c>
      <c r="P41" s="75">
        <f t="shared" si="2"/>
        <v>2294.0566666666668</v>
      </c>
      <c r="Q41" s="80">
        <f t="shared" si="3"/>
        <v>160.94666666666663</v>
      </c>
      <c r="R41" s="21">
        <f t="shared" si="4"/>
        <v>1.0749042211391051</v>
      </c>
      <c r="S41" s="21">
        <f t="shared" si="5"/>
        <v>0.84986093375548821</v>
      </c>
      <c r="T41" s="6">
        <f t="shared" si="6"/>
        <v>7.6622560337595527E-2</v>
      </c>
      <c r="U41" s="10">
        <f t="shared" si="7"/>
        <v>0.104208114843878</v>
      </c>
      <c r="V41" s="10">
        <f t="shared" si="8"/>
        <v>-0.23470130845512685</v>
      </c>
      <c r="W41" s="6" t="s">
        <v>638</v>
      </c>
      <c r="X41" s="64" t="s">
        <v>1178</v>
      </c>
      <c r="Y41" s="64" t="s">
        <v>1179</v>
      </c>
      <c r="Z41" s="64" t="s">
        <v>1180</v>
      </c>
    </row>
    <row r="42" spans="1:26" s="6" customFormat="1" x14ac:dyDescent="0.25">
      <c r="A42" s="6" t="s">
        <v>288</v>
      </c>
      <c r="B42" s="86">
        <v>5197.75</v>
      </c>
      <c r="C42" s="75">
        <v>4260.8999999999996</v>
      </c>
      <c r="D42" s="75">
        <v>4222.26</v>
      </c>
      <c r="E42" s="75">
        <v>99.25</v>
      </c>
      <c r="F42" s="75">
        <v>113.5</v>
      </c>
      <c r="G42" s="75">
        <v>107.55</v>
      </c>
      <c r="H42" s="75">
        <f t="shared" si="0"/>
        <v>4560.3033333333333</v>
      </c>
      <c r="I42" s="80">
        <f t="shared" si="1"/>
        <v>106.76666666666667</v>
      </c>
      <c r="J42" s="86">
        <v>9215.8799999999992</v>
      </c>
      <c r="K42" s="75">
        <v>7061.24</v>
      </c>
      <c r="L42" s="75">
        <v>8340.5499999999993</v>
      </c>
      <c r="M42" s="75">
        <v>169.02</v>
      </c>
      <c r="N42" s="75">
        <v>137.44999999999999</v>
      </c>
      <c r="O42" s="75">
        <v>132.82</v>
      </c>
      <c r="P42" s="75">
        <f t="shared" si="2"/>
        <v>8205.89</v>
      </c>
      <c r="Q42" s="80">
        <f t="shared" si="3"/>
        <v>146.43</v>
      </c>
      <c r="R42" s="21">
        <f t="shared" si="4"/>
        <v>1.7992423218217599</v>
      </c>
      <c r="S42" s="21">
        <f t="shared" si="5"/>
        <v>1.3680482523971544</v>
      </c>
      <c r="T42" s="6">
        <f t="shared" si="6"/>
        <v>3.277131502556303E-3</v>
      </c>
      <c r="U42" s="10">
        <f t="shared" si="7"/>
        <v>0.84738950173540994</v>
      </c>
      <c r="V42" s="10">
        <f t="shared" si="8"/>
        <v>0.45211911638346242</v>
      </c>
      <c r="W42" s="6" t="s">
        <v>588</v>
      </c>
      <c r="X42" s="64" t="s">
        <v>1053</v>
      </c>
      <c r="Y42" s="64" t="s">
        <v>779</v>
      </c>
      <c r="Z42" s="64" t="s">
        <v>1054</v>
      </c>
    </row>
    <row r="43" spans="1:26" s="6" customFormat="1" x14ac:dyDescent="0.25">
      <c r="A43" s="6" t="s">
        <v>286</v>
      </c>
      <c r="B43" s="86">
        <v>3553.28</v>
      </c>
      <c r="C43" s="75">
        <v>3644.9</v>
      </c>
      <c r="D43" s="75">
        <v>3697.15</v>
      </c>
      <c r="E43" s="75">
        <v>177.97</v>
      </c>
      <c r="F43" s="75">
        <v>161.53</v>
      </c>
      <c r="G43" s="75">
        <v>186.07</v>
      </c>
      <c r="H43" s="75">
        <f t="shared" si="0"/>
        <v>3631.7766666666666</v>
      </c>
      <c r="I43" s="80">
        <f t="shared" si="1"/>
        <v>175.18999999999997</v>
      </c>
      <c r="J43" s="86">
        <v>4130.13</v>
      </c>
      <c r="K43" s="75">
        <v>3985.46</v>
      </c>
      <c r="L43" s="75">
        <v>3895.65</v>
      </c>
      <c r="M43" s="75">
        <v>168.87</v>
      </c>
      <c r="N43" s="75">
        <v>158.24</v>
      </c>
      <c r="O43" s="75">
        <v>151.25</v>
      </c>
      <c r="P43" s="75">
        <f t="shared" si="2"/>
        <v>4003.7466666666664</v>
      </c>
      <c r="Q43" s="80">
        <f t="shared" si="3"/>
        <v>159.45333333333335</v>
      </c>
      <c r="R43" s="21">
        <f t="shared" si="4"/>
        <v>1.1023927519170367</v>
      </c>
      <c r="S43" s="21">
        <f t="shared" si="5"/>
        <v>0.91068354238795268</v>
      </c>
      <c r="T43" s="6">
        <f t="shared" si="6"/>
        <v>4.8758150015694715E-3</v>
      </c>
      <c r="U43" s="10">
        <f t="shared" si="7"/>
        <v>0.14063830766162441</v>
      </c>
      <c r="V43" s="10">
        <f t="shared" si="8"/>
        <v>-0.13497828250988547</v>
      </c>
      <c r="W43" s="6" t="s">
        <v>586</v>
      </c>
      <c r="X43" s="64" t="s">
        <v>586</v>
      </c>
      <c r="Y43" s="64" t="s">
        <v>1144</v>
      </c>
      <c r="Z43" s="64" t="s">
        <v>1145</v>
      </c>
    </row>
    <row r="44" spans="1:26" s="6" customFormat="1" x14ac:dyDescent="0.25">
      <c r="A44" s="6" t="s">
        <v>1610</v>
      </c>
      <c r="B44" s="86">
        <v>799.71</v>
      </c>
      <c r="C44" s="75">
        <v>804.03</v>
      </c>
      <c r="D44" s="75">
        <v>807.99</v>
      </c>
      <c r="E44" s="75">
        <v>132.08000000000001</v>
      </c>
      <c r="F44" s="75">
        <v>103.67</v>
      </c>
      <c r="G44" s="75">
        <v>149.12</v>
      </c>
      <c r="H44" s="75">
        <f t="shared" si="0"/>
        <v>803.91</v>
      </c>
      <c r="I44" s="80">
        <f t="shared" si="1"/>
        <v>128.29</v>
      </c>
      <c r="J44" s="86">
        <v>745.84</v>
      </c>
      <c r="K44" s="75">
        <v>777.65</v>
      </c>
      <c r="L44" s="75">
        <v>717.25</v>
      </c>
      <c r="M44" s="75">
        <v>161.87</v>
      </c>
      <c r="N44" s="75">
        <v>149.97999999999999</v>
      </c>
      <c r="O44" s="75">
        <v>140.16</v>
      </c>
      <c r="P44" s="75">
        <f t="shared" si="2"/>
        <v>746.9133333333333</v>
      </c>
      <c r="Q44" s="80">
        <f t="shared" si="3"/>
        <v>150.66999999999999</v>
      </c>
      <c r="R44" s="21">
        <f t="shared" si="4"/>
        <v>0.92918877058718774</v>
      </c>
      <c r="S44" s="21">
        <f t="shared" si="5"/>
        <v>1.1730992342795266</v>
      </c>
      <c r="T44" s="6">
        <f t="shared" si="6"/>
        <v>1.5880560461893036E-2</v>
      </c>
      <c r="U44" s="10">
        <f t="shared" si="7"/>
        <v>-0.10595637586340291</v>
      </c>
      <c r="V44" s="10">
        <f t="shared" si="8"/>
        <v>0.23032505833447114</v>
      </c>
      <c r="W44" s="6" t="s">
        <v>1710</v>
      </c>
      <c r="X44" s="64" t="s">
        <v>1711</v>
      </c>
      <c r="Y44" s="64" t="s">
        <v>39</v>
      </c>
      <c r="Z44" s="64" t="s">
        <v>1712</v>
      </c>
    </row>
    <row r="45" spans="1:26" s="6" customFormat="1" x14ac:dyDescent="0.25">
      <c r="A45" s="6" t="s">
        <v>1609</v>
      </c>
      <c r="B45" s="86">
        <v>1384.89</v>
      </c>
      <c r="C45" s="75">
        <v>1564.39</v>
      </c>
      <c r="D45" s="75">
        <v>1729.93</v>
      </c>
      <c r="E45" s="75">
        <v>314.63</v>
      </c>
      <c r="F45" s="75">
        <v>376.89</v>
      </c>
      <c r="G45" s="75">
        <v>435.67</v>
      </c>
      <c r="H45" s="75">
        <f t="shared" si="0"/>
        <v>1559.7366666666667</v>
      </c>
      <c r="I45" s="80">
        <f t="shared" si="1"/>
        <v>375.73</v>
      </c>
      <c r="J45" s="86">
        <v>1173.83</v>
      </c>
      <c r="K45" s="75">
        <v>1214.5899999999999</v>
      </c>
      <c r="L45" s="75">
        <v>1272.32</v>
      </c>
      <c r="M45" s="75">
        <v>157.38999999999999</v>
      </c>
      <c r="N45" s="75">
        <v>147.91</v>
      </c>
      <c r="O45" s="75">
        <v>191.71</v>
      </c>
      <c r="P45" s="75">
        <f t="shared" si="2"/>
        <v>1220.2466666666667</v>
      </c>
      <c r="Q45" s="80">
        <f t="shared" si="3"/>
        <v>165.67</v>
      </c>
      <c r="R45" s="21">
        <f t="shared" si="4"/>
        <v>0.78248092247037193</v>
      </c>
      <c r="S45" s="21">
        <f t="shared" si="5"/>
        <v>0.44241233774852012</v>
      </c>
      <c r="T45" s="6">
        <f t="shared" si="6"/>
        <v>1.5316129264318632E-2</v>
      </c>
      <c r="U45" s="10">
        <f t="shared" si="7"/>
        <v>-0.35387251650715623</v>
      </c>
      <c r="V45" s="10">
        <f t="shared" si="8"/>
        <v>-1.1765364756790944</v>
      </c>
      <c r="W45" s="6" t="s">
        <v>1680</v>
      </c>
      <c r="X45" s="64" t="s">
        <v>1684</v>
      </c>
      <c r="Y45" s="64" t="s">
        <v>1685</v>
      </c>
      <c r="Z45" s="64" t="s">
        <v>1686</v>
      </c>
    </row>
    <row r="46" spans="1:26" s="6" customFormat="1" x14ac:dyDescent="0.25">
      <c r="A46" s="6" t="s">
        <v>1705</v>
      </c>
      <c r="B46" s="86">
        <v>382.1</v>
      </c>
      <c r="C46" s="75">
        <v>419.87</v>
      </c>
      <c r="D46" s="75">
        <v>388.24</v>
      </c>
      <c r="E46" s="75">
        <v>167.12</v>
      </c>
      <c r="F46" s="75">
        <v>172.6</v>
      </c>
      <c r="G46" s="75">
        <v>157.54</v>
      </c>
      <c r="H46" s="75">
        <f t="shared" si="0"/>
        <v>396.73666666666668</v>
      </c>
      <c r="I46" s="80">
        <f t="shared" si="1"/>
        <v>165.75333333333333</v>
      </c>
      <c r="J46" s="86">
        <v>453.63</v>
      </c>
      <c r="K46" s="75">
        <v>539.25</v>
      </c>
      <c r="L46" s="75">
        <v>536.01</v>
      </c>
      <c r="M46" s="75">
        <v>142.79</v>
      </c>
      <c r="N46" s="75">
        <v>140.03</v>
      </c>
      <c r="O46" s="75">
        <v>196.54</v>
      </c>
      <c r="P46" s="75">
        <f t="shared" si="2"/>
        <v>509.62999999999994</v>
      </c>
      <c r="Q46" s="80">
        <f t="shared" si="3"/>
        <v>159.78666666666666</v>
      </c>
      <c r="R46" s="21">
        <f t="shared" si="4"/>
        <v>1.2838393912219976</v>
      </c>
      <c r="S46" s="21">
        <f t="shared" si="5"/>
        <v>0.96421860632471112</v>
      </c>
      <c r="T46" s="6">
        <f t="shared" si="6"/>
        <v>1.0252108299796685E-2</v>
      </c>
      <c r="U46" s="10">
        <f t="shared" si="7"/>
        <v>0.36046473207048574</v>
      </c>
      <c r="V46" s="10">
        <f t="shared" si="8"/>
        <v>-5.2567825500229169E-2</v>
      </c>
      <c r="W46" s="6" t="s">
        <v>1706</v>
      </c>
      <c r="X46" s="64" t="s">
        <v>1707</v>
      </c>
      <c r="Y46" s="64" t="s">
        <v>1708</v>
      </c>
      <c r="Z46" s="64" t="s">
        <v>1709</v>
      </c>
    </row>
    <row r="47" spans="1:26" s="6" customFormat="1" x14ac:dyDescent="0.25">
      <c r="A47" s="6" t="s">
        <v>407</v>
      </c>
      <c r="B47" s="86">
        <v>2344.0700000000002</v>
      </c>
      <c r="C47" s="75">
        <v>2492.15</v>
      </c>
      <c r="D47" s="75">
        <v>2318.5100000000002</v>
      </c>
      <c r="E47" s="75">
        <v>125.28</v>
      </c>
      <c r="F47" s="75">
        <v>122.08</v>
      </c>
      <c r="G47" s="75">
        <v>110.23</v>
      </c>
      <c r="H47" s="75">
        <f t="shared" si="0"/>
        <v>2384.9100000000003</v>
      </c>
      <c r="I47" s="80">
        <f t="shared" si="1"/>
        <v>119.19666666666667</v>
      </c>
      <c r="J47" s="86">
        <v>2084.44</v>
      </c>
      <c r="K47" s="75">
        <v>1975.13</v>
      </c>
      <c r="L47" s="75">
        <v>1898.64</v>
      </c>
      <c r="M47" s="75">
        <v>133.85</v>
      </c>
      <c r="N47" s="75">
        <v>113.93</v>
      </c>
      <c r="O47" s="75">
        <v>119.75</v>
      </c>
      <c r="P47" s="75">
        <f t="shared" si="2"/>
        <v>1986.07</v>
      </c>
      <c r="Q47" s="80">
        <f t="shared" si="3"/>
        <v>122.50999999999999</v>
      </c>
      <c r="R47" s="21">
        <f t="shared" si="4"/>
        <v>0.83283527039997307</v>
      </c>
      <c r="S47" s="21">
        <f t="shared" si="5"/>
        <v>1.0275659336088077</v>
      </c>
      <c r="T47" s="6">
        <f t="shared" si="6"/>
        <v>3.2121375074641452E-3</v>
      </c>
      <c r="U47" s="10">
        <f t="shared" si="7"/>
        <v>-0.26389692712221824</v>
      </c>
      <c r="V47" s="10">
        <f t="shared" si="8"/>
        <v>3.9230967180576067E-2</v>
      </c>
      <c r="W47" s="6" t="s">
        <v>707</v>
      </c>
      <c r="X47" s="64" t="s">
        <v>707</v>
      </c>
      <c r="Y47" s="64" t="s">
        <v>1057</v>
      </c>
      <c r="Z47" s="64" t="s">
        <v>1058</v>
      </c>
    </row>
    <row r="48" spans="1:26" s="6" customFormat="1" x14ac:dyDescent="0.25">
      <c r="A48" s="6" t="s">
        <v>433</v>
      </c>
      <c r="B48" s="86">
        <v>338.95</v>
      </c>
      <c r="C48" s="75">
        <v>327.2</v>
      </c>
      <c r="D48" s="75">
        <v>321.11</v>
      </c>
      <c r="E48" s="75">
        <v>89.05</v>
      </c>
      <c r="F48" s="75">
        <v>124.57</v>
      </c>
      <c r="G48" s="75">
        <v>120.1</v>
      </c>
      <c r="H48" s="75">
        <f t="shared" si="0"/>
        <v>329.08666666666664</v>
      </c>
      <c r="I48" s="80">
        <f t="shared" si="1"/>
        <v>111.24000000000001</v>
      </c>
      <c r="J48" s="86">
        <v>420.69</v>
      </c>
      <c r="K48" s="75">
        <v>329.73</v>
      </c>
      <c r="L48" s="75">
        <v>340.81</v>
      </c>
      <c r="M48" s="75">
        <v>132.35</v>
      </c>
      <c r="N48" s="75">
        <v>173.49</v>
      </c>
      <c r="O48" s="75">
        <v>130.49</v>
      </c>
      <c r="P48" s="75">
        <f t="shared" si="2"/>
        <v>363.74333333333334</v>
      </c>
      <c r="Q48" s="80">
        <f t="shared" si="3"/>
        <v>145.44333333333336</v>
      </c>
      <c r="R48" s="21">
        <f t="shared" si="4"/>
        <v>1.1049926281986551</v>
      </c>
      <c r="S48" s="21">
        <f t="shared" si="5"/>
        <v>1.3047339035400334</v>
      </c>
      <c r="T48" s="6">
        <f t="shared" si="6"/>
        <v>0.14994968806368716</v>
      </c>
      <c r="U48" s="10">
        <f t="shared" si="7"/>
        <v>0.14403674491379423</v>
      </c>
      <c r="V48" s="10">
        <f t="shared" si="8"/>
        <v>0.38375560358616473</v>
      </c>
      <c r="W48" s="6" t="s">
        <v>733</v>
      </c>
      <c r="X48" s="64" t="s">
        <v>733</v>
      </c>
      <c r="Y48" s="64" t="s">
        <v>1218</v>
      </c>
      <c r="Z48" s="64" t="s">
        <v>1219</v>
      </c>
    </row>
    <row r="49" spans="1:26" s="6" customFormat="1" x14ac:dyDescent="0.25">
      <c r="A49" s="6" t="s">
        <v>292</v>
      </c>
      <c r="B49" s="86">
        <v>740.14</v>
      </c>
      <c r="C49" s="75">
        <v>700.01</v>
      </c>
      <c r="D49" s="75">
        <v>691.85</v>
      </c>
      <c r="E49" s="75">
        <v>195.5</v>
      </c>
      <c r="F49" s="75">
        <v>208.03</v>
      </c>
      <c r="G49" s="75">
        <v>170.83</v>
      </c>
      <c r="H49" s="75">
        <f t="shared" si="0"/>
        <v>710.66666666666663</v>
      </c>
      <c r="I49" s="80">
        <f t="shared" si="1"/>
        <v>191.45333333333335</v>
      </c>
      <c r="J49" s="86">
        <v>878.19</v>
      </c>
      <c r="K49" s="75">
        <v>813.63</v>
      </c>
      <c r="L49" s="75">
        <v>790.01</v>
      </c>
      <c r="M49" s="75">
        <v>129.66999999999999</v>
      </c>
      <c r="N49" s="75">
        <v>107.48</v>
      </c>
      <c r="O49" s="75">
        <v>117.24</v>
      </c>
      <c r="P49" s="75">
        <f t="shared" si="2"/>
        <v>827.27666666666664</v>
      </c>
      <c r="Q49" s="80">
        <f t="shared" si="3"/>
        <v>118.13</v>
      </c>
      <c r="R49" s="21">
        <f t="shared" si="4"/>
        <v>1.1638548009367682</v>
      </c>
      <c r="S49" s="21">
        <f t="shared" si="5"/>
        <v>0.61900720520992092</v>
      </c>
      <c r="T49" s="6">
        <f t="shared" si="6"/>
        <v>9.1491733126829941E-3</v>
      </c>
      <c r="U49" s="10">
        <f t="shared" si="7"/>
        <v>0.21891108313034885</v>
      </c>
      <c r="V49" s="10">
        <f t="shared" si="8"/>
        <v>-0.69197189245893209</v>
      </c>
      <c r="W49" s="6" t="s">
        <v>592</v>
      </c>
      <c r="X49" s="64" t="s">
        <v>592</v>
      </c>
      <c r="Y49" s="64" t="s">
        <v>976</v>
      </c>
      <c r="Z49" s="64" t="s">
        <v>977</v>
      </c>
    </row>
    <row r="50" spans="1:26" s="6" customFormat="1" x14ac:dyDescent="0.25">
      <c r="A50" s="6" t="s">
        <v>300</v>
      </c>
      <c r="B50" s="86">
        <v>1692.52</v>
      </c>
      <c r="C50" s="75">
        <v>1667.16</v>
      </c>
      <c r="D50" s="75">
        <v>1826.69</v>
      </c>
      <c r="E50" s="75">
        <v>164.9</v>
      </c>
      <c r="F50" s="75">
        <v>169.55</v>
      </c>
      <c r="G50" s="75">
        <v>202.04</v>
      </c>
      <c r="H50" s="75">
        <f t="shared" si="0"/>
        <v>1728.7900000000002</v>
      </c>
      <c r="I50" s="80">
        <f t="shared" si="1"/>
        <v>178.83</v>
      </c>
      <c r="J50" s="86">
        <v>1574.99</v>
      </c>
      <c r="K50" s="75">
        <v>1597.48</v>
      </c>
      <c r="L50" s="75">
        <v>1756.16</v>
      </c>
      <c r="M50" s="75">
        <v>127.88</v>
      </c>
      <c r="N50" s="75">
        <v>120.01</v>
      </c>
      <c r="O50" s="75">
        <v>118.32</v>
      </c>
      <c r="P50" s="75">
        <f t="shared" si="2"/>
        <v>1642.8766666666668</v>
      </c>
      <c r="Q50" s="80">
        <f t="shared" si="3"/>
        <v>122.07</v>
      </c>
      <c r="R50" s="21">
        <f t="shared" si="4"/>
        <v>0.95033308474824496</v>
      </c>
      <c r="S50" s="21">
        <f t="shared" si="5"/>
        <v>0.68436857031640985</v>
      </c>
      <c r="T50" s="6">
        <f t="shared" si="6"/>
        <v>0.15934012542130938</v>
      </c>
      <c r="U50" s="10">
        <f t="shared" si="7"/>
        <v>-7.3494838820795078E-2</v>
      </c>
      <c r="V50" s="10">
        <f t="shared" si="8"/>
        <v>-0.54715458942858819</v>
      </c>
      <c r="W50" s="6" t="s">
        <v>600</v>
      </c>
      <c r="X50" s="64" t="s">
        <v>1117</v>
      </c>
      <c r="Y50" s="64" t="s">
        <v>1118</v>
      </c>
      <c r="Z50" s="64" t="s">
        <v>1119</v>
      </c>
    </row>
    <row r="51" spans="1:26" s="6" customFormat="1" x14ac:dyDescent="0.25">
      <c r="A51" s="6" t="s">
        <v>256</v>
      </c>
      <c r="B51" s="86">
        <v>1360.57</v>
      </c>
      <c r="C51" s="75">
        <v>1437.6</v>
      </c>
      <c r="D51" s="75">
        <v>1463.2</v>
      </c>
      <c r="E51" s="75">
        <v>117.56</v>
      </c>
      <c r="F51" s="75">
        <v>117.23</v>
      </c>
      <c r="G51" s="75">
        <v>121.69</v>
      </c>
      <c r="H51" s="75">
        <f t="shared" si="0"/>
        <v>1420.4566666666667</v>
      </c>
      <c r="I51" s="80">
        <f t="shared" si="1"/>
        <v>118.82666666666667</v>
      </c>
      <c r="J51" s="86">
        <v>1253.3499999999999</v>
      </c>
      <c r="K51" s="75">
        <v>1136.6300000000001</v>
      </c>
      <c r="L51" s="75">
        <v>1239.93</v>
      </c>
      <c r="M51" s="75">
        <v>118.79</v>
      </c>
      <c r="N51" s="75">
        <v>106.18</v>
      </c>
      <c r="O51" s="75">
        <v>90.04</v>
      </c>
      <c r="P51" s="75">
        <f t="shared" si="2"/>
        <v>1209.97</v>
      </c>
      <c r="Q51" s="80">
        <f t="shared" si="3"/>
        <v>105.00333333333334</v>
      </c>
      <c r="R51" s="21">
        <f t="shared" si="4"/>
        <v>0.85192185481090998</v>
      </c>
      <c r="S51" s="21">
        <f t="shared" si="5"/>
        <v>0.88463892288861701</v>
      </c>
      <c r="T51" s="6">
        <f t="shared" si="6"/>
        <v>5.9440678734478565E-3</v>
      </c>
      <c r="U51" s="10">
        <f t="shared" si="7"/>
        <v>-0.2312069940692425</v>
      </c>
      <c r="V51" s="10">
        <f t="shared" si="8"/>
        <v>-0.17683937466863378</v>
      </c>
      <c r="W51" s="6" t="s">
        <v>556</v>
      </c>
      <c r="X51" s="64" t="s">
        <v>927</v>
      </c>
      <c r="Y51" s="64" t="s">
        <v>928</v>
      </c>
      <c r="Z51" s="64" t="s">
        <v>929</v>
      </c>
    </row>
    <row r="52" spans="1:26" s="6" customFormat="1" x14ac:dyDescent="0.25">
      <c r="A52" s="6" t="s">
        <v>427</v>
      </c>
      <c r="B52" s="86">
        <v>1169.26</v>
      </c>
      <c r="C52" s="75">
        <v>1293.17</v>
      </c>
      <c r="D52" s="75">
        <v>1406.93</v>
      </c>
      <c r="E52" s="75">
        <v>75.709999999999994</v>
      </c>
      <c r="F52" s="75">
        <v>86.23</v>
      </c>
      <c r="G52" s="75">
        <v>75.23</v>
      </c>
      <c r="H52" s="75">
        <f t="shared" si="0"/>
        <v>1289.7866666666669</v>
      </c>
      <c r="I52" s="80">
        <f t="shared" si="1"/>
        <v>79.056666666666672</v>
      </c>
      <c r="J52" s="86">
        <v>1546.9</v>
      </c>
      <c r="K52" s="75">
        <v>1531.53</v>
      </c>
      <c r="L52" s="75">
        <v>1554.25</v>
      </c>
      <c r="M52" s="75">
        <v>117.75</v>
      </c>
      <c r="N52" s="75">
        <v>108.12</v>
      </c>
      <c r="O52" s="75">
        <v>138.55000000000001</v>
      </c>
      <c r="P52" s="75">
        <f t="shared" si="2"/>
        <v>1544.2266666666667</v>
      </c>
      <c r="Q52" s="80">
        <f t="shared" si="3"/>
        <v>121.47333333333334</v>
      </c>
      <c r="R52" s="21">
        <f t="shared" si="4"/>
        <v>1.1971201024698115</v>
      </c>
      <c r="S52" s="21">
        <f t="shared" si="5"/>
        <v>1.5298330349335887</v>
      </c>
      <c r="T52" s="6">
        <f t="shared" si="6"/>
        <v>1.0510341272778044E-2</v>
      </c>
      <c r="U52" s="10">
        <f t="shared" si="7"/>
        <v>0.25956789960429327</v>
      </c>
      <c r="V52" s="10">
        <f t="shared" si="8"/>
        <v>0.61337420663193554</v>
      </c>
      <c r="W52" s="6" t="s">
        <v>727</v>
      </c>
      <c r="X52" s="64" t="s">
        <v>1231</v>
      </c>
      <c r="Y52" s="64" t="s">
        <v>1232</v>
      </c>
      <c r="Z52" s="64" t="s">
        <v>1233</v>
      </c>
    </row>
    <row r="53" spans="1:26" s="6" customFormat="1" x14ac:dyDescent="0.25">
      <c r="A53" s="6" t="s">
        <v>1557</v>
      </c>
      <c r="B53" s="86">
        <v>403.74</v>
      </c>
      <c r="C53" s="75">
        <v>365.4</v>
      </c>
      <c r="D53" s="75">
        <v>386.96</v>
      </c>
      <c r="E53" s="75">
        <v>139.4</v>
      </c>
      <c r="F53" s="75">
        <v>149.9</v>
      </c>
      <c r="G53" s="75">
        <v>166.07</v>
      </c>
      <c r="H53" s="75">
        <f t="shared" si="0"/>
        <v>385.36666666666662</v>
      </c>
      <c r="I53" s="80">
        <f t="shared" si="1"/>
        <v>151.79</v>
      </c>
      <c r="J53" s="86">
        <v>392.59</v>
      </c>
      <c r="K53" s="75">
        <v>422.86</v>
      </c>
      <c r="L53" s="75">
        <v>461.55</v>
      </c>
      <c r="M53" s="75">
        <v>116.56</v>
      </c>
      <c r="N53" s="75">
        <v>105.67</v>
      </c>
      <c r="O53" s="75">
        <v>131.56</v>
      </c>
      <c r="P53" s="75">
        <f t="shared" si="2"/>
        <v>425.66666666666669</v>
      </c>
      <c r="Q53" s="80">
        <f t="shared" si="3"/>
        <v>117.93</v>
      </c>
      <c r="R53" s="21">
        <f t="shared" si="4"/>
        <v>1.104305064274006</v>
      </c>
      <c r="S53" s="21">
        <f t="shared" si="5"/>
        <v>0.77838863799986924</v>
      </c>
      <c r="T53" s="6">
        <f t="shared" si="6"/>
        <v>7.6170380541094096E-2</v>
      </c>
      <c r="U53" s="10">
        <f t="shared" si="7"/>
        <v>0.14313877168022801</v>
      </c>
      <c r="V53" s="10">
        <f t="shared" si="8"/>
        <v>-0.3614374433768649</v>
      </c>
      <c r="W53" s="6" t="s">
        <v>1558</v>
      </c>
      <c r="X53" s="64" t="s">
        <v>1559</v>
      </c>
      <c r="Y53" s="64" t="s">
        <v>1560</v>
      </c>
      <c r="Z53" s="64" t="s">
        <v>1561</v>
      </c>
    </row>
    <row r="54" spans="1:26" s="6" customFormat="1" x14ac:dyDescent="0.25">
      <c r="A54" s="6" t="s">
        <v>53</v>
      </c>
      <c r="B54" s="86">
        <v>479.59</v>
      </c>
      <c r="C54" s="75">
        <v>557.38</v>
      </c>
      <c r="D54" s="75">
        <v>563.64</v>
      </c>
      <c r="E54" s="75">
        <v>203.47</v>
      </c>
      <c r="F54" s="75">
        <v>171.91</v>
      </c>
      <c r="G54" s="75">
        <v>202.41</v>
      </c>
      <c r="H54" s="75">
        <f t="shared" si="0"/>
        <v>533.53666666666675</v>
      </c>
      <c r="I54" s="80">
        <f t="shared" si="1"/>
        <v>192.59666666666666</v>
      </c>
      <c r="J54" s="86">
        <v>283.86</v>
      </c>
      <c r="K54" s="75">
        <v>282.89999999999998</v>
      </c>
      <c r="L54" s="75">
        <v>284.33999999999997</v>
      </c>
      <c r="M54" s="75">
        <v>113.87</v>
      </c>
      <c r="N54" s="75">
        <v>48.96</v>
      </c>
      <c r="O54" s="75">
        <v>115.28</v>
      </c>
      <c r="P54" s="75">
        <f t="shared" si="2"/>
        <v>283.7</v>
      </c>
      <c r="Q54" s="80">
        <f t="shared" si="3"/>
        <v>92.703333333333333</v>
      </c>
      <c r="R54" s="21">
        <f t="shared" si="4"/>
        <v>0.53261079688951796</v>
      </c>
      <c r="S54" s="21">
        <f t="shared" si="5"/>
        <v>0.48401315449646171</v>
      </c>
      <c r="T54" s="6">
        <f t="shared" si="6"/>
        <v>3.8121373236132413E-4</v>
      </c>
      <c r="U54" s="10">
        <f t="shared" si="7"/>
        <v>-0.90884642026094975</v>
      </c>
      <c r="V54" s="10">
        <f t="shared" si="8"/>
        <v>-1.0468818373277455</v>
      </c>
      <c r="W54" s="6" t="s">
        <v>1468</v>
      </c>
      <c r="X54" s="64" t="s">
        <v>54</v>
      </c>
      <c r="Y54" s="64" t="s">
        <v>55</v>
      </c>
      <c r="Z54" s="64" t="s">
        <v>56</v>
      </c>
    </row>
    <row r="55" spans="1:26" s="6" customFormat="1" x14ac:dyDescent="0.25">
      <c r="A55" s="6" t="s">
        <v>388</v>
      </c>
      <c r="B55" s="86">
        <v>1828.65</v>
      </c>
      <c r="C55" s="75">
        <v>2020.86</v>
      </c>
      <c r="D55" s="75">
        <v>2148.41</v>
      </c>
      <c r="E55" s="75">
        <v>182.42</v>
      </c>
      <c r="F55" s="75">
        <v>137.30000000000001</v>
      </c>
      <c r="G55" s="75">
        <v>162.05000000000001</v>
      </c>
      <c r="H55" s="75">
        <f t="shared" si="0"/>
        <v>1999.3066666666666</v>
      </c>
      <c r="I55" s="80">
        <f t="shared" si="1"/>
        <v>160.59</v>
      </c>
      <c r="J55" s="86">
        <v>1778.82</v>
      </c>
      <c r="K55" s="75">
        <v>1793.25</v>
      </c>
      <c r="L55" s="75">
        <v>1717.85</v>
      </c>
      <c r="M55" s="75">
        <v>111.94</v>
      </c>
      <c r="N55" s="75">
        <v>104.12</v>
      </c>
      <c r="O55" s="75">
        <v>103.64</v>
      </c>
      <c r="P55" s="75">
        <f t="shared" si="2"/>
        <v>1763.3066666666666</v>
      </c>
      <c r="Q55" s="80">
        <f t="shared" si="3"/>
        <v>106.56666666666666</v>
      </c>
      <c r="R55" s="21">
        <f t="shared" si="4"/>
        <v>0.88201809055944758</v>
      </c>
      <c r="S55" s="21">
        <f t="shared" si="5"/>
        <v>0.66567650638447096</v>
      </c>
      <c r="T55" s="6">
        <f t="shared" si="6"/>
        <v>3.468093869696201E-2</v>
      </c>
      <c r="U55" s="10">
        <f t="shared" si="7"/>
        <v>-0.1811198485232198</v>
      </c>
      <c r="V55" s="10">
        <f t="shared" si="8"/>
        <v>-0.58710684254042889</v>
      </c>
      <c r="W55" s="6" t="s">
        <v>688</v>
      </c>
      <c r="X55" s="64" t="s">
        <v>688</v>
      </c>
      <c r="Y55" s="64" t="s">
        <v>885</v>
      </c>
      <c r="Z55" s="64" t="s">
        <v>886</v>
      </c>
    </row>
    <row r="56" spans="1:26" s="6" customFormat="1" x14ac:dyDescent="0.25">
      <c r="A56" s="6" t="s">
        <v>354</v>
      </c>
      <c r="B56" s="86">
        <v>824.29</v>
      </c>
      <c r="C56" s="75">
        <v>830.74</v>
      </c>
      <c r="D56" s="75">
        <v>815.31</v>
      </c>
      <c r="E56" s="75">
        <v>105.79</v>
      </c>
      <c r="F56" s="75">
        <v>125.4</v>
      </c>
      <c r="G56" s="75">
        <v>116.08</v>
      </c>
      <c r="H56" s="75">
        <f t="shared" si="0"/>
        <v>823.44666666666672</v>
      </c>
      <c r="I56" s="80">
        <f t="shared" si="1"/>
        <v>115.75666666666666</v>
      </c>
      <c r="J56" s="86">
        <v>1054.96</v>
      </c>
      <c r="K56" s="75">
        <v>1022.89</v>
      </c>
      <c r="L56" s="75">
        <v>1081.33</v>
      </c>
      <c r="M56" s="75">
        <v>111.94</v>
      </c>
      <c r="N56" s="75">
        <v>70.92</v>
      </c>
      <c r="O56" s="75">
        <v>108.12</v>
      </c>
      <c r="P56" s="75">
        <f t="shared" si="2"/>
        <v>1053.06</v>
      </c>
      <c r="Q56" s="80">
        <f t="shared" si="3"/>
        <v>96.993333333333339</v>
      </c>
      <c r="R56" s="21">
        <f t="shared" si="4"/>
        <v>1.27850598785448</v>
      </c>
      <c r="S56" s="21">
        <f t="shared" si="5"/>
        <v>0.8392954006908957</v>
      </c>
      <c r="T56" s="6">
        <f t="shared" si="6"/>
        <v>9.6967804768404567E-5</v>
      </c>
      <c r="U56" s="10">
        <f t="shared" si="7"/>
        <v>0.35445891742565833</v>
      </c>
      <c r="V56" s="10">
        <f t="shared" si="8"/>
        <v>-0.252749419973746</v>
      </c>
      <c r="W56" s="6" t="s">
        <v>654</v>
      </c>
      <c r="X56" s="64" t="s">
        <v>654</v>
      </c>
      <c r="Y56" s="64" t="s">
        <v>1202</v>
      </c>
      <c r="Z56" s="64" t="s">
        <v>1203</v>
      </c>
    </row>
    <row r="57" spans="1:26" s="6" customFormat="1" x14ac:dyDescent="0.25">
      <c r="A57" s="6" t="s">
        <v>251</v>
      </c>
      <c r="B57" s="86">
        <v>1121.98</v>
      </c>
      <c r="C57" s="75">
        <v>1237.32</v>
      </c>
      <c r="D57" s="75">
        <v>1300.73</v>
      </c>
      <c r="E57" s="75">
        <v>129.33000000000001</v>
      </c>
      <c r="F57" s="75">
        <v>156.4</v>
      </c>
      <c r="G57" s="75">
        <v>157.16999999999999</v>
      </c>
      <c r="H57" s="75">
        <f t="shared" si="0"/>
        <v>1220.01</v>
      </c>
      <c r="I57" s="80">
        <f t="shared" si="1"/>
        <v>147.63333333333333</v>
      </c>
      <c r="J57" s="86">
        <v>1422.67</v>
      </c>
      <c r="K57" s="75">
        <v>1479.34</v>
      </c>
      <c r="L57" s="75">
        <v>1591.12</v>
      </c>
      <c r="M57" s="75">
        <v>108.36</v>
      </c>
      <c r="N57" s="75">
        <v>83.32</v>
      </c>
      <c r="O57" s="75">
        <v>84.49</v>
      </c>
      <c r="P57" s="75">
        <f t="shared" si="2"/>
        <v>1497.71</v>
      </c>
      <c r="Q57" s="80">
        <f t="shared" si="3"/>
        <v>92.056666666666672</v>
      </c>
      <c r="R57" s="21">
        <f t="shared" si="4"/>
        <v>1.2274346647447605</v>
      </c>
      <c r="S57" s="21">
        <f t="shared" si="5"/>
        <v>0.62608208118412212</v>
      </c>
      <c r="T57" s="6">
        <f t="shared" si="6"/>
        <v>9.1045441571163972E-3</v>
      </c>
      <c r="U57" s="10">
        <f t="shared" si="7"/>
        <v>0.29564623321015809</v>
      </c>
      <c r="V57" s="10">
        <f t="shared" si="8"/>
        <v>-0.67557628380859969</v>
      </c>
      <c r="W57" s="6" t="s">
        <v>551</v>
      </c>
      <c r="X57" s="64" t="s">
        <v>551</v>
      </c>
      <c r="Y57" s="64" t="s">
        <v>930</v>
      </c>
      <c r="Z57" s="64" t="s">
        <v>931</v>
      </c>
    </row>
    <row r="58" spans="1:26" s="6" customFormat="1" x14ac:dyDescent="0.25">
      <c r="A58" s="6" t="s">
        <v>125</v>
      </c>
      <c r="B58" s="86">
        <v>566.62</v>
      </c>
      <c r="C58" s="75">
        <v>521.12</v>
      </c>
      <c r="D58" s="75">
        <v>483.71</v>
      </c>
      <c r="E58" s="75">
        <v>179.02</v>
      </c>
      <c r="F58" s="75">
        <v>183.12</v>
      </c>
      <c r="G58" s="75">
        <v>131.57</v>
      </c>
      <c r="H58" s="75">
        <f t="shared" si="0"/>
        <v>523.81666666666672</v>
      </c>
      <c r="I58" s="80">
        <f t="shared" si="1"/>
        <v>164.57</v>
      </c>
      <c r="J58" s="86">
        <v>523.76</v>
      </c>
      <c r="K58" s="75">
        <v>611.85</v>
      </c>
      <c r="L58" s="75">
        <v>547.83000000000004</v>
      </c>
      <c r="M58" s="75">
        <v>108.21</v>
      </c>
      <c r="N58" s="75">
        <v>78.28</v>
      </c>
      <c r="O58" s="75">
        <v>94.87</v>
      </c>
      <c r="P58" s="75">
        <f t="shared" si="2"/>
        <v>561.14666666666665</v>
      </c>
      <c r="Q58" s="80">
        <f t="shared" si="3"/>
        <v>93.786666666666676</v>
      </c>
      <c r="R58" s="21">
        <f t="shared" si="4"/>
        <v>1.0711296008129823</v>
      </c>
      <c r="S58" s="21">
        <f t="shared" si="5"/>
        <v>0.57248696422459788</v>
      </c>
      <c r="T58" s="6">
        <f t="shared" si="6"/>
        <v>0.17662547266730164</v>
      </c>
      <c r="U58" s="10">
        <f t="shared" si="7"/>
        <v>9.9133048844738794E-2</v>
      </c>
      <c r="V58" s="10">
        <f t="shared" si="8"/>
        <v>-0.80468525209287756</v>
      </c>
      <c r="W58" s="6" t="s">
        <v>1463</v>
      </c>
      <c r="X58" s="64" t="s">
        <v>126</v>
      </c>
      <c r="Y58" s="64" t="s">
        <v>127</v>
      </c>
      <c r="Z58" s="64" t="s">
        <v>128</v>
      </c>
    </row>
    <row r="59" spans="1:26" s="6" customFormat="1" x14ac:dyDescent="0.25">
      <c r="A59" s="6" t="s">
        <v>33</v>
      </c>
      <c r="B59" s="86">
        <v>2833.99</v>
      </c>
      <c r="C59" s="75">
        <v>2403.0100000000002</v>
      </c>
      <c r="D59" s="75">
        <v>2330.4</v>
      </c>
      <c r="E59" s="75">
        <v>113.64</v>
      </c>
      <c r="F59" s="75">
        <v>120.56</v>
      </c>
      <c r="G59" s="75">
        <v>97.42</v>
      </c>
      <c r="H59" s="75">
        <f t="shared" si="0"/>
        <v>2522.4666666666667</v>
      </c>
      <c r="I59" s="80">
        <f t="shared" si="1"/>
        <v>110.54</v>
      </c>
      <c r="J59" s="86">
        <v>2141.75</v>
      </c>
      <c r="K59" s="75">
        <v>2386.69</v>
      </c>
      <c r="L59" s="75">
        <v>2190.23</v>
      </c>
      <c r="M59" s="75">
        <v>107.46</v>
      </c>
      <c r="N59" s="75">
        <v>97.79</v>
      </c>
      <c r="O59" s="75">
        <v>90.39</v>
      </c>
      <c r="P59" s="75">
        <f t="shared" si="2"/>
        <v>2239.5566666666668</v>
      </c>
      <c r="Q59" s="80">
        <f t="shared" si="3"/>
        <v>98.546666666666667</v>
      </c>
      <c r="R59" s="21">
        <f t="shared" si="4"/>
        <v>0.88788835464440463</v>
      </c>
      <c r="S59" s="21">
        <f t="shared" si="5"/>
        <v>0.89247504632120012</v>
      </c>
      <c r="T59" s="6">
        <f t="shared" si="6"/>
        <v>8.9740140525064752E-2</v>
      </c>
      <c r="U59" s="10">
        <f t="shared" si="7"/>
        <v>-0.17154981507675707</v>
      </c>
      <c r="V59" s="10">
        <f t="shared" si="8"/>
        <v>-0.16411626305872423</v>
      </c>
      <c r="W59" s="6" t="s">
        <v>1451</v>
      </c>
      <c r="X59" s="64" t="s">
        <v>34</v>
      </c>
      <c r="Y59" s="64" t="s">
        <v>35</v>
      </c>
      <c r="Z59" s="64" t="s">
        <v>36</v>
      </c>
    </row>
    <row r="60" spans="1:26" s="6" customFormat="1" x14ac:dyDescent="0.25">
      <c r="A60" s="6" t="s">
        <v>351</v>
      </c>
      <c r="B60" s="86">
        <v>939.76</v>
      </c>
      <c r="C60" s="75">
        <v>945.27</v>
      </c>
      <c r="D60" s="75">
        <v>960.59</v>
      </c>
      <c r="E60" s="75">
        <v>125.54</v>
      </c>
      <c r="F60" s="75">
        <v>129.97</v>
      </c>
      <c r="G60" s="75">
        <v>108.76</v>
      </c>
      <c r="H60" s="75">
        <f t="shared" si="0"/>
        <v>948.54</v>
      </c>
      <c r="I60" s="80">
        <f t="shared" si="1"/>
        <v>121.42333333333333</v>
      </c>
      <c r="J60" s="86">
        <v>1229.28</v>
      </c>
      <c r="K60" s="75">
        <v>1262.52</v>
      </c>
      <c r="L60" s="75">
        <v>1170.3</v>
      </c>
      <c r="M60" s="75">
        <v>105.23</v>
      </c>
      <c r="N60" s="75">
        <v>111.22</v>
      </c>
      <c r="O60" s="75">
        <v>111.16</v>
      </c>
      <c r="P60" s="75">
        <f t="shared" si="2"/>
        <v>1220.7</v>
      </c>
      <c r="Q60" s="80">
        <f t="shared" si="3"/>
        <v>109.20333333333333</v>
      </c>
      <c r="R60" s="21">
        <f t="shared" si="4"/>
        <v>1.2866229963982561</v>
      </c>
      <c r="S60" s="21">
        <f t="shared" si="5"/>
        <v>0.90018242709723095</v>
      </c>
      <c r="T60" s="6">
        <f t="shared" si="6"/>
        <v>2.9981834121840432E-4</v>
      </c>
      <c r="U60" s="10">
        <f t="shared" si="7"/>
        <v>0.36358937997255736</v>
      </c>
      <c r="V60" s="10">
        <f t="shared" si="8"/>
        <v>-0.15171069344665186</v>
      </c>
      <c r="W60" s="6" t="s">
        <v>651</v>
      </c>
      <c r="X60" s="64" t="s">
        <v>986</v>
      </c>
      <c r="Y60" s="64" t="s">
        <v>987</v>
      </c>
      <c r="Z60" s="64" t="s">
        <v>988</v>
      </c>
    </row>
    <row r="61" spans="1:26" s="6" customFormat="1" x14ac:dyDescent="0.25">
      <c r="A61" s="6" t="s">
        <v>418</v>
      </c>
      <c r="B61" s="86">
        <v>845.8</v>
      </c>
      <c r="C61" s="75">
        <v>926.45</v>
      </c>
      <c r="D61" s="75">
        <v>943.58</v>
      </c>
      <c r="E61" s="75">
        <v>86.18</v>
      </c>
      <c r="F61" s="75">
        <v>78.2</v>
      </c>
      <c r="G61" s="75">
        <v>85.84</v>
      </c>
      <c r="H61" s="75">
        <f t="shared" si="0"/>
        <v>905.27666666666664</v>
      </c>
      <c r="I61" s="80">
        <f t="shared" si="1"/>
        <v>83.406666666666666</v>
      </c>
      <c r="J61" s="86">
        <v>879.09</v>
      </c>
      <c r="K61" s="75">
        <v>912.06</v>
      </c>
      <c r="L61" s="75">
        <v>931.33</v>
      </c>
      <c r="M61" s="75">
        <v>104.04</v>
      </c>
      <c r="N61" s="75">
        <v>94.3</v>
      </c>
      <c r="O61" s="75">
        <v>113.66</v>
      </c>
      <c r="P61" s="75">
        <f t="shared" si="2"/>
        <v>907.49333333333334</v>
      </c>
      <c r="Q61" s="80">
        <f t="shared" si="3"/>
        <v>104</v>
      </c>
      <c r="R61" s="21">
        <f t="shared" si="4"/>
        <v>1.0024459050400356</v>
      </c>
      <c r="S61" s="21">
        <f t="shared" si="5"/>
        <v>1.2439775689124082</v>
      </c>
      <c r="T61" s="6">
        <f t="shared" si="6"/>
        <v>0.47541821753036778</v>
      </c>
      <c r="U61" s="10">
        <f t="shared" si="7"/>
        <v>3.5243866690801268E-3</v>
      </c>
      <c r="V61" s="10">
        <f t="shared" si="8"/>
        <v>0.31496047139247585</v>
      </c>
      <c r="W61" s="6" t="s">
        <v>718</v>
      </c>
      <c r="X61" s="64" t="s">
        <v>1154</v>
      </c>
      <c r="Y61" s="64" t="s">
        <v>1155</v>
      </c>
      <c r="Z61" s="64" t="s">
        <v>1156</v>
      </c>
    </row>
    <row r="62" spans="1:26" s="6" customFormat="1" x14ac:dyDescent="0.25">
      <c r="A62" s="6" t="s">
        <v>253</v>
      </c>
      <c r="B62" s="86">
        <v>1032.08</v>
      </c>
      <c r="C62" s="75">
        <v>1065.07</v>
      </c>
      <c r="D62" s="75">
        <v>1066.43</v>
      </c>
      <c r="E62" s="75">
        <v>119.26</v>
      </c>
      <c r="F62" s="75">
        <v>149.34</v>
      </c>
      <c r="G62" s="75">
        <v>168.27</v>
      </c>
      <c r="H62" s="75">
        <f t="shared" si="0"/>
        <v>1054.5266666666666</v>
      </c>
      <c r="I62" s="80">
        <f t="shared" si="1"/>
        <v>145.62333333333333</v>
      </c>
      <c r="J62" s="86">
        <v>1002.57</v>
      </c>
      <c r="K62" s="75">
        <v>1056.93</v>
      </c>
      <c r="L62" s="75">
        <v>1133.51</v>
      </c>
      <c r="M62" s="75">
        <v>102.55</v>
      </c>
      <c r="N62" s="75">
        <v>88.87</v>
      </c>
      <c r="O62" s="75">
        <v>104.89</v>
      </c>
      <c r="P62" s="75">
        <f t="shared" si="2"/>
        <v>1064.3366666666668</v>
      </c>
      <c r="Q62" s="80">
        <f t="shared" si="3"/>
        <v>98.77</v>
      </c>
      <c r="R62" s="21">
        <f t="shared" si="4"/>
        <v>1.0092939385709505</v>
      </c>
      <c r="S62" s="21">
        <f t="shared" si="5"/>
        <v>0.68045104235342257</v>
      </c>
      <c r="T62" s="6">
        <f t="shared" si="6"/>
        <v>0.40828386653533588</v>
      </c>
      <c r="U62" s="10">
        <f t="shared" si="7"/>
        <v>1.3346394426632829E-2</v>
      </c>
      <c r="V62" s="10">
        <f t="shared" si="8"/>
        <v>-0.55543672962359814</v>
      </c>
      <c r="W62" s="6" t="s">
        <v>553</v>
      </c>
      <c r="X62" s="64" t="s">
        <v>553</v>
      </c>
      <c r="Y62" s="64" t="s">
        <v>791</v>
      </c>
      <c r="Z62" s="64" t="s">
        <v>792</v>
      </c>
    </row>
    <row r="63" spans="1:26" s="6" customFormat="1" x14ac:dyDescent="0.25">
      <c r="A63" s="6" t="s">
        <v>357</v>
      </c>
      <c r="B63" s="86">
        <v>833.64</v>
      </c>
      <c r="C63" s="75">
        <v>934.34</v>
      </c>
      <c r="D63" s="75">
        <v>937.49</v>
      </c>
      <c r="E63" s="75">
        <v>176.54</v>
      </c>
      <c r="F63" s="75">
        <v>173.57</v>
      </c>
      <c r="G63" s="75">
        <v>177.41</v>
      </c>
      <c r="H63" s="75">
        <f t="shared" si="0"/>
        <v>901.82333333333338</v>
      </c>
      <c r="I63" s="80">
        <f t="shared" si="1"/>
        <v>175.84</v>
      </c>
      <c r="J63" s="86">
        <v>1096.6199999999999</v>
      </c>
      <c r="K63" s="75">
        <v>1009.33</v>
      </c>
      <c r="L63" s="75">
        <v>1156.42</v>
      </c>
      <c r="M63" s="75">
        <v>100.76</v>
      </c>
      <c r="N63" s="75">
        <v>98.43</v>
      </c>
      <c r="O63" s="75">
        <v>106.5</v>
      </c>
      <c r="P63" s="75">
        <f t="shared" si="2"/>
        <v>1087.4566666666667</v>
      </c>
      <c r="Q63" s="80">
        <f t="shared" si="3"/>
        <v>101.89666666666666</v>
      </c>
      <c r="R63" s="21">
        <f t="shared" si="4"/>
        <v>1.2056142397737468</v>
      </c>
      <c r="S63" s="21">
        <f t="shared" si="5"/>
        <v>0.58186307773505241</v>
      </c>
      <c r="T63" s="6">
        <f t="shared" si="6"/>
        <v>1.3682174100260494E-2</v>
      </c>
      <c r="U63" s="10">
        <f t="shared" si="7"/>
        <v>0.26976836213600291</v>
      </c>
      <c r="V63" s="10">
        <f t="shared" si="8"/>
        <v>-0.78124839246294153</v>
      </c>
      <c r="W63" s="6" t="s">
        <v>657</v>
      </c>
      <c r="X63" s="64" t="s">
        <v>1181</v>
      </c>
      <c r="Y63" s="64" t="s">
        <v>1182</v>
      </c>
      <c r="Z63" s="64" t="s">
        <v>1183</v>
      </c>
    </row>
    <row r="64" spans="1:26" s="6" customFormat="1" x14ac:dyDescent="0.25">
      <c r="A64" s="6" t="s">
        <v>377</v>
      </c>
      <c r="B64" s="86">
        <v>1229.74</v>
      </c>
      <c r="C64" s="75">
        <v>1209.71</v>
      </c>
      <c r="D64" s="75">
        <v>1267.44</v>
      </c>
      <c r="E64" s="75">
        <v>98.21</v>
      </c>
      <c r="F64" s="75">
        <v>118.34</v>
      </c>
      <c r="G64" s="75">
        <v>144.25</v>
      </c>
      <c r="H64" s="75">
        <f t="shared" si="0"/>
        <v>1235.6299999999999</v>
      </c>
      <c r="I64" s="80">
        <f t="shared" si="1"/>
        <v>120.26666666666667</v>
      </c>
      <c r="J64" s="86">
        <v>1315.8</v>
      </c>
      <c r="K64" s="75">
        <v>1280.4100000000001</v>
      </c>
      <c r="L64" s="75">
        <v>1366.84</v>
      </c>
      <c r="M64" s="75">
        <v>97.03</v>
      </c>
      <c r="N64" s="75">
        <v>96.24</v>
      </c>
      <c r="O64" s="75">
        <v>82.7</v>
      </c>
      <c r="P64" s="75">
        <f t="shared" si="2"/>
        <v>1321.0166666666667</v>
      </c>
      <c r="Q64" s="80">
        <f t="shared" si="3"/>
        <v>91.99</v>
      </c>
      <c r="R64" s="21">
        <f t="shared" si="4"/>
        <v>1.069047869343835</v>
      </c>
      <c r="S64" s="21">
        <f t="shared" si="5"/>
        <v>0.76682242990654204</v>
      </c>
      <c r="T64" s="6">
        <f t="shared" si="6"/>
        <v>2.3873057855032909E-2</v>
      </c>
      <c r="U64" s="10">
        <f t="shared" si="7"/>
        <v>9.6326454853305474E-2</v>
      </c>
      <c r="V64" s="10">
        <f t="shared" si="8"/>
        <v>-0.38303555777479659</v>
      </c>
      <c r="W64" s="6" t="s">
        <v>677</v>
      </c>
      <c r="X64" s="64" t="s">
        <v>1188</v>
      </c>
      <c r="Y64" s="64" t="s">
        <v>1189</v>
      </c>
      <c r="Z64" s="64" t="s">
        <v>1190</v>
      </c>
    </row>
    <row r="65" spans="1:26" s="6" customFormat="1" x14ac:dyDescent="0.25">
      <c r="A65" s="6" t="s">
        <v>339</v>
      </c>
      <c r="B65" s="86">
        <v>1281.06</v>
      </c>
      <c r="C65" s="75">
        <v>1379.95</v>
      </c>
      <c r="D65" s="75">
        <v>1442.11</v>
      </c>
      <c r="E65" s="75">
        <v>95.33</v>
      </c>
      <c r="F65" s="75">
        <v>93.57</v>
      </c>
      <c r="G65" s="75">
        <v>97.3</v>
      </c>
      <c r="H65" s="75">
        <f t="shared" si="0"/>
        <v>1367.7066666666667</v>
      </c>
      <c r="I65" s="80">
        <f t="shared" si="1"/>
        <v>95.399999999999991</v>
      </c>
      <c r="J65" s="86">
        <v>1511.2</v>
      </c>
      <c r="K65" s="75">
        <v>1476.63</v>
      </c>
      <c r="L65" s="75">
        <v>1720.18</v>
      </c>
      <c r="M65" s="75">
        <v>91.07</v>
      </c>
      <c r="N65" s="75">
        <v>68.459999999999994</v>
      </c>
      <c r="O65" s="75">
        <v>78.22</v>
      </c>
      <c r="P65" s="75">
        <f t="shared" si="2"/>
        <v>1569.3366666666668</v>
      </c>
      <c r="Q65" s="80">
        <f t="shared" si="3"/>
        <v>79.249999999999986</v>
      </c>
      <c r="R65" s="21">
        <f t="shared" si="4"/>
        <v>1.1473142528713238</v>
      </c>
      <c r="S65" s="21">
        <f t="shared" si="5"/>
        <v>0.83246887966804972</v>
      </c>
      <c r="T65" s="6">
        <f t="shared" si="6"/>
        <v>4.3525840490692011E-2</v>
      </c>
      <c r="U65" s="10">
        <f t="shared" si="7"/>
        <v>0.19826060405078835</v>
      </c>
      <c r="V65" s="10">
        <f t="shared" si="8"/>
        <v>-0.26453175422029629</v>
      </c>
      <c r="W65" s="6" t="s">
        <v>639</v>
      </c>
      <c r="X65" s="64" t="s">
        <v>841</v>
      </c>
      <c r="Y65" s="64" t="s">
        <v>842</v>
      </c>
      <c r="Z65" s="64" t="s">
        <v>843</v>
      </c>
    </row>
    <row r="66" spans="1:26" s="6" customFormat="1" x14ac:dyDescent="0.25">
      <c r="A66" s="6" t="s">
        <v>194</v>
      </c>
      <c r="B66" s="86">
        <v>445.33</v>
      </c>
      <c r="C66" s="75">
        <v>456.62</v>
      </c>
      <c r="D66" s="75">
        <v>473.77</v>
      </c>
      <c r="E66" s="75">
        <v>71.010000000000005</v>
      </c>
      <c r="F66" s="75">
        <v>84.29</v>
      </c>
      <c r="G66" s="75">
        <v>64.75</v>
      </c>
      <c r="H66" s="75">
        <f t="shared" si="0"/>
        <v>458.57333333333332</v>
      </c>
      <c r="I66" s="80">
        <f t="shared" si="1"/>
        <v>73.350000000000009</v>
      </c>
      <c r="J66" s="86">
        <v>558.26</v>
      </c>
      <c r="K66" s="75">
        <v>523.75</v>
      </c>
      <c r="L66" s="75">
        <v>572.26</v>
      </c>
      <c r="M66" s="75">
        <v>90.62</v>
      </c>
      <c r="N66" s="75">
        <v>95.2</v>
      </c>
      <c r="O66" s="75">
        <v>116.35</v>
      </c>
      <c r="P66" s="75">
        <f t="shared" si="2"/>
        <v>551.42333333333329</v>
      </c>
      <c r="Q66" s="80">
        <f t="shared" si="3"/>
        <v>100.72333333333331</v>
      </c>
      <c r="R66" s="21">
        <f t="shared" si="4"/>
        <v>1.2020352210746199</v>
      </c>
      <c r="S66" s="21">
        <f t="shared" si="5"/>
        <v>1.3681685720690424</v>
      </c>
      <c r="T66" s="6">
        <f t="shared" si="6"/>
        <v>2.5164080745317102E-3</v>
      </c>
      <c r="U66" s="10">
        <f t="shared" si="7"/>
        <v>0.2654791693646032</v>
      </c>
      <c r="V66" s="10">
        <f t="shared" si="8"/>
        <v>0.45224599565159201</v>
      </c>
      <c r="W66" s="6" t="s">
        <v>1459</v>
      </c>
      <c r="X66" s="64" t="s">
        <v>195</v>
      </c>
      <c r="Y66" s="64" t="s">
        <v>196</v>
      </c>
      <c r="Z66" s="64" t="s">
        <v>197</v>
      </c>
    </row>
    <row r="67" spans="1:26" s="6" customFormat="1" x14ac:dyDescent="0.25">
      <c r="A67" s="6" t="s">
        <v>269</v>
      </c>
      <c r="B67" s="86">
        <v>1446.94</v>
      </c>
      <c r="C67" s="75">
        <v>1353.17</v>
      </c>
      <c r="D67" s="75">
        <v>1464.61</v>
      </c>
      <c r="E67" s="75">
        <v>125.67</v>
      </c>
      <c r="F67" s="75">
        <v>126.78</v>
      </c>
      <c r="G67" s="75">
        <v>108.03</v>
      </c>
      <c r="H67" s="75">
        <f t="shared" si="0"/>
        <v>1421.5733333333335</v>
      </c>
      <c r="I67" s="80">
        <f t="shared" si="1"/>
        <v>120.16000000000001</v>
      </c>
      <c r="J67" s="86">
        <v>1479.6</v>
      </c>
      <c r="K67" s="75">
        <v>1401.77</v>
      </c>
      <c r="L67" s="75">
        <v>1507.8</v>
      </c>
      <c r="M67" s="75">
        <v>90.17</v>
      </c>
      <c r="N67" s="75">
        <v>75.7</v>
      </c>
      <c r="O67" s="75">
        <v>67.12</v>
      </c>
      <c r="P67" s="75">
        <f t="shared" si="2"/>
        <v>1463.0566666666666</v>
      </c>
      <c r="Q67" s="80">
        <f t="shared" si="3"/>
        <v>77.663333333333341</v>
      </c>
      <c r="R67" s="21">
        <f t="shared" si="4"/>
        <v>1.0291607696849838</v>
      </c>
      <c r="S67" s="21">
        <f t="shared" si="5"/>
        <v>0.64925167822163532</v>
      </c>
      <c r="T67" s="6">
        <f t="shared" si="6"/>
        <v>0.21326333319862512</v>
      </c>
      <c r="U67" s="10">
        <f t="shared" si="7"/>
        <v>4.1468369510795237E-2</v>
      </c>
      <c r="V67" s="10">
        <f t="shared" si="8"/>
        <v>-0.62315025682095093</v>
      </c>
      <c r="W67" s="6" t="s">
        <v>569</v>
      </c>
      <c r="X67" s="64" t="s">
        <v>569</v>
      </c>
      <c r="Y67" s="64" t="s">
        <v>868</v>
      </c>
      <c r="Z67" s="64" t="s">
        <v>869</v>
      </c>
    </row>
    <row r="68" spans="1:26" s="6" customFormat="1" x14ac:dyDescent="0.25">
      <c r="A68" s="6" t="s">
        <v>1718</v>
      </c>
      <c r="B68" s="86">
        <v>213.41</v>
      </c>
      <c r="C68" s="75">
        <v>217.79</v>
      </c>
      <c r="D68" s="75">
        <v>239.66</v>
      </c>
      <c r="E68" s="75">
        <v>135.34</v>
      </c>
      <c r="F68" s="75">
        <v>120.14</v>
      </c>
      <c r="G68" s="75">
        <v>143.52000000000001</v>
      </c>
      <c r="H68" s="75">
        <f t="shared" si="0"/>
        <v>223.62</v>
      </c>
      <c r="I68" s="80">
        <f t="shared" si="1"/>
        <v>133</v>
      </c>
      <c r="J68" s="86">
        <v>241.83</v>
      </c>
      <c r="K68" s="75">
        <v>249.51</v>
      </c>
      <c r="L68" s="75">
        <v>248.63</v>
      </c>
      <c r="M68" s="75">
        <v>89.43</v>
      </c>
      <c r="N68" s="75">
        <v>83.06</v>
      </c>
      <c r="O68" s="75">
        <v>100.06</v>
      </c>
      <c r="P68" s="75">
        <f t="shared" si="2"/>
        <v>246.65666666666667</v>
      </c>
      <c r="Q68" s="80">
        <f t="shared" si="3"/>
        <v>90.850000000000009</v>
      </c>
      <c r="R68" s="21">
        <f t="shared" si="4"/>
        <v>1.1025583949188258</v>
      </c>
      <c r="S68" s="21">
        <f t="shared" si="5"/>
        <v>0.68544776119402995</v>
      </c>
      <c r="T68" s="6">
        <f t="shared" si="6"/>
        <v>2.6533740061816833E-2</v>
      </c>
      <c r="U68" s="10">
        <f t="shared" si="7"/>
        <v>0.14085506741889306</v>
      </c>
      <c r="V68" s="10">
        <f t="shared" si="8"/>
        <v>-0.54488137423378513</v>
      </c>
      <c r="W68" s="6" t="s">
        <v>1719</v>
      </c>
      <c r="X68" s="64" t="s">
        <v>1720</v>
      </c>
      <c r="Y68" s="64" t="s">
        <v>989</v>
      </c>
      <c r="Z68" s="64" t="s">
        <v>1721</v>
      </c>
    </row>
    <row r="69" spans="1:26" s="6" customFormat="1" x14ac:dyDescent="0.25">
      <c r="A69" s="6" t="s">
        <v>268</v>
      </c>
      <c r="B69" s="86">
        <v>218.25</v>
      </c>
      <c r="C69" s="75">
        <v>222.63</v>
      </c>
      <c r="D69" s="75">
        <v>231.49</v>
      </c>
      <c r="E69" s="75">
        <v>106.18</v>
      </c>
      <c r="F69" s="75">
        <v>102.29</v>
      </c>
      <c r="G69" s="75">
        <v>73.89</v>
      </c>
      <c r="H69" s="75">
        <f t="shared" si="0"/>
        <v>224.12333333333333</v>
      </c>
      <c r="I69" s="80">
        <f t="shared" si="1"/>
        <v>94.12</v>
      </c>
      <c r="J69" s="86">
        <v>319.63</v>
      </c>
      <c r="K69" s="75">
        <v>328.24</v>
      </c>
      <c r="L69" s="75">
        <v>326.85000000000002</v>
      </c>
      <c r="M69" s="75">
        <v>83.77</v>
      </c>
      <c r="N69" s="75">
        <v>85.64</v>
      </c>
      <c r="O69" s="75">
        <v>84.85</v>
      </c>
      <c r="P69" s="75">
        <f t="shared" si="2"/>
        <v>324.90666666666669</v>
      </c>
      <c r="Q69" s="80">
        <f t="shared" si="3"/>
        <v>84.75333333333333</v>
      </c>
      <c r="R69" s="21">
        <f t="shared" si="4"/>
        <v>1.4476805306720761</v>
      </c>
      <c r="S69" s="21">
        <f t="shared" si="5"/>
        <v>0.90152789458929061</v>
      </c>
      <c r="T69" s="6">
        <f t="shared" si="6"/>
        <v>1.4235114608077726E-5</v>
      </c>
      <c r="U69" s="10">
        <f t="shared" si="7"/>
        <v>0.53374326839766517</v>
      </c>
      <c r="V69" s="10">
        <f t="shared" si="8"/>
        <v>-0.14955596344822991</v>
      </c>
      <c r="W69" s="6" t="s">
        <v>568</v>
      </c>
      <c r="X69" s="64" t="s">
        <v>568</v>
      </c>
      <c r="Y69" s="64" t="s">
        <v>771</v>
      </c>
      <c r="Z69" s="64" t="s">
        <v>772</v>
      </c>
    </row>
    <row r="70" spans="1:26" s="6" customFormat="1" x14ac:dyDescent="0.25">
      <c r="A70" s="6" t="s">
        <v>309</v>
      </c>
      <c r="B70" s="86">
        <v>821.48</v>
      </c>
      <c r="C70" s="75">
        <v>884.58</v>
      </c>
      <c r="D70" s="75">
        <v>946.63</v>
      </c>
      <c r="E70" s="75">
        <v>133.51</v>
      </c>
      <c r="F70" s="75">
        <v>126.37</v>
      </c>
      <c r="G70" s="75">
        <v>104.38</v>
      </c>
      <c r="H70" s="75">
        <f t="shared" si="0"/>
        <v>884.23</v>
      </c>
      <c r="I70" s="80">
        <f t="shared" si="1"/>
        <v>121.42</v>
      </c>
      <c r="J70" s="86">
        <v>935.95</v>
      </c>
      <c r="K70" s="75">
        <v>1043.95</v>
      </c>
      <c r="L70" s="75">
        <v>1040.6099999999999</v>
      </c>
      <c r="M70" s="75">
        <v>83.32</v>
      </c>
      <c r="N70" s="75">
        <v>89.13</v>
      </c>
      <c r="O70" s="75">
        <v>72.14</v>
      </c>
      <c r="P70" s="75">
        <f t="shared" si="2"/>
        <v>1006.8366666666667</v>
      </c>
      <c r="Q70" s="80">
        <f t="shared" si="3"/>
        <v>81.529999999999987</v>
      </c>
      <c r="R70" s="21">
        <f t="shared" si="4"/>
        <v>1.1385026113740686</v>
      </c>
      <c r="S70" s="21">
        <f t="shared" si="5"/>
        <v>0.67415454991014534</v>
      </c>
      <c r="T70" s="6">
        <f t="shared" si="6"/>
        <v>3.629933203307488E-2</v>
      </c>
      <c r="U70" s="10">
        <f t="shared" si="7"/>
        <v>0.18713760057607084</v>
      </c>
      <c r="V70" s="10">
        <f t="shared" si="8"/>
        <v>-0.56884872776919737</v>
      </c>
      <c r="W70" s="6" t="s">
        <v>609</v>
      </c>
      <c r="X70" s="64" t="s">
        <v>879</v>
      </c>
      <c r="Y70" s="64" t="s">
        <v>880</v>
      </c>
      <c r="Z70" s="64" t="s">
        <v>881</v>
      </c>
    </row>
    <row r="71" spans="1:26" s="6" customFormat="1" x14ac:dyDescent="0.25">
      <c r="A71" s="6" t="s">
        <v>302</v>
      </c>
      <c r="B71" s="86">
        <v>591.72</v>
      </c>
      <c r="C71" s="75">
        <v>626.30999999999995</v>
      </c>
      <c r="D71" s="75">
        <v>599.61</v>
      </c>
      <c r="E71" s="75">
        <v>65.12</v>
      </c>
      <c r="F71" s="75">
        <v>88.58</v>
      </c>
      <c r="G71" s="75">
        <v>68.28</v>
      </c>
      <c r="H71" s="75">
        <f t="shared" si="0"/>
        <v>605.88</v>
      </c>
      <c r="I71" s="80">
        <f t="shared" si="1"/>
        <v>73.993333333333325</v>
      </c>
      <c r="J71" s="86">
        <v>697.32</v>
      </c>
      <c r="K71" s="75">
        <v>657.97</v>
      </c>
      <c r="L71" s="75">
        <v>636.97</v>
      </c>
      <c r="M71" s="75">
        <v>83.17</v>
      </c>
      <c r="N71" s="75">
        <v>72.34</v>
      </c>
      <c r="O71" s="75">
        <v>45.47</v>
      </c>
      <c r="P71" s="75">
        <f t="shared" si="2"/>
        <v>664.0866666666667</v>
      </c>
      <c r="Q71" s="80">
        <f t="shared" si="3"/>
        <v>66.993333333333325</v>
      </c>
      <c r="R71" s="21">
        <f t="shared" si="4"/>
        <v>1.0959113278846999</v>
      </c>
      <c r="S71" s="21">
        <f t="shared" si="5"/>
        <v>0.90665836963285629</v>
      </c>
      <c r="T71" s="6">
        <f t="shared" si="6"/>
        <v>2.3621621085941433E-2</v>
      </c>
      <c r="U71" s="10">
        <f t="shared" si="7"/>
        <v>0.13213107202447877</v>
      </c>
      <c r="V71" s="10">
        <f t="shared" si="8"/>
        <v>-0.14136905161058114</v>
      </c>
      <c r="W71" s="6" t="s">
        <v>602</v>
      </c>
      <c r="X71" s="64" t="s">
        <v>1050</v>
      </c>
      <c r="Y71" s="64" t="s">
        <v>1051</v>
      </c>
      <c r="Z71" s="64" t="s">
        <v>1052</v>
      </c>
    </row>
    <row r="72" spans="1:26" s="6" customFormat="1" x14ac:dyDescent="0.25">
      <c r="A72" s="6" t="s">
        <v>409</v>
      </c>
      <c r="B72" s="86">
        <v>454.61</v>
      </c>
      <c r="C72" s="75">
        <v>440.28</v>
      </c>
      <c r="D72" s="75">
        <v>416.65</v>
      </c>
      <c r="E72" s="75">
        <v>144.11000000000001</v>
      </c>
      <c r="F72" s="75">
        <v>143.38999999999999</v>
      </c>
      <c r="G72" s="75">
        <v>111.45</v>
      </c>
      <c r="H72" s="75">
        <f t="shared" ref="H72:H135" si="9">AVERAGE(B72,C72,D72)</f>
        <v>437.18</v>
      </c>
      <c r="I72" s="80">
        <f t="shared" ref="I72:I135" si="10">AVERAGE(E72,F72,G72)</f>
        <v>132.98333333333332</v>
      </c>
      <c r="J72" s="86">
        <v>475.46</v>
      </c>
      <c r="K72" s="75">
        <v>483.84</v>
      </c>
      <c r="L72" s="75">
        <v>519.37</v>
      </c>
      <c r="M72" s="75">
        <v>82.87</v>
      </c>
      <c r="N72" s="75">
        <v>81.64</v>
      </c>
      <c r="O72" s="75">
        <v>84.13</v>
      </c>
      <c r="P72" s="75">
        <f t="shared" ref="P72:P135" si="11">AVERAGE(J72,K72,L72)</f>
        <v>492.89000000000004</v>
      </c>
      <c r="Q72" s="80">
        <f t="shared" ref="Q72:Q135" si="12">AVERAGE(M72,N72,O72)</f>
        <v>82.88</v>
      </c>
      <c r="R72" s="21">
        <f t="shared" ref="R72:R135" si="13">(P72+1)/(H72+1)</f>
        <v>1.1271395316993018</v>
      </c>
      <c r="S72" s="21">
        <f t="shared" ref="S72:S135" si="14">(Q72+1)/(I72+1)</f>
        <v>0.62604801592237846</v>
      </c>
      <c r="T72" s="6">
        <f t="shared" ref="T72:T135" si="15">_xlfn.T.TEST(B72:D72,J72:L72,1,2)</f>
        <v>1.6495612974156644E-2</v>
      </c>
      <c r="U72" s="10">
        <f t="shared" ref="U72:U135" si="16">LOG(R72,2)</f>
        <v>0.1726661217481737</v>
      </c>
      <c r="V72" s="10">
        <f t="shared" ref="V72:V135" si="17">LOG(S72,2)</f>
        <v>-0.67565478329409223</v>
      </c>
      <c r="W72" s="6" t="s">
        <v>709</v>
      </c>
      <c r="X72" s="64" t="s">
        <v>814</v>
      </c>
      <c r="Y72" s="64" t="s">
        <v>815</v>
      </c>
      <c r="Z72" s="64" t="s">
        <v>816</v>
      </c>
    </row>
    <row r="73" spans="1:26" s="6" customFormat="1" x14ac:dyDescent="0.25">
      <c r="A73" s="6" t="s">
        <v>81</v>
      </c>
      <c r="B73" s="86">
        <v>720.2</v>
      </c>
      <c r="C73" s="75">
        <v>663.96</v>
      </c>
      <c r="D73" s="75">
        <v>717.58</v>
      </c>
      <c r="E73" s="75">
        <v>134.04</v>
      </c>
      <c r="F73" s="75">
        <v>128.03</v>
      </c>
      <c r="G73" s="75">
        <v>152.54</v>
      </c>
      <c r="H73" s="75">
        <f t="shared" si="9"/>
        <v>700.58</v>
      </c>
      <c r="I73" s="80">
        <f t="shared" si="10"/>
        <v>138.20333333333335</v>
      </c>
      <c r="J73" s="86">
        <v>884.68</v>
      </c>
      <c r="K73" s="75">
        <v>892.04</v>
      </c>
      <c r="L73" s="75">
        <v>873.87</v>
      </c>
      <c r="M73" s="75">
        <v>81.98</v>
      </c>
      <c r="N73" s="75">
        <v>54.25</v>
      </c>
      <c r="O73" s="75">
        <v>49.94</v>
      </c>
      <c r="P73" s="75">
        <f t="shared" si="11"/>
        <v>883.52999999999986</v>
      </c>
      <c r="Q73" s="80">
        <f t="shared" si="12"/>
        <v>62.056666666666672</v>
      </c>
      <c r="R73" s="21">
        <f t="shared" si="13"/>
        <v>1.2607685509849196</v>
      </c>
      <c r="S73" s="21">
        <f t="shared" si="14"/>
        <v>0.45298244773832042</v>
      </c>
      <c r="T73" s="6">
        <f t="shared" si="15"/>
        <v>3.2990431201236305E-4</v>
      </c>
      <c r="U73" s="10">
        <f t="shared" si="16"/>
        <v>0.3343034533079649</v>
      </c>
      <c r="V73" s="10">
        <f t="shared" si="17"/>
        <v>-1.1424729453917399</v>
      </c>
      <c r="W73" s="6" t="s">
        <v>1461</v>
      </c>
      <c r="X73" s="64" t="s">
        <v>82</v>
      </c>
      <c r="Y73" s="64" t="s">
        <v>83</v>
      </c>
      <c r="Z73" s="64" t="s">
        <v>84</v>
      </c>
    </row>
    <row r="74" spans="1:26" s="6" customFormat="1" x14ac:dyDescent="0.25">
      <c r="A74" s="6" t="s">
        <v>297</v>
      </c>
      <c r="B74" s="86">
        <v>1106.42</v>
      </c>
      <c r="C74" s="75">
        <v>907.35</v>
      </c>
      <c r="D74" s="75">
        <v>982.3</v>
      </c>
      <c r="E74" s="75">
        <v>77.41</v>
      </c>
      <c r="F74" s="75">
        <v>80.42</v>
      </c>
      <c r="G74" s="75">
        <v>46.82</v>
      </c>
      <c r="H74" s="75">
        <f t="shared" si="9"/>
        <v>998.68999999999994</v>
      </c>
      <c r="I74" s="80">
        <f t="shared" si="10"/>
        <v>68.216666666666654</v>
      </c>
      <c r="J74" s="86">
        <v>1117.56</v>
      </c>
      <c r="K74" s="75">
        <v>1103.31</v>
      </c>
      <c r="L74" s="75">
        <v>1099.5</v>
      </c>
      <c r="M74" s="75">
        <v>80.930000000000007</v>
      </c>
      <c r="N74" s="75">
        <v>69.11</v>
      </c>
      <c r="O74" s="75">
        <v>56.92</v>
      </c>
      <c r="P74" s="75">
        <f t="shared" si="11"/>
        <v>1106.79</v>
      </c>
      <c r="Q74" s="80">
        <f t="shared" si="12"/>
        <v>68.986666666666679</v>
      </c>
      <c r="R74" s="21">
        <f t="shared" si="13"/>
        <v>1.1081335213916315</v>
      </c>
      <c r="S74" s="21">
        <f t="shared" si="14"/>
        <v>1.0111244883216954</v>
      </c>
      <c r="T74" s="6">
        <f t="shared" si="15"/>
        <v>6.8678764984528629E-2</v>
      </c>
      <c r="U74" s="10">
        <f t="shared" si="16"/>
        <v>0.14813172528949525</v>
      </c>
      <c r="V74" s="10">
        <f t="shared" si="17"/>
        <v>1.5960630898620508E-2</v>
      </c>
      <c r="W74" s="6" t="s">
        <v>597</v>
      </c>
      <c r="X74" s="64" t="s">
        <v>597</v>
      </c>
      <c r="Y74" s="64" t="s">
        <v>969</v>
      </c>
      <c r="Z74" s="64" t="s">
        <v>970</v>
      </c>
    </row>
    <row r="75" spans="1:26" s="6" customFormat="1" x14ac:dyDescent="0.25">
      <c r="A75" s="6" t="s">
        <v>295</v>
      </c>
      <c r="B75" s="86">
        <v>1485.85</v>
      </c>
      <c r="C75" s="75">
        <v>1463</v>
      </c>
      <c r="D75" s="75">
        <v>1549.53</v>
      </c>
      <c r="E75" s="75">
        <v>95.85</v>
      </c>
      <c r="F75" s="75">
        <v>96.89</v>
      </c>
      <c r="G75" s="75">
        <v>106.69</v>
      </c>
      <c r="H75" s="75">
        <f t="shared" si="9"/>
        <v>1499.46</v>
      </c>
      <c r="I75" s="80">
        <f t="shared" si="10"/>
        <v>99.81</v>
      </c>
      <c r="J75" s="86">
        <v>1629.77</v>
      </c>
      <c r="K75" s="75">
        <v>1477.53</v>
      </c>
      <c r="L75" s="75">
        <v>1560.42</v>
      </c>
      <c r="M75" s="75">
        <v>79.14</v>
      </c>
      <c r="N75" s="75">
        <v>76.34</v>
      </c>
      <c r="O75" s="75">
        <v>89.5</v>
      </c>
      <c r="P75" s="75">
        <f t="shared" si="11"/>
        <v>1555.9066666666668</v>
      </c>
      <c r="Q75" s="80">
        <f t="shared" si="12"/>
        <v>81.660000000000011</v>
      </c>
      <c r="R75" s="21">
        <f t="shared" si="13"/>
        <v>1.0376195744416157</v>
      </c>
      <c r="S75" s="21">
        <f t="shared" si="14"/>
        <v>0.81995833746652125</v>
      </c>
      <c r="T75" s="6">
        <f t="shared" si="15"/>
        <v>0.16546593416364408</v>
      </c>
      <c r="U75" s="10">
        <f t="shared" si="16"/>
        <v>5.3277601051012147E-2</v>
      </c>
      <c r="V75" s="10">
        <f t="shared" si="17"/>
        <v>-0.28637748742180275</v>
      </c>
      <c r="W75" s="6" t="s">
        <v>595</v>
      </c>
      <c r="X75" s="64" t="s">
        <v>1167</v>
      </c>
      <c r="Y75" s="64" t="s">
        <v>1168</v>
      </c>
      <c r="Z75" s="64" t="s">
        <v>1169</v>
      </c>
    </row>
    <row r="76" spans="1:26" s="6" customFormat="1" x14ac:dyDescent="0.25">
      <c r="A76" s="6" t="s">
        <v>290</v>
      </c>
      <c r="B76" s="86">
        <v>960.16</v>
      </c>
      <c r="C76" s="75">
        <v>887.49</v>
      </c>
      <c r="D76" s="75">
        <v>795.01</v>
      </c>
      <c r="E76" s="75">
        <v>74.010000000000005</v>
      </c>
      <c r="F76" s="75">
        <v>78.2</v>
      </c>
      <c r="G76" s="75">
        <v>48.53</v>
      </c>
      <c r="H76" s="75">
        <f t="shared" si="9"/>
        <v>880.88666666666666</v>
      </c>
      <c r="I76" s="80">
        <f t="shared" si="10"/>
        <v>66.913333333333341</v>
      </c>
      <c r="J76" s="86">
        <v>1097.8900000000001</v>
      </c>
      <c r="K76" s="75">
        <v>1095.04</v>
      </c>
      <c r="L76" s="75">
        <v>980.02</v>
      </c>
      <c r="M76" s="75">
        <v>78.849999999999994</v>
      </c>
      <c r="N76" s="75">
        <v>56.58</v>
      </c>
      <c r="O76" s="75">
        <v>63.54</v>
      </c>
      <c r="P76" s="75">
        <f t="shared" si="11"/>
        <v>1057.6500000000001</v>
      </c>
      <c r="Q76" s="80">
        <f t="shared" si="12"/>
        <v>66.323333333333338</v>
      </c>
      <c r="R76" s="21">
        <f t="shared" si="13"/>
        <v>1.2004376979657252</v>
      </c>
      <c r="S76" s="21">
        <f t="shared" si="14"/>
        <v>0.99131245705310689</v>
      </c>
      <c r="T76" s="6">
        <f t="shared" si="15"/>
        <v>2.2714628814324591E-2</v>
      </c>
      <c r="U76" s="10">
        <f t="shared" si="16"/>
        <v>0.26356053045855909</v>
      </c>
      <c r="V76" s="10">
        <f t="shared" si="17"/>
        <v>-1.2588235062248349E-2</v>
      </c>
      <c r="W76" s="6" t="s">
        <v>590</v>
      </c>
      <c r="X76" s="64" t="s">
        <v>590</v>
      </c>
      <c r="Y76" s="64" t="s">
        <v>1072</v>
      </c>
      <c r="Z76" s="64" t="s">
        <v>1073</v>
      </c>
    </row>
    <row r="77" spans="1:26" s="6" customFormat="1" x14ac:dyDescent="0.25">
      <c r="A77" s="6" t="s">
        <v>1613</v>
      </c>
      <c r="B77" s="86">
        <v>230.02</v>
      </c>
      <c r="C77" s="75">
        <v>275.92</v>
      </c>
      <c r="D77" s="75">
        <v>261.3</v>
      </c>
      <c r="E77" s="75">
        <v>122.53</v>
      </c>
      <c r="F77" s="75">
        <v>112.11</v>
      </c>
      <c r="G77" s="75">
        <v>130.35</v>
      </c>
      <c r="H77" s="75">
        <f t="shared" si="9"/>
        <v>255.74666666666667</v>
      </c>
      <c r="I77" s="80">
        <f t="shared" si="10"/>
        <v>121.66333333333334</v>
      </c>
      <c r="J77" s="86">
        <v>122.15</v>
      </c>
      <c r="K77" s="75">
        <v>111.67</v>
      </c>
      <c r="L77" s="75">
        <v>145.44</v>
      </c>
      <c r="M77" s="75">
        <v>74.67</v>
      </c>
      <c r="N77" s="75">
        <v>53.61</v>
      </c>
      <c r="O77" s="75">
        <v>56.21</v>
      </c>
      <c r="P77" s="75">
        <f t="shared" si="11"/>
        <v>126.42</v>
      </c>
      <c r="Q77" s="80">
        <f t="shared" si="12"/>
        <v>61.49666666666667</v>
      </c>
      <c r="R77" s="21">
        <f t="shared" si="13"/>
        <v>0.49628687162442875</v>
      </c>
      <c r="S77" s="21">
        <f t="shared" si="14"/>
        <v>0.50949754069404063</v>
      </c>
      <c r="T77" s="6">
        <f t="shared" si="15"/>
        <v>7.6930067836837287E-4</v>
      </c>
      <c r="U77" s="10">
        <f t="shared" si="16"/>
        <v>-1.0107538036471395</v>
      </c>
      <c r="V77" s="10">
        <f t="shared" si="17"/>
        <v>-0.97285291225893189</v>
      </c>
      <c r="W77" s="6" t="s">
        <v>1692</v>
      </c>
      <c r="X77" s="64" t="s">
        <v>1693</v>
      </c>
      <c r="Y77" s="64" t="s">
        <v>1694</v>
      </c>
      <c r="Z77" s="64" t="s">
        <v>1695</v>
      </c>
    </row>
    <row r="78" spans="1:26" s="6" customFormat="1" x14ac:dyDescent="0.25">
      <c r="A78" s="6" t="s">
        <v>327</v>
      </c>
      <c r="B78" s="86">
        <v>595.91</v>
      </c>
      <c r="C78" s="75">
        <v>722.57</v>
      </c>
      <c r="D78" s="75">
        <v>705.63</v>
      </c>
      <c r="E78" s="75">
        <v>69.959999999999994</v>
      </c>
      <c r="F78" s="75">
        <v>113.5</v>
      </c>
      <c r="G78" s="75">
        <v>83.52</v>
      </c>
      <c r="H78" s="75">
        <f t="shared" si="9"/>
        <v>674.70333333333338</v>
      </c>
      <c r="I78" s="80">
        <f t="shared" si="10"/>
        <v>88.993333333333325</v>
      </c>
      <c r="J78" s="86">
        <v>705.89</v>
      </c>
      <c r="K78" s="75">
        <v>746.97</v>
      </c>
      <c r="L78" s="75">
        <v>714.47</v>
      </c>
      <c r="M78" s="75">
        <v>74.38</v>
      </c>
      <c r="N78" s="75">
        <v>76.209999999999994</v>
      </c>
      <c r="O78" s="75">
        <v>67.66</v>
      </c>
      <c r="P78" s="75">
        <f t="shared" si="11"/>
        <v>722.44333333333327</v>
      </c>
      <c r="Q78" s="80">
        <f t="shared" si="12"/>
        <v>72.749999999999986</v>
      </c>
      <c r="R78" s="21">
        <f t="shared" si="13"/>
        <v>1.070652307965527</v>
      </c>
      <c r="S78" s="21">
        <f t="shared" si="14"/>
        <v>0.81950514852952061</v>
      </c>
      <c r="T78" s="6">
        <f t="shared" si="15"/>
        <v>0.15767329598736837</v>
      </c>
      <c r="U78" s="10">
        <f t="shared" si="16"/>
        <v>9.8490044033976418E-2</v>
      </c>
      <c r="V78" s="10">
        <f t="shared" si="17"/>
        <v>-0.2871750818229396</v>
      </c>
      <c r="W78" s="6" t="s">
        <v>627</v>
      </c>
      <c r="X78" s="64" t="s">
        <v>873</v>
      </c>
      <c r="Y78" s="64" t="s">
        <v>874</v>
      </c>
      <c r="Z78" s="64" t="s">
        <v>875</v>
      </c>
    </row>
    <row r="79" spans="1:26" s="6" customFormat="1" x14ac:dyDescent="0.25">
      <c r="A79" s="6" t="s">
        <v>450</v>
      </c>
      <c r="B79" s="86">
        <v>418.33</v>
      </c>
      <c r="C79" s="75">
        <v>266.02999999999997</v>
      </c>
      <c r="D79" s="75">
        <v>281.3</v>
      </c>
      <c r="E79" s="75">
        <v>83.04</v>
      </c>
      <c r="F79" s="75">
        <v>75.989999999999995</v>
      </c>
      <c r="G79" s="75">
        <v>122.54</v>
      </c>
      <c r="H79" s="75">
        <f t="shared" si="9"/>
        <v>321.8866666666666</v>
      </c>
      <c r="I79" s="80">
        <f t="shared" si="10"/>
        <v>93.856666666666669</v>
      </c>
      <c r="J79" s="86">
        <v>632.64</v>
      </c>
      <c r="K79" s="75">
        <v>640.85</v>
      </c>
      <c r="L79" s="75">
        <v>487.15</v>
      </c>
      <c r="M79" s="75">
        <v>73.180000000000007</v>
      </c>
      <c r="N79" s="75">
        <v>64.59</v>
      </c>
      <c r="O79" s="75">
        <v>77.33</v>
      </c>
      <c r="P79" s="75">
        <f t="shared" si="11"/>
        <v>586.88</v>
      </c>
      <c r="Q79" s="80">
        <f t="shared" si="12"/>
        <v>71.7</v>
      </c>
      <c r="R79" s="21">
        <f t="shared" si="13"/>
        <v>1.8207007618772328</v>
      </c>
      <c r="S79" s="21">
        <f t="shared" si="14"/>
        <v>0.76641951013810317</v>
      </c>
      <c r="T79" s="6">
        <f t="shared" si="15"/>
        <v>9.4681709104404935E-3</v>
      </c>
      <c r="U79" s="10">
        <f t="shared" si="16"/>
        <v>0.86449383015097325</v>
      </c>
      <c r="V79" s="10">
        <f t="shared" si="17"/>
        <v>-0.3837938077939253</v>
      </c>
      <c r="W79" s="6" t="s">
        <v>750</v>
      </c>
      <c r="X79" s="64" t="s">
        <v>1268</v>
      </c>
      <c r="Y79" s="64" t="s">
        <v>1269</v>
      </c>
      <c r="Z79" s="64" t="s">
        <v>1270</v>
      </c>
    </row>
    <row r="80" spans="1:26" s="6" customFormat="1" x14ac:dyDescent="0.25">
      <c r="A80" s="6" t="s">
        <v>358</v>
      </c>
      <c r="B80" s="86">
        <v>1896.19</v>
      </c>
      <c r="C80" s="75">
        <v>1934.08</v>
      </c>
      <c r="D80" s="75">
        <v>1887.04</v>
      </c>
      <c r="E80" s="75">
        <v>53.35</v>
      </c>
      <c r="F80" s="75">
        <v>63.12</v>
      </c>
      <c r="G80" s="75">
        <v>54.14</v>
      </c>
      <c r="H80" s="75">
        <f t="shared" si="9"/>
        <v>1905.7699999999998</v>
      </c>
      <c r="I80" s="80">
        <f t="shared" si="10"/>
        <v>56.870000000000005</v>
      </c>
      <c r="J80" s="86">
        <v>2980.52</v>
      </c>
      <c r="K80" s="75">
        <v>2462.77</v>
      </c>
      <c r="L80" s="75">
        <v>2900.14</v>
      </c>
      <c r="M80" s="75">
        <v>73.03</v>
      </c>
      <c r="N80" s="75">
        <v>58.26</v>
      </c>
      <c r="O80" s="75">
        <v>59.79</v>
      </c>
      <c r="P80" s="75">
        <f t="shared" si="11"/>
        <v>2781.1433333333334</v>
      </c>
      <c r="Q80" s="80">
        <f t="shared" si="12"/>
        <v>63.693333333333328</v>
      </c>
      <c r="R80" s="21">
        <f t="shared" si="13"/>
        <v>1.4590870075223199</v>
      </c>
      <c r="S80" s="21">
        <f t="shared" si="14"/>
        <v>1.1179079546109094</v>
      </c>
      <c r="T80" s="6">
        <f t="shared" si="15"/>
        <v>2.8087616787597224E-3</v>
      </c>
      <c r="U80" s="10">
        <f t="shared" si="16"/>
        <v>0.54506591586599307</v>
      </c>
      <c r="V80" s="10">
        <f t="shared" si="17"/>
        <v>0.16080140562909429</v>
      </c>
      <c r="W80" s="6" t="s">
        <v>658</v>
      </c>
      <c r="X80" s="64" t="s">
        <v>658</v>
      </c>
      <c r="Y80" s="64" t="s">
        <v>1184</v>
      </c>
      <c r="Z80" s="64" t="s">
        <v>1185</v>
      </c>
    </row>
    <row r="81" spans="1:26" s="6" customFormat="1" x14ac:dyDescent="0.25">
      <c r="A81" s="6" t="s">
        <v>85</v>
      </c>
      <c r="B81" s="86">
        <v>2272.08</v>
      </c>
      <c r="C81" s="75">
        <v>2238.17</v>
      </c>
      <c r="D81" s="75">
        <v>2339.54</v>
      </c>
      <c r="E81" s="75">
        <v>77.150000000000006</v>
      </c>
      <c r="F81" s="75">
        <v>95.64</v>
      </c>
      <c r="G81" s="75">
        <v>61.82</v>
      </c>
      <c r="H81" s="75">
        <f t="shared" si="9"/>
        <v>2283.2633333333333</v>
      </c>
      <c r="I81" s="80">
        <f t="shared" si="10"/>
        <v>78.203333333333333</v>
      </c>
      <c r="J81" s="86">
        <v>2463.77</v>
      </c>
      <c r="K81" s="75">
        <v>2580.2600000000002</v>
      </c>
      <c r="L81" s="75">
        <v>2369.86</v>
      </c>
      <c r="M81" s="75">
        <v>71.84</v>
      </c>
      <c r="N81" s="75">
        <v>73.760000000000005</v>
      </c>
      <c r="O81" s="75">
        <v>74.819999999999993</v>
      </c>
      <c r="P81" s="75">
        <f t="shared" si="11"/>
        <v>2471.2966666666671</v>
      </c>
      <c r="Q81" s="80">
        <f t="shared" si="12"/>
        <v>73.473333333333343</v>
      </c>
      <c r="R81" s="21">
        <f t="shared" si="13"/>
        <v>1.0823168373757259</v>
      </c>
      <c r="S81" s="21">
        <f t="shared" si="14"/>
        <v>0.94028029123353407</v>
      </c>
      <c r="T81" s="6">
        <f t="shared" si="15"/>
        <v>2.5032203658290276E-2</v>
      </c>
      <c r="U81" s="10">
        <f t="shared" si="16"/>
        <v>0.11412289546650775</v>
      </c>
      <c r="V81" s="10">
        <f t="shared" si="17"/>
        <v>-8.8837216292902227E-2</v>
      </c>
      <c r="W81" s="6" t="s">
        <v>1456</v>
      </c>
      <c r="X81" s="64" t="s">
        <v>86</v>
      </c>
      <c r="Y81" s="64" t="s">
        <v>87</v>
      </c>
      <c r="Z81" s="64" t="s">
        <v>88</v>
      </c>
    </row>
    <row r="82" spans="1:26" s="6" customFormat="1" x14ac:dyDescent="0.25">
      <c r="A82" s="6" t="s">
        <v>340</v>
      </c>
      <c r="B82" s="86">
        <v>1189.33</v>
      </c>
      <c r="C82" s="75">
        <v>1212.55</v>
      </c>
      <c r="D82" s="75">
        <v>1179.52</v>
      </c>
      <c r="E82" s="75">
        <v>112.72</v>
      </c>
      <c r="F82" s="75">
        <v>91.77</v>
      </c>
      <c r="G82" s="75">
        <v>125.96</v>
      </c>
      <c r="H82" s="75">
        <f t="shared" si="9"/>
        <v>1193.8</v>
      </c>
      <c r="I82" s="80">
        <f t="shared" si="10"/>
        <v>110.14999999999999</v>
      </c>
      <c r="J82" s="86">
        <v>1345.68</v>
      </c>
      <c r="K82" s="75">
        <v>1327.95</v>
      </c>
      <c r="L82" s="75">
        <v>1400.49</v>
      </c>
      <c r="M82" s="75">
        <v>71.69</v>
      </c>
      <c r="N82" s="75">
        <v>64.459999999999994</v>
      </c>
      <c r="O82" s="75">
        <v>42.42</v>
      </c>
      <c r="P82" s="75">
        <f t="shared" si="11"/>
        <v>1358.04</v>
      </c>
      <c r="Q82" s="80">
        <f t="shared" si="12"/>
        <v>59.523333333333333</v>
      </c>
      <c r="R82" s="21">
        <f t="shared" si="13"/>
        <v>1.1374623367927688</v>
      </c>
      <c r="S82" s="21">
        <f t="shared" si="14"/>
        <v>0.54451941820362881</v>
      </c>
      <c r="T82" s="6">
        <f t="shared" si="15"/>
        <v>1.1798554258278765E-3</v>
      </c>
      <c r="U82" s="10">
        <f t="shared" si="16"/>
        <v>0.18581877614924919</v>
      </c>
      <c r="V82" s="10">
        <f t="shared" si="17"/>
        <v>-0.87694459682386439</v>
      </c>
      <c r="W82" s="6" t="s">
        <v>640</v>
      </c>
      <c r="X82" s="64" t="s">
        <v>761</v>
      </c>
      <c r="Y82" s="64" t="s">
        <v>762</v>
      </c>
      <c r="Z82" s="64" t="s">
        <v>763</v>
      </c>
    </row>
    <row r="83" spans="1:26" s="6" customFormat="1" x14ac:dyDescent="0.25">
      <c r="A83" s="6" t="s">
        <v>406</v>
      </c>
      <c r="B83" s="86">
        <v>717.78</v>
      </c>
      <c r="C83" s="75">
        <v>643.05999999999995</v>
      </c>
      <c r="D83" s="75">
        <v>680.33</v>
      </c>
      <c r="E83" s="75">
        <v>83.43</v>
      </c>
      <c r="F83" s="75">
        <v>75.430000000000007</v>
      </c>
      <c r="G83" s="75">
        <v>68.400000000000006</v>
      </c>
      <c r="H83" s="75">
        <f t="shared" si="9"/>
        <v>680.39</v>
      </c>
      <c r="I83" s="80">
        <f t="shared" si="10"/>
        <v>75.753333333333345</v>
      </c>
      <c r="J83" s="86">
        <v>680.03</v>
      </c>
      <c r="K83" s="75">
        <v>707.76</v>
      </c>
      <c r="L83" s="75">
        <v>703.56</v>
      </c>
      <c r="M83" s="75">
        <v>71.540000000000006</v>
      </c>
      <c r="N83" s="75">
        <v>64.72</v>
      </c>
      <c r="O83" s="75">
        <v>66.23</v>
      </c>
      <c r="P83" s="75">
        <f t="shared" si="11"/>
        <v>697.11666666666667</v>
      </c>
      <c r="Q83" s="80">
        <f t="shared" si="12"/>
        <v>67.49666666666667</v>
      </c>
      <c r="R83" s="21">
        <f t="shared" si="13"/>
        <v>1.0245478605008389</v>
      </c>
      <c r="S83" s="21">
        <f t="shared" si="14"/>
        <v>0.89242595327021623</v>
      </c>
      <c r="T83" s="6">
        <f t="shared" si="15"/>
        <v>0.25567842186996254</v>
      </c>
      <c r="U83" s="10">
        <f t="shared" si="16"/>
        <v>3.4987379658520917E-2</v>
      </c>
      <c r="V83" s="10">
        <f t="shared" si="17"/>
        <v>-0.16419562466055046</v>
      </c>
      <c r="W83" s="6" t="s">
        <v>706</v>
      </c>
      <c r="X83" s="64" t="s">
        <v>825</v>
      </c>
      <c r="Y83" s="64" t="s">
        <v>826</v>
      </c>
      <c r="Z83" s="64" t="s">
        <v>827</v>
      </c>
    </row>
    <row r="84" spans="1:26" s="6" customFormat="1" x14ac:dyDescent="0.25">
      <c r="A84" s="6" t="s">
        <v>49</v>
      </c>
      <c r="B84" s="86">
        <v>2067.37</v>
      </c>
      <c r="C84" s="75">
        <v>2138.17</v>
      </c>
      <c r="D84" s="75">
        <v>2335.94</v>
      </c>
      <c r="E84" s="75">
        <v>123.31</v>
      </c>
      <c r="F84" s="75">
        <v>93.43</v>
      </c>
      <c r="G84" s="75">
        <v>127.54</v>
      </c>
      <c r="H84" s="75">
        <f t="shared" si="9"/>
        <v>2180.4933333333333</v>
      </c>
      <c r="I84" s="80">
        <f t="shared" si="10"/>
        <v>114.76</v>
      </c>
      <c r="J84" s="86">
        <v>2226.86</v>
      </c>
      <c r="K84" s="75">
        <v>2293.5500000000002</v>
      </c>
      <c r="L84" s="75">
        <v>2569.08</v>
      </c>
      <c r="M84" s="75">
        <v>70.95</v>
      </c>
      <c r="N84" s="75">
        <v>64.33</v>
      </c>
      <c r="O84" s="75">
        <v>59.07</v>
      </c>
      <c r="P84" s="75">
        <f t="shared" si="11"/>
        <v>2363.1633333333334</v>
      </c>
      <c r="Q84" s="80">
        <f t="shared" si="12"/>
        <v>64.783333333333331</v>
      </c>
      <c r="R84" s="21">
        <f t="shared" si="13"/>
        <v>1.0837362173923673</v>
      </c>
      <c r="S84" s="21">
        <f t="shared" si="14"/>
        <v>0.56827343929970053</v>
      </c>
      <c r="T84" s="6">
        <f t="shared" si="15"/>
        <v>0.11933631975317073</v>
      </c>
      <c r="U84" s="10">
        <f t="shared" si="16"/>
        <v>0.11601364583361869</v>
      </c>
      <c r="V84" s="10">
        <f t="shared" si="17"/>
        <v>-0.81534280847241514</v>
      </c>
      <c r="W84" s="6" t="s">
        <v>1465</v>
      </c>
      <c r="X84" s="64" t="s">
        <v>50</v>
      </c>
      <c r="Y84" s="64" t="s">
        <v>51</v>
      </c>
      <c r="Z84" s="64" t="s">
        <v>52</v>
      </c>
    </row>
    <row r="85" spans="1:26" s="6" customFormat="1" x14ac:dyDescent="0.25">
      <c r="A85" s="6" t="s">
        <v>378</v>
      </c>
      <c r="B85" s="86">
        <v>353.33</v>
      </c>
      <c r="C85" s="75">
        <v>363.12</v>
      </c>
      <c r="D85" s="75">
        <v>449.57</v>
      </c>
      <c r="E85" s="75">
        <v>97.55</v>
      </c>
      <c r="F85" s="75">
        <v>90.24</v>
      </c>
      <c r="G85" s="75">
        <v>127.66</v>
      </c>
      <c r="H85" s="75">
        <f t="shared" si="9"/>
        <v>388.67333333333335</v>
      </c>
      <c r="I85" s="80">
        <f t="shared" si="10"/>
        <v>105.14999999999999</v>
      </c>
      <c r="J85" s="86">
        <v>445.51</v>
      </c>
      <c r="K85" s="75">
        <v>441.27</v>
      </c>
      <c r="L85" s="75">
        <v>450</v>
      </c>
      <c r="M85" s="75">
        <v>69.010000000000005</v>
      </c>
      <c r="N85" s="75">
        <v>65.62</v>
      </c>
      <c r="O85" s="75">
        <v>81.8</v>
      </c>
      <c r="P85" s="75">
        <f t="shared" si="11"/>
        <v>445.59333333333331</v>
      </c>
      <c r="Q85" s="80">
        <f t="shared" si="12"/>
        <v>72.143333333333331</v>
      </c>
      <c r="R85" s="21">
        <f t="shared" si="13"/>
        <v>1.1460710680741133</v>
      </c>
      <c r="S85" s="21">
        <f t="shared" si="14"/>
        <v>0.68905636677657411</v>
      </c>
      <c r="T85" s="6">
        <f t="shared" si="15"/>
        <v>6.8587943574467944E-2</v>
      </c>
      <c r="U85" s="10">
        <f t="shared" si="16"/>
        <v>0.19669650864899313</v>
      </c>
      <c r="V85" s="10">
        <f t="shared" si="17"/>
        <v>-0.53730609056035472</v>
      </c>
      <c r="W85" s="6" t="s">
        <v>678</v>
      </c>
      <c r="X85" s="64" t="s">
        <v>678</v>
      </c>
      <c r="Y85" s="64" t="s">
        <v>759</v>
      </c>
      <c r="Z85" s="64" t="s">
        <v>760</v>
      </c>
    </row>
    <row r="86" spans="1:26" s="6" customFormat="1" x14ac:dyDescent="0.25">
      <c r="A86" s="6" t="s">
        <v>276</v>
      </c>
      <c r="B86" s="86">
        <v>4623.55</v>
      </c>
      <c r="C86" s="75">
        <v>4744.8500000000004</v>
      </c>
      <c r="D86" s="75">
        <v>5389.28</v>
      </c>
      <c r="E86" s="75">
        <v>84.48</v>
      </c>
      <c r="F86" s="75">
        <v>49.83</v>
      </c>
      <c r="G86" s="75">
        <v>40.36</v>
      </c>
      <c r="H86" s="75">
        <f t="shared" si="9"/>
        <v>4919.2266666666665</v>
      </c>
      <c r="I86" s="80">
        <f t="shared" si="10"/>
        <v>58.223333333333336</v>
      </c>
      <c r="J86" s="86">
        <v>4787.21</v>
      </c>
      <c r="K86" s="75">
        <v>4846.88</v>
      </c>
      <c r="L86" s="75">
        <v>5285.39</v>
      </c>
      <c r="M86" s="75">
        <v>68.56</v>
      </c>
      <c r="N86" s="75">
        <v>53.87</v>
      </c>
      <c r="O86" s="75">
        <v>51.73</v>
      </c>
      <c r="P86" s="75">
        <f t="shared" si="11"/>
        <v>4973.16</v>
      </c>
      <c r="Q86" s="80">
        <f t="shared" si="12"/>
        <v>58.053333333333335</v>
      </c>
      <c r="R86" s="21">
        <f t="shared" si="13"/>
        <v>1.010961554616725</v>
      </c>
      <c r="S86" s="21">
        <f t="shared" si="14"/>
        <v>0.99712950976529513</v>
      </c>
      <c r="T86" s="6">
        <f t="shared" si="15"/>
        <v>0.42951996459444541</v>
      </c>
      <c r="U86" s="10">
        <f t="shared" si="16"/>
        <v>1.5728134710355769E-2</v>
      </c>
      <c r="V86" s="10">
        <f t="shared" si="17"/>
        <v>-4.1471971226877073E-3</v>
      </c>
      <c r="W86" s="6" t="s">
        <v>576</v>
      </c>
      <c r="X86" s="64"/>
      <c r="Y86" s="64"/>
      <c r="Z86" s="64"/>
    </row>
    <row r="87" spans="1:26" s="6" customFormat="1" x14ac:dyDescent="0.25">
      <c r="A87" s="6" t="s">
        <v>233</v>
      </c>
      <c r="B87" s="86">
        <v>455.01</v>
      </c>
      <c r="C87" s="75">
        <v>438.55</v>
      </c>
      <c r="D87" s="75">
        <v>468.35</v>
      </c>
      <c r="E87" s="75">
        <v>36.61</v>
      </c>
      <c r="F87" s="75">
        <v>43.18</v>
      </c>
      <c r="G87" s="75">
        <v>26.7</v>
      </c>
      <c r="H87" s="75">
        <f t="shared" si="9"/>
        <v>453.96999999999997</v>
      </c>
      <c r="I87" s="80">
        <f t="shared" si="10"/>
        <v>35.496666666666663</v>
      </c>
      <c r="J87" s="86">
        <v>462.05</v>
      </c>
      <c r="K87" s="75">
        <v>499.72</v>
      </c>
      <c r="L87" s="75">
        <v>459.85</v>
      </c>
      <c r="M87" s="75">
        <v>66.180000000000007</v>
      </c>
      <c r="N87" s="75">
        <v>43.92</v>
      </c>
      <c r="O87" s="75">
        <v>57.28</v>
      </c>
      <c r="P87" s="75">
        <f t="shared" si="11"/>
        <v>473.87333333333328</v>
      </c>
      <c r="Q87" s="80">
        <f t="shared" si="12"/>
        <v>55.793333333333329</v>
      </c>
      <c r="R87" s="21">
        <f t="shared" si="13"/>
        <v>1.0437464741264992</v>
      </c>
      <c r="S87" s="21">
        <f t="shared" si="14"/>
        <v>1.5561238469266601</v>
      </c>
      <c r="T87" s="6">
        <f t="shared" si="15"/>
        <v>0.13482844294730673</v>
      </c>
      <c r="U87" s="10">
        <f t="shared" si="16"/>
        <v>6.1771324035737901E-2</v>
      </c>
      <c r="V87" s="10">
        <f t="shared" si="17"/>
        <v>0.63795688438368892</v>
      </c>
      <c r="W87" s="6" t="s">
        <v>533</v>
      </c>
      <c r="X87" s="64" t="s">
        <v>533</v>
      </c>
      <c r="Y87" s="64" t="s">
        <v>764</v>
      </c>
      <c r="Z87" s="64" t="s">
        <v>765</v>
      </c>
    </row>
    <row r="88" spans="1:26" s="6" customFormat="1" x14ac:dyDescent="0.25">
      <c r="A88" s="6" t="s">
        <v>343</v>
      </c>
      <c r="B88" s="86">
        <v>869.28</v>
      </c>
      <c r="C88" s="75">
        <v>854.41</v>
      </c>
      <c r="D88" s="75">
        <v>915.48</v>
      </c>
      <c r="E88" s="75">
        <v>91.67</v>
      </c>
      <c r="F88" s="75">
        <v>72.25</v>
      </c>
      <c r="G88" s="75">
        <v>76.45</v>
      </c>
      <c r="H88" s="75">
        <f t="shared" si="9"/>
        <v>879.72333333333336</v>
      </c>
      <c r="I88" s="80">
        <f t="shared" si="10"/>
        <v>80.123333333333335</v>
      </c>
      <c r="J88" s="86">
        <v>964.04</v>
      </c>
      <c r="K88" s="75">
        <v>947.52</v>
      </c>
      <c r="L88" s="75">
        <v>1056.27</v>
      </c>
      <c r="M88" s="75">
        <v>66.03</v>
      </c>
      <c r="N88" s="75">
        <v>44.7</v>
      </c>
      <c r="O88" s="75">
        <v>40.99</v>
      </c>
      <c r="P88" s="75">
        <f t="shared" si="11"/>
        <v>989.27666666666664</v>
      </c>
      <c r="Q88" s="80">
        <f t="shared" si="12"/>
        <v>50.573333333333331</v>
      </c>
      <c r="R88" s="21">
        <f t="shared" si="13"/>
        <v>1.1243901792844517</v>
      </c>
      <c r="S88" s="21">
        <f t="shared" si="14"/>
        <v>0.63573982002711915</v>
      </c>
      <c r="T88" s="6">
        <f t="shared" si="15"/>
        <v>2.3315885775907538E-2</v>
      </c>
      <c r="U88" s="10">
        <f t="shared" si="16"/>
        <v>0.16914275801312942</v>
      </c>
      <c r="V88" s="10">
        <f t="shared" si="17"/>
        <v>-0.6534916393702942</v>
      </c>
      <c r="W88" s="6" t="s">
        <v>643</v>
      </c>
      <c r="X88" s="64" t="s">
        <v>876</v>
      </c>
      <c r="Y88" s="64" t="s">
        <v>877</v>
      </c>
      <c r="Z88" s="64" t="s">
        <v>878</v>
      </c>
    </row>
    <row r="89" spans="1:26" s="6" customFormat="1" x14ac:dyDescent="0.25">
      <c r="A89" s="6" t="s">
        <v>260</v>
      </c>
      <c r="B89" s="86">
        <v>737.46</v>
      </c>
      <c r="C89" s="75">
        <v>690.53</v>
      </c>
      <c r="D89" s="75">
        <v>672.59</v>
      </c>
      <c r="E89" s="75">
        <v>87.74</v>
      </c>
      <c r="F89" s="75">
        <v>72.11</v>
      </c>
      <c r="G89" s="75">
        <v>75.349999999999994</v>
      </c>
      <c r="H89" s="75">
        <f t="shared" si="9"/>
        <v>700.19333333333327</v>
      </c>
      <c r="I89" s="80">
        <f t="shared" si="10"/>
        <v>78.399999999999991</v>
      </c>
      <c r="J89" s="86">
        <v>683.24</v>
      </c>
      <c r="K89" s="75">
        <v>710.28</v>
      </c>
      <c r="L89" s="75">
        <v>678.59</v>
      </c>
      <c r="M89" s="75">
        <v>64.84</v>
      </c>
      <c r="N89" s="75">
        <v>58.39</v>
      </c>
      <c r="O89" s="75">
        <v>59.07</v>
      </c>
      <c r="P89" s="75">
        <f t="shared" si="11"/>
        <v>690.70333333333338</v>
      </c>
      <c r="Q89" s="80">
        <f t="shared" si="12"/>
        <v>60.766666666666673</v>
      </c>
      <c r="R89" s="21">
        <f t="shared" si="13"/>
        <v>0.98646592951064394</v>
      </c>
      <c r="S89" s="21">
        <f t="shared" si="14"/>
        <v>0.77791771620487005</v>
      </c>
      <c r="T89" s="6">
        <f t="shared" si="15"/>
        <v>0.34233996006595707</v>
      </c>
      <c r="U89" s="10">
        <f t="shared" si="16"/>
        <v>-1.9658870775681833E-2</v>
      </c>
      <c r="V89" s="10">
        <f t="shared" si="17"/>
        <v>-0.3623105318368478</v>
      </c>
      <c r="W89" s="6" t="s">
        <v>560</v>
      </c>
      <c r="X89" s="64" t="s">
        <v>560</v>
      </c>
      <c r="Y89" s="64" t="s">
        <v>965</v>
      </c>
      <c r="Z89" s="64" t="s">
        <v>966</v>
      </c>
    </row>
    <row r="90" spans="1:26" s="6" customFormat="1" x14ac:dyDescent="0.25">
      <c r="A90" s="6" t="s">
        <v>349</v>
      </c>
      <c r="B90" s="86">
        <v>420.55</v>
      </c>
      <c r="C90" s="75">
        <v>401.53</v>
      </c>
      <c r="D90" s="75">
        <v>407.75</v>
      </c>
      <c r="E90" s="75">
        <v>97.29</v>
      </c>
      <c r="F90" s="75">
        <v>94.67</v>
      </c>
      <c r="G90" s="75">
        <v>87.79</v>
      </c>
      <c r="H90" s="75">
        <f t="shared" si="9"/>
        <v>409.94333333333333</v>
      </c>
      <c r="I90" s="80">
        <f t="shared" si="10"/>
        <v>93.25</v>
      </c>
      <c r="J90" s="86">
        <v>395.13</v>
      </c>
      <c r="K90" s="75">
        <v>439.98</v>
      </c>
      <c r="L90" s="75">
        <v>426.02</v>
      </c>
      <c r="M90" s="75">
        <v>62.9</v>
      </c>
      <c r="N90" s="75">
        <v>58.78</v>
      </c>
      <c r="O90" s="75">
        <v>54.42</v>
      </c>
      <c r="P90" s="75">
        <f t="shared" si="11"/>
        <v>420.37666666666672</v>
      </c>
      <c r="Q90" s="80">
        <f t="shared" si="12"/>
        <v>58.70000000000001</v>
      </c>
      <c r="R90" s="21">
        <f t="shared" si="13"/>
        <v>1.0253887397289165</v>
      </c>
      <c r="S90" s="21">
        <f t="shared" si="14"/>
        <v>0.63342175066313011</v>
      </c>
      <c r="T90" s="6">
        <f t="shared" si="15"/>
        <v>0.25422015260133252</v>
      </c>
      <c r="U90" s="10">
        <f t="shared" si="16"/>
        <v>3.6170960028996363E-2</v>
      </c>
      <c r="V90" s="10">
        <f t="shared" si="17"/>
        <v>-0.65876168689122128</v>
      </c>
      <c r="W90" s="6" t="s">
        <v>649</v>
      </c>
      <c r="X90" s="64" t="s">
        <v>891</v>
      </c>
      <c r="Y90" s="64" t="s">
        <v>892</v>
      </c>
      <c r="Z90" s="64" t="s">
        <v>893</v>
      </c>
    </row>
    <row r="91" spans="1:26" s="6" customFormat="1" x14ac:dyDescent="0.25">
      <c r="A91" s="6" t="s">
        <v>312</v>
      </c>
      <c r="B91" s="86">
        <v>657.17</v>
      </c>
      <c r="C91" s="75">
        <v>655.58</v>
      </c>
      <c r="D91" s="75">
        <v>640.46</v>
      </c>
      <c r="E91" s="75">
        <v>75.19</v>
      </c>
      <c r="F91" s="75">
        <v>96.75</v>
      </c>
      <c r="G91" s="75">
        <v>82.91</v>
      </c>
      <c r="H91" s="75">
        <f t="shared" si="9"/>
        <v>651.07000000000005</v>
      </c>
      <c r="I91" s="80">
        <f t="shared" si="10"/>
        <v>84.95</v>
      </c>
      <c r="J91" s="86">
        <v>658.12</v>
      </c>
      <c r="K91" s="75">
        <v>685.87</v>
      </c>
      <c r="L91" s="75">
        <v>615.85</v>
      </c>
      <c r="M91" s="75">
        <v>61.86</v>
      </c>
      <c r="N91" s="75">
        <v>61.88</v>
      </c>
      <c r="O91" s="75">
        <v>67.3</v>
      </c>
      <c r="P91" s="75">
        <f t="shared" si="11"/>
        <v>653.28000000000009</v>
      </c>
      <c r="Q91" s="80">
        <f t="shared" si="12"/>
        <v>63.680000000000007</v>
      </c>
      <c r="R91" s="21">
        <f t="shared" si="13"/>
        <v>1.0033892066802645</v>
      </c>
      <c r="S91" s="21">
        <f t="shared" si="14"/>
        <v>0.7525305410122165</v>
      </c>
      <c r="T91" s="6">
        <f t="shared" si="15"/>
        <v>0.4607052233932849</v>
      </c>
      <c r="U91" s="10">
        <f t="shared" si="16"/>
        <v>4.8813244261221829E-3</v>
      </c>
      <c r="V91" s="10">
        <f t="shared" si="17"/>
        <v>-0.41017796089176156</v>
      </c>
      <c r="W91" s="6" t="s">
        <v>612</v>
      </c>
      <c r="X91" s="64" t="s">
        <v>1121</v>
      </c>
      <c r="Y91" s="64" t="s">
        <v>1122</v>
      </c>
      <c r="Z91" s="64" t="s">
        <v>1123</v>
      </c>
    </row>
    <row r="92" spans="1:26" s="6" customFormat="1" x14ac:dyDescent="0.25">
      <c r="A92" s="6" t="s">
        <v>29</v>
      </c>
      <c r="B92" s="86">
        <v>2063.0500000000002</v>
      </c>
      <c r="C92" s="75">
        <v>2164.33</v>
      </c>
      <c r="D92" s="75">
        <v>2132.62</v>
      </c>
      <c r="E92" s="75">
        <v>76.37</v>
      </c>
      <c r="F92" s="75">
        <v>81.11</v>
      </c>
      <c r="G92" s="75">
        <v>95.11</v>
      </c>
      <c r="H92" s="75">
        <f t="shared" si="9"/>
        <v>2120</v>
      </c>
      <c r="I92" s="80">
        <f t="shared" si="10"/>
        <v>84.196666666666673</v>
      </c>
      <c r="J92" s="86">
        <v>2111.87</v>
      </c>
      <c r="K92" s="75">
        <v>2543.5100000000002</v>
      </c>
      <c r="L92" s="75">
        <v>2354.37</v>
      </c>
      <c r="M92" s="75">
        <v>60.07</v>
      </c>
      <c r="N92" s="75">
        <v>63.94</v>
      </c>
      <c r="O92" s="75">
        <v>50.66</v>
      </c>
      <c r="P92" s="75">
        <f t="shared" si="11"/>
        <v>2336.5833333333335</v>
      </c>
      <c r="Q92" s="80">
        <f t="shared" si="12"/>
        <v>58.223333333333329</v>
      </c>
      <c r="R92" s="21">
        <f t="shared" si="13"/>
        <v>1.1021137828068521</v>
      </c>
      <c r="S92" s="21">
        <f t="shared" si="14"/>
        <v>0.69513674243906243</v>
      </c>
      <c r="T92" s="6">
        <f t="shared" si="15"/>
        <v>8.3526707600341796E-2</v>
      </c>
      <c r="U92" s="10">
        <f t="shared" si="16"/>
        <v>0.14027317619330407</v>
      </c>
      <c r="V92" s="10">
        <f t="shared" si="17"/>
        <v>-0.52463129225423433</v>
      </c>
      <c r="W92" s="6" t="s">
        <v>30</v>
      </c>
      <c r="X92" s="64" t="s">
        <v>30</v>
      </c>
      <c r="Y92" s="64" t="s">
        <v>31</v>
      </c>
      <c r="Z92" s="64" t="s">
        <v>32</v>
      </c>
    </row>
    <row r="93" spans="1:26" s="6" customFormat="1" x14ac:dyDescent="0.25">
      <c r="A93" s="6" t="s">
        <v>262</v>
      </c>
      <c r="B93" s="86">
        <v>3977.29</v>
      </c>
      <c r="C93" s="75">
        <v>3957.78</v>
      </c>
      <c r="D93" s="75">
        <v>3986.38</v>
      </c>
      <c r="E93" s="75">
        <v>85.39</v>
      </c>
      <c r="F93" s="75">
        <v>68.650000000000006</v>
      </c>
      <c r="G93" s="75">
        <v>64.75</v>
      </c>
      <c r="H93" s="75">
        <f t="shared" si="9"/>
        <v>3973.8166666666671</v>
      </c>
      <c r="I93" s="80">
        <f t="shared" si="10"/>
        <v>72.930000000000007</v>
      </c>
      <c r="J93" s="86">
        <v>4343.5600000000004</v>
      </c>
      <c r="K93" s="75">
        <v>4217.2</v>
      </c>
      <c r="L93" s="75">
        <v>4449.92</v>
      </c>
      <c r="M93" s="75">
        <v>59.62</v>
      </c>
      <c r="N93" s="75">
        <v>55.8</v>
      </c>
      <c r="O93" s="75">
        <v>52.8</v>
      </c>
      <c r="P93" s="75">
        <f t="shared" si="11"/>
        <v>4336.8933333333334</v>
      </c>
      <c r="Q93" s="80">
        <f t="shared" si="12"/>
        <v>56.073333333333323</v>
      </c>
      <c r="R93" s="21">
        <f t="shared" si="13"/>
        <v>1.0913442548712937</v>
      </c>
      <c r="S93" s="21">
        <f t="shared" si="14"/>
        <v>0.77199152351323308</v>
      </c>
      <c r="T93" s="6">
        <f t="shared" si="15"/>
        <v>2.9312217840598417E-3</v>
      </c>
      <c r="U93" s="10">
        <f t="shared" si="16"/>
        <v>0.12610625881523527</v>
      </c>
      <c r="V93" s="10">
        <f t="shared" si="17"/>
        <v>-0.37334308813566441</v>
      </c>
      <c r="W93" s="6" t="s">
        <v>562</v>
      </c>
      <c r="X93" s="64" t="s">
        <v>863</v>
      </c>
      <c r="Y93" s="64" t="s">
        <v>864</v>
      </c>
      <c r="Z93" s="64" t="s">
        <v>865</v>
      </c>
    </row>
    <row r="94" spans="1:26" s="6" customFormat="1" x14ac:dyDescent="0.25">
      <c r="A94" s="6" t="s">
        <v>392</v>
      </c>
      <c r="B94" s="86">
        <v>496.92</v>
      </c>
      <c r="C94" s="75">
        <v>479.32</v>
      </c>
      <c r="D94" s="75">
        <v>515.66</v>
      </c>
      <c r="E94" s="75">
        <v>77.680000000000007</v>
      </c>
      <c r="F94" s="75">
        <v>84.15</v>
      </c>
      <c r="G94" s="75">
        <v>76.7</v>
      </c>
      <c r="H94" s="75">
        <f t="shared" si="9"/>
        <v>497.3</v>
      </c>
      <c r="I94" s="80">
        <f t="shared" si="10"/>
        <v>79.510000000000005</v>
      </c>
      <c r="J94" s="86">
        <v>496.41</v>
      </c>
      <c r="K94" s="75">
        <v>501.27</v>
      </c>
      <c r="L94" s="75">
        <v>516.23</v>
      </c>
      <c r="M94" s="75">
        <v>59.47</v>
      </c>
      <c r="N94" s="75">
        <v>54.25</v>
      </c>
      <c r="O94" s="75">
        <v>81.09</v>
      </c>
      <c r="P94" s="75">
        <f t="shared" si="11"/>
        <v>504.63666666666671</v>
      </c>
      <c r="Q94" s="80">
        <f t="shared" si="12"/>
        <v>64.936666666666667</v>
      </c>
      <c r="R94" s="21">
        <f t="shared" si="13"/>
        <v>1.0147233928690882</v>
      </c>
      <c r="S94" s="21">
        <f t="shared" si="14"/>
        <v>0.81898728936364007</v>
      </c>
      <c r="T94" s="6">
        <f t="shared" si="15"/>
        <v>0.28803734061253494</v>
      </c>
      <c r="U94" s="10">
        <f t="shared" si="16"/>
        <v>2.1086511527032743E-2</v>
      </c>
      <c r="V94" s="10">
        <f t="shared" si="17"/>
        <v>-0.28808703339267955</v>
      </c>
      <c r="W94" s="6" t="s">
        <v>692</v>
      </c>
      <c r="X94" s="64" t="s">
        <v>692</v>
      </c>
      <c r="Y94" s="64" t="s">
        <v>1080</v>
      </c>
      <c r="Z94" s="64" t="s">
        <v>1081</v>
      </c>
    </row>
    <row r="95" spans="1:26" s="6" customFormat="1" x14ac:dyDescent="0.25">
      <c r="A95" s="6" t="s">
        <v>331</v>
      </c>
      <c r="B95" s="86">
        <v>392.11</v>
      </c>
      <c r="C95" s="75">
        <v>449.35</v>
      </c>
      <c r="D95" s="75">
        <v>422.38</v>
      </c>
      <c r="E95" s="75">
        <v>50.61</v>
      </c>
      <c r="F95" s="75">
        <v>74.459999999999994</v>
      </c>
      <c r="G95" s="75">
        <v>48.41</v>
      </c>
      <c r="H95" s="75">
        <f t="shared" si="9"/>
        <v>421.28000000000003</v>
      </c>
      <c r="I95" s="80">
        <f t="shared" si="10"/>
        <v>57.826666666666661</v>
      </c>
      <c r="J95" s="86">
        <v>579.35</v>
      </c>
      <c r="K95" s="75">
        <v>583.95000000000005</v>
      </c>
      <c r="L95" s="75">
        <v>602.24</v>
      </c>
      <c r="M95" s="75">
        <v>59.32</v>
      </c>
      <c r="N95" s="75">
        <v>60.33</v>
      </c>
      <c r="O95" s="75">
        <v>61.22</v>
      </c>
      <c r="P95" s="75">
        <f t="shared" si="11"/>
        <v>588.51333333333343</v>
      </c>
      <c r="Q95" s="80">
        <f t="shared" si="12"/>
        <v>60.29</v>
      </c>
      <c r="R95" s="21">
        <f t="shared" si="13"/>
        <v>1.3960247545072781</v>
      </c>
      <c r="S95" s="21">
        <f t="shared" si="14"/>
        <v>1.0418744333635541</v>
      </c>
      <c r="T95" s="6">
        <f t="shared" si="15"/>
        <v>3.6936489884423782E-4</v>
      </c>
      <c r="U95" s="10">
        <f t="shared" si="16"/>
        <v>0.48132452384574009</v>
      </c>
      <c r="V95" s="10">
        <f t="shared" si="17"/>
        <v>5.9181414584157363E-2</v>
      </c>
      <c r="W95" s="6" t="s">
        <v>631</v>
      </c>
      <c r="X95" s="64" t="s">
        <v>962</v>
      </c>
      <c r="Y95" s="64" t="s">
        <v>963</v>
      </c>
      <c r="Z95" s="64" t="s">
        <v>964</v>
      </c>
    </row>
    <row r="96" spans="1:26" s="6" customFormat="1" x14ac:dyDescent="0.25">
      <c r="A96" s="6" t="s">
        <v>394</v>
      </c>
      <c r="B96" s="86">
        <v>341.43</v>
      </c>
      <c r="C96" s="75">
        <v>302.14999999999998</v>
      </c>
      <c r="D96" s="75">
        <v>299.47000000000003</v>
      </c>
      <c r="E96" s="75">
        <v>64.209999999999994</v>
      </c>
      <c r="F96" s="75">
        <v>46.09</v>
      </c>
      <c r="G96" s="75">
        <v>55.36</v>
      </c>
      <c r="H96" s="75">
        <f t="shared" si="9"/>
        <v>314.34999999999997</v>
      </c>
      <c r="I96" s="80">
        <f t="shared" si="10"/>
        <v>55.22</v>
      </c>
      <c r="J96" s="86">
        <v>472.33</v>
      </c>
      <c r="K96" s="75">
        <v>406.52</v>
      </c>
      <c r="L96" s="75">
        <v>445.44</v>
      </c>
      <c r="M96" s="75">
        <v>58.73</v>
      </c>
      <c r="N96" s="75">
        <v>44.18</v>
      </c>
      <c r="O96" s="75">
        <v>46.54</v>
      </c>
      <c r="P96" s="75">
        <f t="shared" si="11"/>
        <v>441.43</v>
      </c>
      <c r="Q96" s="80">
        <f t="shared" si="12"/>
        <v>49.816666666666663</v>
      </c>
      <c r="R96" s="21">
        <f t="shared" si="13"/>
        <v>1.4029808149674967</v>
      </c>
      <c r="S96" s="21">
        <f t="shared" si="14"/>
        <v>0.90388948179769946</v>
      </c>
      <c r="T96" s="6">
        <f t="shared" si="15"/>
        <v>2.8004692120976145E-3</v>
      </c>
      <c r="U96" s="10">
        <f t="shared" si="16"/>
        <v>0.48849528098882206</v>
      </c>
      <c r="V96" s="10">
        <f t="shared" si="17"/>
        <v>-0.1457817092043886</v>
      </c>
      <c r="W96" s="6" t="s">
        <v>694</v>
      </c>
      <c r="X96" s="64" t="s">
        <v>694</v>
      </c>
      <c r="Y96" s="64" t="s">
        <v>801</v>
      </c>
      <c r="Z96" s="64" t="s">
        <v>1108</v>
      </c>
    </row>
    <row r="97" spans="1:26" s="6" customFormat="1" x14ac:dyDescent="0.25">
      <c r="A97" s="6" t="s">
        <v>348</v>
      </c>
      <c r="B97" s="86">
        <v>435.91</v>
      </c>
      <c r="C97" s="75">
        <v>424.85</v>
      </c>
      <c r="D97" s="75">
        <v>402.87</v>
      </c>
      <c r="E97" s="75">
        <v>85.52</v>
      </c>
      <c r="F97" s="75">
        <v>94.67</v>
      </c>
      <c r="G97" s="75">
        <v>88.77</v>
      </c>
      <c r="H97" s="75">
        <f t="shared" si="9"/>
        <v>421.21000000000004</v>
      </c>
      <c r="I97" s="80">
        <f t="shared" si="10"/>
        <v>89.653333333333322</v>
      </c>
      <c r="J97" s="86">
        <v>426.2</v>
      </c>
      <c r="K97" s="75">
        <v>444.37</v>
      </c>
      <c r="L97" s="75">
        <v>455.46</v>
      </c>
      <c r="M97" s="75">
        <v>57.68</v>
      </c>
      <c r="N97" s="75">
        <v>34.75</v>
      </c>
      <c r="O97" s="75">
        <v>52.45</v>
      </c>
      <c r="P97" s="75">
        <f t="shared" si="11"/>
        <v>442.01</v>
      </c>
      <c r="Q97" s="80">
        <f t="shared" si="12"/>
        <v>48.293333333333329</v>
      </c>
      <c r="R97" s="21">
        <f t="shared" si="13"/>
        <v>1.0492645839747992</v>
      </c>
      <c r="S97" s="21">
        <f t="shared" si="14"/>
        <v>0.54375643476981916</v>
      </c>
      <c r="T97" s="6">
        <f t="shared" si="15"/>
        <v>9.140128086355663E-2</v>
      </c>
      <c r="U97" s="10">
        <f t="shared" si="16"/>
        <v>6.9378515720269429E-2</v>
      </c>
      <c r="V97" s="10">
        <f t="shared" si="17"/>
        <v>-0.87896752620079022</v>
      </c>
      <c r="W97" s="6" t="s">
        <v>648</v>
      </c>
      <c r="X97" s="64" t="s">
        <v>1162</v>
      </c>
      <c r="Y97" s="64" t="s">
        <v>1163</v>
      </c>
      <c r="Z97" s="64" t="s">
        <v>1164</v>
      </c>
    </row>
    <row r="98" spans="1:26" s="6" customFormat="1" x14ac:dyDescent="0.25">
      <c r="A98" s="6" t="s">
        <v>333</v>
      </c>
      <c r="B98" s="86">
        <v>675.81</v>
      </c>
      <c r="C98" s="75">
        <v>701.4</v>
      </c>
      <c r="D98" s="75">
        <v>709.78</v>
      </c>
      <c r="E98" s="75">
        <v>55.45</v>
      </c>
      <c r="F98" s="75">
        <v>87.06</v>
      </c>
      <c r="G98" s="75">
        <v>69.75</v>
      </c>
      <c r="H98" s="75">
        <f t="shared" si="9"/>
        <v>695.6633333333333</v>
      </c>
      <c r="I98" s="80">
        <f t="shared" si="10"/>
        <v>70.75333333333333</v>
      </c>
      <c r="J98" s="86">
        <v>816.93</v>
      </c>
      <c r="K98" s="75">
        <v>796.25</v>
      </c>
      <c r="L98" s="75">
        <v>785.72</v>
      </c>
      <c r="M98" s="75">
        <v>57.38</v>
      </c>
      <c r="N98" s="75">
        <v>67.819999999999993</v>
      </c>
      <c r="O98" s="75">
        <v>32.04</v>
      </c>
      <c r="P98" s="75">
        <f t="shared" si="11"/>
        <v>799.63333333333321</v>
      </c>
      <c r="Q98" s="80">
        <f t="shared" si="12"/>
        <v>52.413333333333327</v>
      </c>
      <c r="R98" s="21">
        <f t="shared" si="13"/>
        <v>1.1492399485164999</v>
      </c>
      <c r="S98" s="21">
        <f t="shared" si="14"/>
        <v>0.74440211836848458</v>
      </c>
      <c r="T98" s="6">
        <f t="shared" si="15"/>
        <v>8.1453349137924609E-4</v>
      </c>
      <c r="U98" s="10">
        <f t="shared" si="16"/>
        <v>0.20068004810919646</v>
      </c>
      <c r="V98" s="10">
        <f t="shared" si="17"/>
        <v>-0.42584593396187376</v>
      </c>
      <c r="W98" s="6" t="s">
        <v>633</v>
      </c>
      <c r="X98" s="64" t="s">
        <v>922</v>
      </c>
      <c r="Y98" s="64" t="s">
        <v>923</v>
      </c>
      <c r="Z98" s="64" t="s">
        <v>924</v>
      </c>
    </row>
    <row r="99" spans="1:26" s="6" customFormat="1" x14ac:dyDescent="0.25">
      <c r="A99" s="6" t="s">
        <v>145</v>
      </c>
      <c r="B99" s="86">
        <v>180.46</v>
      </c>
      <c r="C99" s="75">
        <v>189.07</v>
      </c>
      <c r="D99" s="75">
        <v>252.71</v>
      </c>
      <c r="E99" s="75">
        <v>60.68</v>
      </c>
      <c r="F99" s="75">
        <v>53.7</v>
      </c>
      <c r="G99" s="75">
        <v>46.33</v>
      </c>
      <c r="H99" s="75">
        <f t="shared" si="9"/>
        <v>207.41333333333333</v>
      </c>
      <c r="I99" s="80">
        <f t="shared" si="10"/>
        <v>53.569999999999993</v>
      </c>
      <c r="J99" s="86">
        <v>101.58</v>
      </c>
      <c r="K99" s="75">
        <v>164.64</v>
      </c>
      <c r="L99" s="75">
        <v>208</v>
      </c>
      <c r="M99" s="75">
        <v>57.38</v>
      </c>
      <c r="N99" s="75">
        <v>38.369999999999997</v>
      </c>
      <c r="O99" s="75">
        <v>39.92</v>
      </c>
      <c r="P99" s="75">
        <f t="shared" si="11"/>
        <v>158.07333333333332</v>
      </c>
      <c r="Q99" s="80">
        <f t="shared" si="12"/>
        <v>45.223333333333336</v>
      </c>
      <c r="R99" s="21">
        <f t="shared" si="13"/>
        <v>0.76325890857910561</v>
      </c>
      <c r="S99" s="21">
        <f t="shared" si="14"/>
        <v>0.84704660680471577</v>
      </c>
      <c r="T99" s="6">
        <f t="shared" si="15"/>
        <v>0.13403193920709855</v>
      </c>
      <c r="U99" s="10">
        <f t="shared" si="16"/>
        <v>-0.389755571558626</v>
      </c>
      <c r="V99" s="10">
        <f t="shared" si="17"/>
        <v>-0.23948674214670798</v>
      </c>
      <c r="W99" s="6" t="s">
        <v>1442</v>
      </c>
      <c r="X99" s="64" t="s">
        <v>146</v>
      </c>
      <c r="Y99" s="64" t="s">
        <v>147</v>
      </c>
      <c r="Z99" s="64" t="s">
        <v>148</v>
      </c>
    </row>
    <row r="100" spans="1:26" s="6" customFormat="1" x14ac:dyDescent="0.25">
      <c r="A100" s="6" t="s">
        <v>13</v>
      </c>
      <c r="B100" s="86">
        <v>1214.05</v>
      </c>
      <c r="C100" s="75">
        <v>1254.28</v>
      </c>
      <c r="D100" s="75">
        <v>1204.1600000000001</v>
      </c>
      <c r="E100" s="75">
        <v>44.85</v>
      </c>
      <c r="F100" s="75">
        <v>48.58</v>
      </c>
      <c r="G100" s="75">
        <v>58.53</v>
      </c>
      <c r="H100" s="75">
        <f t="shared" si="9"/>
        <v>1224.1633333333332</v>
      </c>
      <c r="I100" s="80">
        <f t="shared" si="10"/>
        <v>50.653333333333336</v>
      </c>
      <c r="J100" s="86">
        <v>1267.73</v>
      </c>
      <c r="K100" s="75">
        <v>1349</v>
      </c>
      <c r="L100" s="75">
        <v>1414</v>
      </c>
      <c r="M100" s="75">
        <v>56.04</v>
      </c>
      <c r="N100" s="75">
        <v>31.39</v>
      </c>
      <c r="O100" s="75">
        <v>49.94</v>
      </c>
      <c r="P100" s="75">
        <f t="shared" si="11"/>
        <v>1343.5766666666666</v>
      </c>
      <c r="Q100" s="80">
        <f t="shared" si="12"/>
        <v>45.79</v>
      </c>
      <c r="R100" s="21">
        <f t="shared" si="13"/>
        <v>1.0974672764719806</v>
      </c>
      <c r="S100" s="21">
        <f t="shared" si="14"/>
        <v>0.90584667010841502</v>
      </c>
      <c r="T100" s="6">
        <f t="shared" si="15"/>
        <v>2.8386390852141466E-2</v>
      </c>
      <c r="U100" s="10">
        <f t="shared" si="16"/>
        <v>0.13417792310876492</v>
      </c>
      <c r="V100" s="10">
        <f t="shared" si="17"/>
        <v>-0.14266122452178684</v>
      </c>
      <c r="W100" s="6" t="s">
        <v>1458</v>
      </c>
      <c r="X100" s="64" t="s">
        <v>14</v>
      </c>
      <c r="Y100" s="64" t="s">
        <v>15</v>
      </c>
      <c r="Z100" s="64" t="s">
        <v>16</v>
      </c>
    </row>
    <row r="101" spans="1:26" s="6" customFormat="1" x14ac:dyDescent="0.25">
      <c r="A101" s="6" t="s">
        <v>277</v>
      </c>
      <c r="B101" s="86">
        <v>1156.51</v>
      </c>
      <c r="C101" s="75">
        <v>1033.44</v>
      </c>
      <c r="D101" s="75">
        <v>1039</v>
      </c>
      <c r="E101" s="75">
        <v>71.400000000000006</v>
      </c>
      <c r="F101" s="75">
        <v>72.8</v>
      </c>
      <c r="G101" s="75">
        <v>66.209999999999994</v>
      </c>
      <c r="H101" s="75">
        <f t="shared" si="9"/>
        <v>1076.3166666666666</v>
      </c>
      <c r="I101" s="80">
        <f t="shared" si="10"/>
        <v>70.136666666666656</v>
      </c>
      <c r="J101" s="86">
        <v>1198.57</v>
      </c>
      <c r="K101" s="75">
        <v>1122.8800000000001</v>
      </c>
      <c r="L101" s="75">
        <v>1151.4100000000001</v>
      </c>
      <c r="M101" s="75">
        <v>55.45</v>
      </c>
      <c r="N101" s="75">
        <v>52.7</v>
      </c>
      <c r="O101" s="75">
        <v>53.34</v>
      </c>
      <c r="P101" s="75">
        <f t="shared" si="11"/>
        <v>1157.6199999999999</v>
      </c>
      <c r="Q101" s="80">
        <f t="shared" si="12"/>
        <v>53.830000000000005</v>
      </c>
      <c r="R101" s="21">
        <f t="shared" si="13"/>
        <v>1.0754683704884047</v>
      </c>
      <c r="S101" s="21">
        <f t="shared" si="14"/>
        <v>0.77076987957452814</v>
      </c>
      <c r="T101" s="6">
        <f t="shared" si="15"/>
        <v>7.5253781452625595E-2</v>
      </c>
      <c r="U101" s="10">
        <f t="shared" si="16"/>
        <v>0.10496509574141821</v>
      </c>
      <c r="V101" s="10">
        <f t="shared" si="17"/>
        <v>-0.37562790031329468</v>
      </c>
      <c r="W101" s="6" t="s">
        <v>577</v>
      </c>
      <c r="X101" s="64" t="s">
        <v>577</v>
      </c>
      <c r="Y101" s="64" t="s">
        <v>1142</v>
      </c>
      <c r="Z101" s="64" t="s">
        <v>1143</v>
      </c>
    </row>
    <row r="102" spans="1:26" s="6" customFormat="1" x14ac:dyDescent="0.25">
      <c r="A102" s="6" t="s">
        <v>293</v>
      </c>
      <c r="B102" s="86">
        <v>662.34</v>
      </c>
      <c r="C102" s="75">
        <v>679.8</v>
      </c>
      <c r="D102" s="75">
        <v>724.04</v>
      </c>
      <c r="E102" s="75">
        <v>49.17</v>
      </c>
      <c r="F102" s="75">
        <v>46.92</v>
      </c>
      <c r="G102" s="75">
        <v>45.73</v>
      </c>
      <c r="H102" s="75">
        <f t="shared" si="9"/>
        <v>688.72666666666657</v>
      </c>
      <c r="I102" s="80">
        <f t="shared" si="10"/>
        <v>47.273333333333333</v>
      </c>
      <c r="J102" s="86">
        <v>705</v>
      </c>
      <c r="K102" s="75">
        <v>691.17</v>
      </c>
      <c r="L102" s="75">
        <v>727.63</v>
      </c>
      <c r="M102" s="75">
        <v>53.81</v>
      </c>
      <c r="N102" s="75">
        <v>48.18</v>
      </c>
      <c r="O102" s="75">
        <v>50.66</v>
      </c>
      <c r="P102" s="75">
        <f t="shared" si="11"/>
        <v>707.93333333333339</v>
      </c>
      <c r="Q102" s="80">
        <f t="shared" si="12"/>
        <v>50.883333333333333</v>
      </c>
      <c r="R102" s="21">
        <f t="shared" si="13"/>
        <v>1.0278467798838189</v>
      </c>
      <c r="S102" s="21">
        <f t="shared" si="14"/>
        <v>1.074782488606546</v>
      </c>
      <c r="T102" s="6">
        <f t="shared" si="15"/>
        <v>0.20824786486110464</v>
      </c>
      <c r="U102" s="10">
        <f t="shared" si="16"/>
        <v>3.9625219418165741E-2</v>
      </c>
      <c r="V102" s="10">
        <f t="shared" si="17"/>
        <v>0.10404472087541795</v>
      </c>
      <c r="W102" s="6" t="s">
        <v>593</v>
      </c>
      <c r="X102" s="64" t="s">
        <v>593</v>
      </c>
      <c r="Y102" s="64" t="s">
        <v>866</v>
      </c>
      <c r="Z102" s="64" t="s">
        <v>867</v>
      </c>
    </row>
    <row r="103" spans="1:26" s="6" customFormat="1" x14ac:dyDescent="0.25">
      <c r="A103" s="6" t="s">
        <v>457</v>
      </c>
      <c r="B103" s="86">
        <v>553.41</v>
      </c>
      <c r="C103" s="75">
        <v>496.48</v>
      </c>
      <c r="D103" s="75">
        <v>544.37</v>
      </c>
      <c r="E103" s="75">
        <v>66.040000000000006</v>
      </c>
      <c r="F103" s="75">
        <v>71.56</v>
      </c>
      <c r="G103" s="75">
        <v>60.72</v>
      </c>
      <c r="H103" s="75">
        <f t="shared" si="9"/>
        <v>531.41999999999996</v>
      </c>
      <c r="I103" s="80">
        <f t="shared" si="10"/>
        <v>66.106666666666669</v>
      </c>
      <c r="J103" s="86">
        <v>520.48</v>
      </c>
      <c r="K103" s="75">
        <v>550.29999999999995</v>
      </c>
      <c r="L103" s="75">
        <v>568.14</v>
      </c>
      <c r="M103" s="75">
        <v>51.57</v>
      </c>
      <c r="N103" s="75">
        <v>35.01</v>
      </c>
      <c r="O103" s="75">
        <v>48.15</v>
      </c>
      <c r="P103" s="75">
        <f t="shared" si="11"/>
        <v>546.30666666666673</v>
      </c>
      <c r="Q103" s="80">
        <f t="shared" si="12"/>
        <v>44.91</v>
      </c>
      <c r="R103" s="21">
        <f t="shared" si="13"/>
        <v>1.0279603821544396</v>
      </c>
      <c r="S103" s="21">
        <f t="shared" si="14"/>
        <v>0.68413471090800704</v>
      </c>
      <c r="T103" s="6">
        <f t="shared" si="15"/>
        <v>0.27200692253307857</v>
      </c>
      <c r="U103" s="10">
        <f t="shared" si="16"/>
        <v>3.9784663782064723E-2</v>
      </c>
      <c r="V103" s="10">
        <f t="shared" si="17"/>
        <v>-0.54764766506337992</v>
      </c>
      <c r="W103" s="6" t="s">
        <v>755</v>
      </c>
      <c r="X103" s="64" t="s">
        <v>458</v>
      </c>
      <c r="Y103" s="64" t="s">
        <v>1278</v>
      </c>
      <c r="Z103" s="64" t="s">
        <v>1279</v>
      </c>
    </row>
    <row r="104" spans="1:26" s="6" customFormat="1" x14ac:dyDescent="0.25">
      <c r="A104" s="6" t="s">
        <v>359</v>
      </c>
      <c r="B104" s="86">
        <v>737.4</v>
      </c>
      <c r="C104" s="75">
        <v>710.46</v>
      </c>
      <c r="D104" s="75">
        <v>710.45</v>
      </c>
      <c r="E104" s="75">
        <v>49.43</v>
      </c>
      <c r="F104" s="75">
        <v>44.29</v>
      </c>
      <c r="G104" s="75">
        <v>58.41</v>
      </c>
      <c r="H104" s="75">
        <f t="shared" si="9"/>
        <v>719.43666666666684</v>
      </c>
      <c r="I104" s="80">
        <f t="shared" si="10"/>
        <v>50.71</v>
      </c>
      <c r="J104" s="86">
        <v>883.78</v>
      </c>
      <c r="K104" s="75">
        <v>908.31</v>
      </c>
      <c r="L104" s="75">
        <v>934.37</v>
      </c>
      <c r="M104" s="75">
        <v>50.83</v>
      </c>
      <c r="N104" s="75">
        <v>53.61</v>
      </c>
      <c r="O104" s="75">
        <v>60.5</v>
      </c>
      <c r="P104" s="75">
        <f t="shared" si="11"/>
        <v>908.82</v>
      </c>
      <c r="Q104" s="80">
        <f t="shared" si="12"/>
        <v>54.98</v>
      </c>
      <c r="R104" s="21">
        <f t="shared" si="13"/>
        <v>1.2628729798131686</v>
      </c>
      <c r="S104" s="21">
        <f t="shared" si="14"/>
        <v>1.0825759040804486</v>
      </c>
      <c r="T104" s="6">
        <f t="shared" si="15"/>
        <v>1.9103901980122611E-4</v>
      </c>
      <c r="U104" s="10">
        <f t="shared" si="16"/>
        <v>0.33670953967252087</v>
      </c>
      <c r="V104" s="10">
        <f t="shared" si="17"/>
        <v>0.11446818208952585</v>
      </c>
      <c r="W104" s="6" t="s">
        <v>659</v>
      </c>
      <c r="X104" s="64" t="s">
        <v>659</v>
      </c>
      <c r="Y104" s="64" t="s">
        <v>781</v>
      </c>
      <c r="Z104" s="64" t="s">
        <v>782</v>
      </c>
    </row>
    <row r="105" spans="1:26" s="6" customFormat="1" x14ac:dyDescent="0.25">
      <c r="A105" s="6" t="s">
        <v>430</v>
      </c>
      <c r="B105" s="86">
        <v>206.02</v>
      </c>
      <c r="C105" s="75">
        <v>196.96</v>
      </c>
      <c r="D105" s="75">
        <v>213.14</v>
      </c>
      <c r="E105" s="75">
        <v>19.22</v>
      </c>
      <c r="F105" s="75">
        <v>23.39</v>
      </c>
      <c r="G105" s="75">
        <v>38.65</v>
      </c>
      <c r="H105" s="75">
        <f t="shared" si="9"/>
        <v>205.37333333333333</v>
      </c>
      <c r="I105" s="80">
        <f t="shared" si="10"/>
        <v>27.086666666666662</v>
      </c>
      <c r="J105" s="86">
        <v>205.84</v>
      </c>
      <c r="K105" s="75">
        <v>239.11</v>
      </c>
      <c r="L105" s="75">
        <v>227.15</v>
      </c>
      <c r="M105" s="75">
        <v>50.08</v>
      </c>
      <c r="N105" s="75">
        <v>26.35</v>
      </c>
      <c r="O105" s="75">
        <v>47.79</v>
      </c>
      <c r="P105" s="75">
        <f t="shared" si="11"/>
        <v>224.03333333333333</v>
      </c>
      <c r="Q105" s="80">
        <f t="shared" si="12"/>
        <v>41.406666666666666</v>
      </c>
      <c r="R105" s="21">
        <f t="shared" si="13"/>
        <v>1.0904186587414395</v>
      </c>
      <c r="S105" s="21">
        <f t="shared" si="14"/>
        <v>1.509850462853074</v>
      </c>
      <c r="T105" s="6">
        <f t="shared" si="15"/>
        <v>7.9513357536917864E-2</v>
      </c>
      <c r="U105" s="10">
        <f t="shared" si="16"/>
        <v>0.12488215419947894</v>
      </c>
      <c r="V105" s="10">
        <f t="shared" si="17"/>
        <v>0.59440567062099736</v>
      </c>
      <c r="W105" s="6" t="s">
        <v>730</v>
      </c>
      <c r="X105" s="64" t="s">
        <v>1239</v>
      </c>
      <c r="Y105" s="64" t="s">
        <v>1240</v>
      </c>
      <c r="Z105" s="64" t="s">
        <v>1241</v>
      </c>
    </row>
    <row r="106" spans="1:26" s="6" customFormat="1" x14ac:dyDescent="0.25">
      <c r="A106" s="6" t="s">
        <v>383</v>
      </c>
      <c r="B106" s="86">
        <v>1707.5</v>
      </c>
      <c r="C106" s="75">
        <v>1512.2</v>
      </c>
      <c r="D106" s="75">
        <v>1451.31</v>
      </c>
      <c r="E106" s="75">
        <v>40.409999999999997</v>
      </c>
      <c r="F106" s="75">
        <v>32.11</v>
      </c>
      <c r="G106" s="75">
        <v>23.66</v>
      </c>
      <c r="H106" s="75">
        <f t="shared" si="9"/>
        <v>1557.0033333333333</v>
      </c>
      <c r="I106" s="80">
        <f t="shared" si="10"/>
        <v>32.059999999999995</v>
      </c>
      <c r="J106" s="86">
        <v>1603.91</v>
      </c>
      <c r="K106" s="75">
        <v>1479.15</v>
      </c>
      <c r="L106" s="75">
        <v>1650.64</v>
      </c>
      <c r="M106" s="75">
        <v>49.63</v>
      </c>
      <c r="N106" s="75">
        <v>27.9</v>
      </c>
      <c r="O106" s="75">
        <v>50.66</v>
      </c>
      <c r="P106" s="75">
        <f t="shared" si="11"/>
        <v>1577.9000000000003</v>
      </c>
      <c r="Q106" s="80">
        <f t="shared" si="12"/>
        <v>42.73</v>
      </c>
      <c r="R106" s="21">
        <f t="shared" si="13"/>
        <v>1.0134124659553576</v>
      </c>
      <c r="S106" s="21">
        <f t="shared" si="14"/>
        <v>1.3227465214761041</v>
      </c>
      <c r="T106" s="6">
        <f t="shared" si="15"/>
        <v>0.41633946162165664</v>
      </c>
      <c r="U106" s="10">
        <f t="shared" si="16"/>
        <v>1.922148062925999E-2</v>
      </c>
      <c r="V106" s="10">
        <f t="shared" si="17"/>
        <v>0.40353662378889382</v>
      </c>
      <c r="W106" s="6" t="s">
        <v>683</v>
      </c>
      <c r="X106" s="64" t="s">
        <v>783</v>
      </c>
      <c r="Y106" s="64" t="s">
        <v>784</v>
      </c>
      <c r="Z106" s="64" t="s">
        <v>785</v>
      </c>
    </row>
    <row r="107" spans="1:26" s="6" customFormat="1" x14ac:dyDescent="0.25">
      <c r="A107" s="6" t="s">
        <v>304</v>
      </c>
      <c r="B107" s="86">
        <v>249.64</v>
      </c>
      <c r="C107" s="75">
        <v>313.36</v>
      </c>
      <c r="D107" s="75">
        <v>289.41000000000003</v>
      </c>
      <c r="E107" s="75">
        <v>38.97</v>
      </c>
      <c r="F107" s="75">
        <v>37.369999999999997</v>
      </c>
      <c r="G107" s="75">
        <v>32.92</v>
      </c>
      <c r="H107" s="75">
        <f t="shared" si="9"/>
        <v>284.13666666666671</v>
      </c>
      <c r="I107" s="80">
        <f t="shared" si="10"/>
        <v>36.42</v>
      </c>
      <c r="J107" s="86">
        <v>325.75</v>
      </c>
      <c r="K107" s="75">
        <v>342.71</v>
      </c>
      <c r="L107" s="75">
        <v>339.38</v>
      </c>
      <c r="M107" s="75">
        <v>49.48</v>
      </c>
      <c r="N107" s="75">
        <v>39.79</v>
      </c>
      <c r="O107" s="75">
        <v>44.57</v>
      </c>
      <c r="P107" s="75">
        <f t="shared" si="11"/>
        <v>335.94666666666666</v>
      </c>
      <c r="Q107" s="80">
        <f t="shared" si="12"/>
        <v>44.613333333333337</v>
      </c>
      <c r="R107" s="21">
        <f t="shared" si="13"/>
        <v>1.1817023415672014</v>
      </c>
      <c r="S107" s="21">
        <f t="shared" si="14"/>
        <v>1.2189559950115803</v>
      </c>
      <c r="T107" s="6">
        <f t="shared" si="15"/>
        <v>2.7459223330634688E-2</v>
      </c>
      <c r="U107" s="10">
        <f t="shared" si="16"/>
        <v>0.2408666815181206</v>
      </c>
      <c r="V107" s="10">
        <f t="shared" si="17"/>
        <v>0.28564604480595956</v>
      </c>
      <c r="W107" s="6" t="s">
        <v>604</v>
      </c>
      <c r="X107" s="64" t="s">
        <v>604</v>
      </c>
      <c r="Y107" s="64" t="s">
        <v>208</v>
      </c>
      <c r="Z107" s="64" t="s">
        <v>840</v>
      </c>
    </row>
    <row r="108" spans="1:26" s="6" customFormat="1" x14ac:dyDescent="0.25">
      <c r="A108" s="6" t="s">
        <v>449</v>
      </c>
      <c r="B108" s="86">
        <v>2049.39</v>
      </c>
      <c r="C108" s="75">
        <v>2523.5700000000002</v>
      </c>
      <c r="D108" s="75">
        <v>3047.55</v>
      </c>
      <c r="E108" s="75">
        <v>74.930000000000007</v>
      </c>
      <c r="F108" s="75">
        <v>70.73</v>
      </c>
      <c r="G108" s="75">
        <v>82.55</v>
      </c>
      <c r="H108" s="75">
        <f t="shared" si="9"/>
        <v>2540.17</v>
      </c>
      <c r="I108" s="80">
        <f t="shared" si="10"/>
        <v>76.070000000000007</v>
      </c>
      <c r="J108" s="86">
        <v>1498.98</v>
      </c>
      <c r="K108" s="75">
        <v>1370.32</v>
      </c>
      <c r="L108" s="75">
        <v>3375.29</v>
      </c>
      <c r="M108" s="75">
        <v>49.19</v>
      </c>
      <c r="N108" s="75">
        <v>53.22</v>
      </c>
      <c r="O108" s="75">
        <v>72.489999999999995</v>
      </c>
      <c r="P108" s="75">
        <f t="shared" si="11"/>
        <v>2081.5300000000002</v>
      </c>
      <c r="Q108" s="80">
        <f t="shared" si="12"/>
        <v>58.29999999999999</v>
      </c>
      <c r="R108" s="21">
        <f t="shared" si="13"/>
        <v>0.81951620710145334</v>
      </c>
      <c r="S108" s="21">
        <f t="shared" si="14"/>
        <v>0.7694303879589981</v>
      </c>
      <c r="T108" s="6">
        <f t="shared" si="15"/>
        <v>0.2765246164924966</v>
      </c>
      <c r="U108" s="10">
        <f t="shared" si="16"/>
        <v>-0.28715561392908684</v>
      </c>
      <c r="V108" s="10">
        <f t="shared" si="17"/>
        <v>-0.37813728618860748</v>
      </c>
      <c r="W108" s="6" t="s">
        <v>749</v>
      </c>
      <c r="X108" s="64" t="s">
        <v>749</v>
      </c>
      <c r="Y108" s="64" t="s">
        <v>1292</v>
      </c>
      <c r="Z108" s="64" t="s">
        <v>1293</v>
      </c>
    </row>
    <row r="109" spans="1:26" s="6" customFormat="1" x14ac:dyDescent="0.25">
      <c r="A109" s="6" t="s">
        <v>187</v>
      </c>
      <c r="B109" s="86">
        <v>2231.7399999999998</v>
      </c>
      <c r="C109" s="75">
        <v>1311.86</v>
      </c>
      <c r="D109" s="75">
        <v>956.87</v>
      </c>
      <c r="E109" s="75">
        <v>42.37</v>
      </c>
      <c r="F109" s="75">
        <v>35.85</v>
      </c>
      <c r="G109" s="75">
        <v>40.729999999999997</v>
      </c>
      <c r="H109" s="75">
        <f t="shared" si="9"/>
        <v>1500.1566666666665</v>
      </c>
      <c r="I109" s="80">
        <f t="shared" si="10"/>
        <v>39.65</v>
      </c>
      <c r="J109" s="86">
        <v>949.06</v>
      </c>
      <c r="K109" s="75">
        <v>1034.78</v>
      </c>
      <c r="L109" s="75">
        <v>1356.1</v>
      </c>
      <c r="M109" s="75">
        <v>47.99</v>
      </c>
      <c r="N109" s="75">
        <v>31.65</v>
      </c>
      <c r="O109" s="75">
        <v>44.75</v>
      </c>
      <c r="P109" s="75">
        <f t="shared" si="11"/>
        <v>1113.3133333333333</v>
      </c>
      <c r="Q109" s="80">
        <f t="shared" si="12"/>
        <v>41.463333333333331</v>
      </c>
      <c r="R109" s="21">
        <f t="shared" si="13"/>
        <v>0.74230315734311547</v>
      </c>
      <c r="S109" s="21">
        <f t="shared" si="14"/>
        <v>1.0446084460844609</v>
      </c>
      <c r="T109" s="6">
        <f t="shared" si="15"/>
        <v>0.19389534410850312</v>
      </c>
      <c r="U109" s="10">
        <f t="shared" si="16"/>
        <v>-0.42991958961338772</v>
      </c>
      <c r="V109" s="10">
        <f t="shared" si="17"/>
        <v>6.2962273646573641E-2</v>
      </c>
      <c r="W109" s="6" t="s">
        <v>1445</v>
      </c>
      <c r="X109" s="64" t="s">
        <v>188</v>
      </c>
      <c r="Y109" s="64" t="s">
        <v>189</v>
      </c>
      <c r="Z109" s="64" t="s">
        <v>190</v>
      </c>
    </row>
    <row r="110" spans="1:26" s="6" customFormat="1" x14ac:dyDescent="0.25">
      <c r="A110" s="6" t="s">
        <v>294</v>
      </c>
      <c r="B110" s="86">
        <v>905.7</v>
      </c>
      <c r="C110" s="75">
        <v>926.59</v>
      </c>
      <c r="D110" s="75">
        <v>968.46</v>
      </c>
      <c r="E110" s="75">
        <v>59.24</v>
      </c>
      <c r="F110" s="75">
        <v>44.29</v>
      </c>
      <c r="G110" s="75">
        <v>47.31</v>
      </c>
      <c r="H110" s="75">
        <f t="shared" si="9"/>
        <v>933.58333333333337</v>
      </c>
      <c r="I110" s="80">
        <f t="shared" si="10"/>
        <v>50.28</v>
      </c>
      <c r="J110" s="86">
        <v>1021.87</v>
      </c>
      <c r="K110" s="75">
        <v>963.99</v>
      </c>
      <c r="L110" s="75">
        <v>1018.59</v>
      </c>
      <c r="M110" s="75">
        <v>45.76</v>
      </c>
      <c r="N110" s="75">
        <v>41.6</v>
      </c>
      <c r="O110" s="75">
        <v>59.43</v>
      </c>
      <c r="P110" s="75">
        <f t="shared" si="11"/>
        <v>1001.4833333333335</v>
      </c>
      <c r="Q110" s="80">
        <f t="shared" si="12"/>
        <v>48.93</v>
      </c>
      <c r="R110" s="21">
        <f t="shared" si="13"/>
        <v>1.072652697280428</v>
      </c>
      <c r="S110" s="21">
        <f t="shared" si="14"/>
        <v>0.97367394695787823</v>
      </c>
      <c r="T110" s="6">
        <f t="shared" si="15"/>
        <v>3.0673805898807419E-2</v>
      </c>
      <c r="U110" s="10">
        <f t="shared" si="16"/>
        <v>0.10118303693546504</v>
      </c>
      <c r="V110" s="10">
        <f t="shared" si="17"/>
        <v>-3.8489355288648559E-2</v>
      </c>
      <c r="W110" s="6" t="s">
        <v>594</v>
      </c>
      <c r="X110" s="64" t="s">
        <v>594</v>
      </c>
      <c r="Y110" s="64" t="s">
        <v>846</v>
      </c>
      <c r="Z110" s="64" t="s">
        <v>847</v>
      </c>
    </row>
    <row r="111" spans="1:26" s="6" customFormat="1" x14ac:dyDescent="0.25">
      <c r="A111" s="6" t="s">
        <v>350</v>
      </c>
      <c r="B111" s="86">
        <v>544.38</v>
      </c>
      <c r="C111" s="75">
        <v>543.61</v>
      </c>
      <c r="D111" s="75">
        <v>544.79999999999995</v>
      </c>
      <c r="E111" s="75">
        <v>65.38</v>
      </c>
      <c r="F111" s="75">
        <v>63.81</v>
      </c>
      <c r="G111" s="75">
        <v>61.45</v>
      </c>
      <c r="H111" s="75">
        <f t="shared" si="9"/>
        <v>544.26333333333332</v>
      </c>
      <c r="I111" s="80">
        <f t="shared" si="10"/>
        <v>63.54666666666666</v>
      </c>
      <c r="J111" s="86">
        <v>638.82000000000005</v>
      </c>
      <c r="K111" s="75">
        <v>664.62</v>
      </c>
      <c r="L111" s="75">
        <v>696.84</v>
      </c>
      <c r="M111" s="75">
        <v>45.01</v>
      </c>
      <c r="N111" s="75">
        <v>44.57</v>
      </c>
      <c r="O111" s="75">
        <v>52.8</v>
      </c>
      <c r="P111" s="75">
        <f t="shared" si="11"/>
        <v>666.7600000000001</v>
      </c>
      <c r="Q111" s="80">
        <f t="shared" si="12"/>
        <v>47.46</v>
      </c>
      <c r="R111" s="21">
        <f t="shared" si="13"/>
        <v>1.2246559766229164</v>
      </c>
      <c r="S111" s="21">
        <f t="shared" si="14"/>
        <v>0.7507746333402191</v>
      </c>
      <c r="T111" s="6">
        <f t="shared" si="15"/>
        <v>9.3751587982065479E-4</v>
      </c>
      <c r="U111" s="10">
        <f t="shared" si="16"/>
        <v>0.29237653247245837</v>
      </c>
      <c r="V111" s="10">
        <f t="shared" si="17"/>
        <v>-0.41354818868835286</v>
      </c>
      <c r="W111" s="6" t="s">
        <v>650</v>
      </c>
      <c r="X111" s="64" t="s">
        <v>650</v>
      </c>
      <c r="Y111" s="64" t="s">
        <v>1106</v>
      </c>
      <c r="Z111" s="64" t="s">
        <v>1107</v>
      </c>
    </row>
    <row r="112" spans="1:26" s="6" customFormat="1" x14ac:dyDescent="0.25">
      <c r="A112" s="6" t="s">
        <v>161</v>
      </c>
      <c r="B112" s="86">
        <v>501.75</v>
      </c>
      <c r="C112" s="75">
        <v>488.04</v>
      </c>
      <c r="D112" s="75">
        <v>531.75</v>
      </c>
      <c r="E112" s="75">
        <v>55.84</v>
      </c>
      <c r="F112" s="75">
        <v>49.55</v>
      </c>
      <c r="G112" s="75">
        <v>43.04</v>
      </c>
      <c r="H112" s="75">
        <f t="shared" si="9"/>
        <v>507.18</v>
      </c>
      <c r="I112" s="80">
        <f t="shared" si="10"/>
        <v>49.476666666666667</v>
      </c>
      <c r="J112" s="86">
        <v>657.6</v>
      </c>
      <c r="K112" s="75">
        <v>619.21</v>
      </c>
      <c r="L112" s="75">
        <v>628.11</v>
      </c>
      <c r="M112" s="75">
        <v>44.57</v>
      </c>
      <c r="N112" s="75">
        <v>36.04</v>
      </c>
      <c r="O112" s="75">
        <v>31.15</v>
      </c>
      <c r="P112" s="75">
        <f t="shared" si="11"/>
        <v>634.97333333333336</v>
      </c>
      <c r="Q112" s="80">
        <f t="shared" si="12"/>
        <v>37.25333333333333</v>
      </c>
      <c r="R112" s="21">
        <f t="shared" si="13"/>
        <v>1.2514725753341991</v>
      </c>
      <c r="S112" s="21">
        <f t="shared" si="14"/>
        <v>0.75784190715181932</v>
      </c>
      <c r="T112" s="6">
        <f t="shared" si="15"/>
        <v>9.0602248775168174E-4</v>
      </c>
      <c r="U112" s="10">
        <f t="shared" si="16"/>
        <v>0.32362667627365788</v>
      </c>
      <c r="V112" s="10">
        <f t="shared" si="17"/>
        <v>-0.40003117466539284</v>
      </c>
      <c r="W112" s="6" t="s">
        <v>162</v>
      </c>
      <c r="X112" s="64" t="s">
        <v>162</v>
      </c>
      <c r="Y112" s="64" t="s">
        <v>163</v>
      </c>
      <c r="Z112" s="64" t="s">
        <v>164</v>
      </c>
    </row>
    <row r="113" spans="1:26" s="6" customFormat="1" x14ac:dyDescent="0.25">
      <c r="A113" s="6" t="s">
        <v>361</v>
      </c>
      <c r="B113" s="86">
        <v>224</v>
      </c>
      <c r="C113" s="75">
        <v>208.86</v>
      </c>
      <c r="D113" s="75">
        <v>249.6</v>
      </c>
      <c r="E113" s="75">
        <v>53.88</v>
      </c>
      <c r="F113" s="75">
        <v>38.06</v>
      </c>
      <c r="G113" s="75">
        <v>54.99</v>
      </c>
      <c r="H113" s="75">
        <f t="shared" si="9"/>
        <v>227.48666666666668</v>
      </c>
      <c r="I113" s="80">
        <f t="shared" si="10"/>
        <v>48.976666666666667</v>
      </c>
      <c r="J113" s="86">
        <v>190.86</v>
      </c>
      <c r="K113" s="75">
        <v>168.12</v>
      </c>
      <c r="L113" s="75">
        <v>240.57</v>
      </c>
      <c r="M113" s="75">
        <v>44.27</v>
      </c>
      <c r="N113" s="75">
        <v>41.34</v>
      </c>
      <c r="O113" s="75">
        <v>44.39</v>
      </c>
      <c r="P113" s="75">
        <f t="shared" si="11"/>
        <v>199.85</v>
      </c>
      <c r="Q113" s="80">
        <f t="shared" si="12"/>
        <v>43.333333333333336</v>
      </c>
      <c r="R113" s="21">
        <f t="shared" si="13"/>
        <v>0.87904472908703635</v>
      </c>
      <c r="S113" s="21">
        <f t="shared" si="14"/>
        <v>0.88708063763089451</v>
      </c>
      <c r="T113" s="6">
        <f t="shared" si="15"/>
        <v>0.16096763739513556</v>
      </c>
      <c r="U113" s="10">
        <f t="shared" si="16"/>
        <v>-0.18599151792568189</v>
      </c>
      <c r="V113" s="10">
        <f t="shared" si="17"/>
        <v>-0.17286284016659231</v>
      </c>
      <c r="W113" s="6" t="s">
        <v>661</v>
      </c>
      <c r="X113" s="64" t="s">
        <v>1063</v>
      </c>
      <c r="Y113" s="64" t="s">
        <v>1064</v>
      </c>
      <c r="Z113" s="64" t="s">
        <v>1065</v>
      </c>
    </row>
    <row r="114" spans="1:26" s="6" customFormat="1" x14ac:dyDescent="0.25">
      <c r="A114" s="6" t="s">
        <v>400</v>
      </c>
      <c r="B114" s="86">
        <v>643.77</v>
      </c>
      <c r="C114" s="75">
        <v>672.81</v>
      </c>
      <c r="D114" s="75">
        <v>684.41</v>
      </c>
      <c r="E114" s="75">
        <v>48.91</v>
      </c>
      <c r="F114" s="75">
        <v>49.14</v>
      </c>
      <c r="G114" s="75">
        <v>50.6</v>
      </c>
      <c r="H114" s="75">
        <f t="shared" si="9"/>
        <v>666.99666666666656</v>
      </c>
      <c r="I114" s="80">
        <f t="shared" si="10"/>
        <v>49.550000000000004</v>
      </c>
      <c r="J114" s="86">
        <v>748.37</v>
      </c>
      <c r="K114" s="75">
        <v>741.22</v>
      </c>
      <c r="L114" s="75">
        <v>776.59</v>
      </c>
      <c r="M114" s="75">
        <v>43.22</v>
      </c>
      <c r="N114" s="75">
        <v>29.71</v>
      </c>
      <c r="O114" s="75">
        <v>51.01</v>
      </c>
      <c r="P114" s="75">
        <f t="shared" si="11"/>
        <v>755.39333333333343</v>
      </c>
      <c r="Q114" s="80">
        <f t="shared" si="12"/>
        <v>41.313333333333333</v>
      </c>
      <c r="R114" s="21">
        <f t="shared" si="13"/>
        <v>1.1323309996556872</v>
      </c>
      <c r="S114" s="21">
        <f t="shared" si="14"/>
        <v>0.83705901747444766</v>
      </c>
      <c r="T114" s="6">
        <f t="shared" si="15"/>
        <v>2.7455802829949817E-3</v>
      </c>
      <c r="U114" s="10">
        <f t="shared" si="16"/>
        <v>0.17929574417658478</v>
      </c>
      <c r="V114" s="10">
        <f t="shared" si="17"/>
        <v>-0.25659875022875356</v>
      </c>
      <c r="W114" s="6" t="s">
        <v>700</v>
      </c>
      <c r="X114" s="64" t="s">
        <v>700</v>
      </c>
      <c r="Y114" s="64" t="s">
        <v>971</v>
      </c>
      <c r="Z114" s="64" t="s">
        <v>972</v>
      </c>
    </row>
    <row r="115" spans="1:26" s="6" customFormat="1" x14ac:dyDescent="0.25">
      <c r="A115" s="6" t="s">
        <v>397</v>
      </c>
      <c r="B115" s="86">
        <v>1130.1600000000001</v>
      </c>
      <c r="C115" s="75">
        <v>962.44</v>
      </c>
      <c r="D115" s="75">
        <v>1043.26</v>
      </c>
      <c r="E115" s="75">
        <v>48.38</v>
      </c>
      <c r="F115" s="75">
        <v>45.68</v>
      </c>
      <c r="G115" s="75">
        <v>52.19</v>
      </c>
      <c r="H115" s="75">
        <f t="shared" si="9"/>
        <v>1045.2866666666669</v>
      </c>
      <c r="I115" s="80">
        <f t="shared" si="10"/>
        <v>48.75</v>
      </c>
      <c r="J115" s="86">
        <v>1532.29</v>
      </c>
      <c r="K115" s="75">
        <v>1335.63</v>
      </c>
      <c r="L115" s="75">
        <v>1485.6</v>
      </c>
      <c r="M115" s="75">
        <v>41.44</v>
      </c>
      <c r="N115" s="75">
        <v>37.07</v>
      </c>
      <c r="O115" s="75">
        <v>35.799999999999997</v>
      </c>
      <c r="P115" s="75">
        <f t="shared" si="11"/>
        <v>1451.1733333333334</v>
      </c>
      <c r="Q115" s="80">
        <f t="shared" si="12"/>
        <v>38.103333333333332</v>
      </c>
      <c r="R115" s="21">
        <f t="shared" si="13"/>
        <v>1.3879306499812032</v>
      </c>
      <c r="S115" s="21">
        <f t="shared" si="14"/>
        <v>0.78599664991624785</v>
      </c>
      <c r="T115" s="6">
        <f t="shared" si="15"/>
        <v>3.0431772858761077E-3</v>
      </c>
      <c r="U115" s="10">
        <f t="shared" si="16"/>
        <v>0.47293548331404223</v>
      </c>
      <c r="V115" s="10">
        <f t="shared" si="17"/>
        <v>-0.34740493146138862</v>
      </c>
      <c r="W115" s="6" t="s">
        <v>697</v>
      </c>
      <c r="X115" s="64" t="s">
        <v>697</v>
      </c>
      <c r="Y115" s="64" t="s">
        <v>820</v>
      </c>
      <c r="Z115" s="64" t="s">
        <v>821</v>
      </c>
    </row>
    <row r="116" spans="1:26" s="6" customFormat="1" x14ac:dyDescent="0.25">
      <c r="A116" s="6" t="s">
        <v>264</v>
      </c>
      <c r="B116" s="86">
        <v>499.66</v>
      </c>
      <c r="C116" s="75">
        <v>499.45</v>
      </c>
      <c r="D116" s="75">
        <v>465.6</v>
      </c>
      <c r="E116" s="75">
        <v>52.44</v>
      </c>
      <c r="F116" s="75">
        <v>53.29</v>
      </c>
      <c r="G116" s="75">
        <v>75.23</v>
      </c>
      <c r="H116" s="75">
        <f t="shared" si="9"/>
        <v>488.23666666666668</v>
      </c>
      <c r="I116" s="80">
        <f t="shared" si="10"/>
        <v>60.319999999999993</v>
      </c>
      <c r="J116" s="86">
        <v>569.59</v>
      </c>
      <c r="K116" s="75">
        <v>561.91999999999996</v>
      </c>
      <c r="L116" s="75">
        <v>615.04</v>
      </c>
      <c r="M116" s="75">
        <v>41.44</v>
      </c>
      <c r="N116" s="75">
        <v>28.55</v>
      </c>
      <c r="O116" s="75">
        <v>39.56</v>
      </c>
      <c r="P116" s="75">
        <f t="shared" si="11"/>
        <v>582.18333333333328</v>
      </c>
      <c r="Q116" s="80">
        <f t="shared" si="12"/>
        <v>36.516666666666666</v>
      </c>
      <c r="R116" s="21">
        <f t="shared" si="13"/>
        <v>1.1920270353135154</v>
      </c>
      <c r="S116" s="21">
        <f t="shared" si="14"/>
        <v>0.61181778647532081</v>
      </c>
      <c r="T116" s="6">
        <f t="shared" si="15"/>
        <v>4.7224780850039418E-3</v>
      </c>
      <c r="U116" s="10">
        <f t="shared" si="16"/>
        <v>0.25341695666452907</v>
      </c>
      <c r="V116" s="10">
        <f t="shared" si="17"/>
        <v>-0.70882604603841548</v>
      </c>
      <c r="W116" s="6" t="s">
        <v>564</v>
      </c>
      <c r="X116" s="64" t="s">
        <v>1030</v>
      </c>
      <c r="Y116" s="64" t="s">
        <v>1031</v>
      </c>
      <c r="Z116" s="64" t="s">
        <v>1032</v>
      </c>
    </row>
    <row r="117" spans="1:26" s="6" customFormat="1" x14ac:dyDescent="0.25">
      <c r="A117" s="6" t="s">
        <v>396</v>
      </c>
      <c r="B117" s="86">
        <v>217.92</v>
      </c>
      <c r="C117" s="75">
        <v>229.42</v>
      </c>
      <c r="D117" s="75">
        <v>289.95999999999998</v>
      </c>
      <c r="E117" s="75">
        <v>35.57</v>
      </c>
      <c r="F117" s="75">
        <v>36.96</v>
      </c>
      <c r="G117" s="75">
        <v>37.31</v>
      </c>
      <c r="H117" s="75">
        <f t="shared" si="9"/>
        <v>245.76666666666665</v>
      </c>
      <c r="I117" s="80">
        <f t="shared" si="10"/>
        <v>36.613333333333337</v>
      </c>
      <c r="J117" s="86">
        <v>276.04000000000002</v>
      </c>
      <c r="K117" s="75">
        <v>268.37</v>
      </c>
      <c r="L117" s="75">
        <v>277</v>
      </c>
      <c r="M117" s="75">
        <v>40.99</v>
      </c>
      <c r="N117" s="75">
        <v>47.67</v>
      </c>
      <c r="O117" s="75">
        <v>50.12</v>
      </c>
      <c r="P117" s="75">
        <f t="shared" si="11"/>
        <v>273.80333333333334</v>
      </c>
      <c r="Q117" s="80">
        <f t="shared" si="12"/>
        <v>46.26</v>
      </c>
      <c r="R117" s="21">
        <f t="shared" si="13"/>
        <v>1.1136161015804404</v>
      </c>
      <c r="S117" s="21">
        <f t="shared" si="14"/>
        <v>1.2564693371144982</v>
      </c>
      <c r="T117" s="6">
        <f t="shared" si="15"/>
        <v>0.1404665067799156</v>
      </c>
      <c r="U117" s="10">
        <f t="shared" si="16"/>
        <v>0.15525197612535133</v>
      </c>
      <c r="V117" s="10">
        <f t="shared" si="17"/>
        <v>0.3293754641094313</v>
      </c>
      <c r="W117" s="6" t="s">
        <v>696</v>
      </c>
      <c r="X117" s="64" t="s">
        <v>1126</v>
      </c>
      <c r="Y117" s="64" t="s">
        <v>1127</v>
      </c>
      <c r="Z117" s="64" t="s">
        <v>1128</v>
      </c>
    </row>
    <row r="118" spans="1:26" s="6" customFormat="1" x14ac:dyDescent="0.25">
      <c r="A118" s="6" t="s">
        <v>429</v>
      </c>
      <c r="B118" s="86">
        <v>216.81</v>
      </c>
      <c r="C118" s="75">
        <v>231.49</v>
      </c>
      <c r="D118" s="75">
        <v>199.36</v>
      </c>
      <c r="E118" s="75">
        <v>36.35</v>
      </c>
      <c r="F118" s="75">
        <v>41.66</v>
      </c>
      <c r="G118" s="75">
        <v>48.04</v>
      </c>
      <c r="H118" s="75">
        <f t="shared" si="9"/>
        <v>215.88666666666668</v>
      </c>
      <c r="I118" s="80">
        <f t="shared" si="10"/>
        <v>42.016666666666659</v>
      </c>
      <c r="J118" s="86">
        <v>216.27</v>
      </c>
      <c r="K118" s="75">
        <v>247.25</v>
      </c>
      <c r="L118" s="75">
        <v>264.2</v>
      </c>
      <c r="M118" s="75">
        <v>40.54</v>
      </c>
      <c r="N118" s="75">
        <v>37.200000000000003</v>
      </c>
      <c r="O118" s="75">
        <v>35.979999999999997</v>
      </c>
      <c r="P118" s="75">
        <f t="shared" si="11"/>
        <v>242.57333333333335</v>
      </c>
      <c r="Q118" s="80">
        <f t="shared" si="12"/>
        <v>37.906666666666666</v>
      </c>
      <c r="R118" s="21">
        <f t="shared" si="13"/>
        <v>1.1230442934866136</v>
      </c>
      <c r="S118" s="21">
        <f t="shared" si="14"/>
        <v>0.90445563734986456</v>
      </c>
      <c r="T118" s="6">
        <f t="shared" si="15"/>
        <v>9.3968628142219665E-2</v>
      </c>
      <c r="U118" s="10">
        <f t="shared" si="16"/>
        <v>0.16741482954911041</v>
      </c>
      <c r="V118" s="10">
        <f t="shared" si="17"/>
        <v>-0.14487835306344105</v>
      </c>
      <c r="W118" s="6" t="s">
        <v>729</v>
      </c>
      <c r="X118" s="64" t="s">
        <v>1248</v>
      </c>
      <c r="Y118" s="64" t="s">
        <v>1249</v>
      </c>
      <c r="Z118" s="64" t="s">
        <v>1250</v>
      </c>
    </row>
    <row r="119" spans="1:26" s="6" customFormat="1" x14ac:dyDescent="0.25">
      <c r="A119" s="6" t="s">
        <v>356</v>
      </c>
      <c r="B119" s="86">
        <v>706.14</v>
      </c>
      <c r="C119" s="75">
        <v>674.82</v>
      </c>
      <c r="D119" s="75">
        <v>669.42</v>
      </c>
      <c r="E119" s="75">
        <v>43.68</v>
      </c>
      <c r="F119" s="75">
        <v>35.29</v>
      </c>
      <c r="G119" s="75">
        <v>29.87</v>
      </c>
      <c r="H119" s="75">
        <f t="shared" si="9"/>
        <v>683.46</v>
      </c>
      <c r="I119" s="80">
        <f t="shared" si="10"/>
        <v>36.28</v>
      </c>
      <c r="J119" s="86">
        <v>791.97</v>
      </c>
      <c r="K119" s="75">
        <v>766.02</v>
      </c>
      <c r="L119" s="75">
        <v>769.34</v>
      </c>
      <c r="M119" s="75">
        <v>40.24</v>
      </c>
      <c r="N119" s="75">
        <v>28.29</v>
      </c>
      <c r="O119" s="75">
        <v>29.18</v>
      </c>
      <c r="P119" s="75">
        <f t="shared" si="11"/>
        <v>775.77666666666664</v>
      </c>
      <c r="Q119" s="80">
        <f t="shared" si="12"/>
        <v>32.57</v>
      </c>
      <c r="R119" s="21">
        <f t="shared" si="13"/>
        <v>1.1348751814082148</v>
      </c>
      <c r="S119" s="21">
        <f t="shared" si="14"/>
        <v>0.90048283261802575</v>
      </c>
      <c r="T119" s="6">
        <f t="shared" si="15"/>
        <v>1.3894733022729961E-3</v>
      </c>
      <c r="U119" s="10">
        <f t="shared" si="16"/>
        <v>0.18253363226002486</v>
      </c>
      <c r="V119" s="10">
        <f t="shared" si="17"/>
        <v>-0.15122932295673011</v>
      </c>
      <c r="W119" s="6" t="s">
        <v>656</v>
      </c>
      <c r="X119" s="64" t="s">
        <v>939</v>
      </c>
      <c r="Y119" s="64" t="s">
        <v>940</v>
      </c>
      <c r="Z119" s="64" t="s">
        <v>941</v>
      </c>
    </row>
    <row r="120" spans="1:26" s="6" customFormat="1" x14ac:dyDescent="0.25">
      <c r="A120" s="6" t="s">
        <v>250</v>
      </c>
      <c r="B120" s="86">
        <v>461.22</v>
      </c>
      <c r="C120" s="75">
        <v>426.79</v>
      </c>
      <c r="D120" s="75">
        <v>488.28</v>
      </c>
      <c r="E120" s="75">
        <v>58.06</v>
      </c>
      <c r="F120" s="75">
        <v>40.69</v>
      </c>
      <c r="G120" s="75">
        <v>72.67</v>
      </c>
      <c r="H120" s="75">
        <f t="shared" si="9"/>
        <v>458.76333333333332</v>
      </c>
      <c r="I120" s="80">
        <f t="shared" si="10"/>
        <v>57.140000000000008</v>
      </c>
      <c r="J120" s="86">
        <v>425.16</v>
      </c>
      <c r="K120" s="75">
        <v>450.06</v>
      </c>
      <c r="L120" s="75">
        <v>453.4</v>
      </c>
      <c r="M120" s="75">
        <v>40.090000000000003</v>
      </c>
      <c r="N120" s="75">
        <v>30.74</v>
      </c>
      <c r="O120" s="75">
        <v>37.229999999999997</v>
      </c>
      <c r="P120" s="75">
        <f t="shared" si="11"/>
        <v>442.87333333333328</v>
      </c>
      <c r="Q120" s="80">
        <f t="shared" si="12"/>
        <v>36.020000000000003</v>
      </c>
      <c r="R120" s="21">
        <f t="shared" si="13"/>
        <v>0.96543874022141818</v>
      </c>
      <c r="S120" s="21">
        <f t="shared" si="14"/>
        <v>0.63673890608875128</v>
      </c>
      <c r="T120" s="6">
        <f t="shared" si="15"/>
        <v>0.23464188272227168</v>
      </c>
      <c r="U120" s="10">
        <f t="shared" si="16"/>
        <v>-5.0743375828121599E-2</v>
      </c>
      <c r="V120" s="10">
        <f t="shared" si="17"/>
        <v>-0.65122617626566326</v>
      </c>
      <c r="W120" s="6" t="s">
        <v>550</v>
      </c>
      <c r="X120" s="64" t="s">
        <v>828</v>
      </c>
      <c r="Y120" s="64" t="s">
        <v>829</v>
      </c>
      <c r="Z120" s="64" t="s">
        <v>830</v>
      </c>
    </row>
    <row r="121" spans="1:26" s="6" customFormat="1" x14ac:dyDescent="0.25">
      <c r="A121" s="6" t="s">
        <v>376</v>
      </c>
      <c r="B121" s="86">
        <v>964.34</v>
      </c>
      <c r="C121" s="75">
        <v>959.12</v>
      </c>
      <c r="D121" s="75">
        <v>902.25</v>
      </c>
      <c r="E121" s="75">
        <v>51.26</v>
      </c>
      <c r="F121" s="75">
        <v>48.86</v>
      </c>
      <c r="G121" s="75">
        <v>56.82</v>
      </c>
      <c r="H121" s="75">
        <f t="shared" si="9"/>
        <v>941.90333333333331</v>
      </c>
      <c r="I121" s="80">
        <f t="shared" si="10"/>
        <v>52.313333333333333</v>
      </c>
      <c r="J121" s="86">
        <v>928.2</v>
      </c>
      <c r="K121" s="75">
        <v>849.86</v>
      </c>
      <c r="L121" s="75">
        <v>839.95</v>
      </c>
      <c r="M121" s="75">
        <v>39.799999999999997</v>
      </c>
      <c r="N121" s="75">
        <v>27.64</v>
      </c>
      <c r="O121" s="75">
        <v>31.5</v>
      </c>
      <c r="P121" s="75">
        <f t="shared" si="11"/>
        <v>872.67000000000007</v>
      </c>
      <c r="Q121" s="80">
        <f t="shared" si="12"/>
        <v>32.979999999999997</v>
      </c>
      <c r="R121" s="21">
        <f t="shared" si="13"/>
        <v>0.92657430418812825</v>
      </c>
      <c r="S121" s="21">
        <f t="shared" si="14"/>
        <v>0.6373640115043141</v>
      </c>
      <c r="T121" s="6">
        <f t="shared" si="15"/>
        <v>5.6734671024278524E-2</v>
      </c>
      <c r="U121" s="10">
        <f t="shared" si="16"/>
        <v>-0.11002142086323698</v>
      </c>
      <c r="V121" s="10">
        <f t="shared" si="17"/>
        <v>-0.64981053465151495</v>
      </c>
      <c r="W121" s="6" t="s">
        <v>676</v>
      </c>
      <c r="X121" s="64" t="s">
        <v>676</v>
      </c>
      <c r="Y121" s="64" t="s">
        <v>858</v>
      </c>
      <c r="Z121" s="64" t="s">
        <v>859</v>
      </c>
    </row>
    <row r="122" spans="1:26" s="6" customFormat="1" x14ac:dyDescent="0.25">
      <c r="A122" s="6" t="s">
        <v>284</v>
      </c>
      <c r="B122" s="86">
        <v>685.68</v>
      </c>
      <c r="C122" s="75">
        <v>749.49</v>
      </c>
      <c r="D122" s="75">
        <v>832.75</v>
      </c>
      <c r="E122" s="75">
        <v>37.53</v>
      </c>
      <c r="F122" s="75">
        <v>60.21</v>
      </c>
      <c r="G122" s="75">
        <v>53.04</v>
      </c>
      <c r="H122" s="75">
        <f t="shared" si="9"/>
        <v>755.97333333333336</v>
      </c>
      <c r="I122" s="80">
        <f t="shared" si="10"/>
        <v>50.26</v>
      </c>
      <c r="J122" s="86">
        <v>826.85</v>
      </c>
      <c r="K122" s="75">
        <v>810.91</v>
      </c>
      <c r="L122" s="75">
        <v>890.43</v>
      </c>
      <c r="M122" s="75">
        <v>39.200000000000003</v>
      </c>
      <c r="N122" s="75">
        <v>28.94</v>
      </c>
      <c r="O122" s="75">
        <v>27.74</v>
      </c>
      <c r="P122" s="75">
        <f t="shared" si="11"/>
        <v>842.73</v>
      </c>
      <c r="Q122" s="80">
        <f t="shared" si="12"/>
        <v>31.959999999999997</v>
      </c>
      <c r="R122" s="21">
        <f t="shared" si="13"/>
        <v>1.1146099378225565</v>
      </c>
      <c r="S122" s="21">
        <f t="shared" si="14"/>
        <v>0.64299648849005064</v>
      </c>
      <c r="T122" s="6">
        <f t="shared" si="15"/>
        <v>7.5735840706270638E-2</v>
      </c>
      <c r="U122" s="10">
        <f t="shared" si="16"/>
        <v>0.1565389216036642</v>
      </c>
      <c r="V122" s="10">
        <f t="shared" si="17"/>
        <v>-0.63711723610835924</v>
      </c>
      <c r="W122" s="6" t="s">
        <v>584</v>
      </c>
      <c r="X122" s="64" t="s">
        <v>1085</v>
      </c>
      <c r="Y122" s="64" t="s">
        <v>1086</v>
      </c>
      <c r="Z122" s="64" t="s">
        <v>1087</v>
      </c>
    </row>
    <row r="123" spans="1:26" s="6" customFormat="1" x14ac:dyDescent="0.25">
      <c r="A123" s="6" t="s">
        <v>280</v>
      </c>
      <c r="B123" s="86">
        <v>436.83</v>
      </c>
      <c r="C123" s="75">
        <v>409.28</v>
      </c>
      <c r="D123" s="75">
        <v>453.53</v>
      </c>
      <c r="E123" s="75">
        <v>52.57</v>
      </c>
      <c r="F123" s="75">
        <v>54.67</v>
      </c>
      <c r="G123" s="75">
        <v>63.89</v>
      </c>
      <c r="H123" s="75">
        <f t="shared" si="9"/>
        <v>433.21333333333331</v>
      </c>
      <c r="I123" s="80">
        <f t="shared" si="10"/>
        <v>57.043333333333329</v>
      </c>
      <c r="J123" s="86">
        <v>485.45</v>
      </c>
      <c r="K123" s="75">
        <v>494.17</v>
      </c>
      <c r="L123" s="75">
        <v>522.14</v>
      </c>
      <c r="M123" s="75">
        <v>39.049999999999997</v>
      </c>
      <c r="N123" s="75">
        <v>52.7</v>
      </c>
      <c r="O123" s="75">
        <v>40.81</v>
      </c>
      <c r="P123" s="75">
        <f t="shared" si="11"/>
        <v>500.58666666666664</v>
      </c>
      <c r="Q123" s="80">
        <f t="shared" si="12"/>
        <v>44.186666666666667</v>
      </c>
      <c r="R123" s="21">
        <f t="shared" si="13"/>
        <v>1.1551618252164835</v>
      </c>
      <c r="S123" s="21">
        <f t="shared" si="14"/>
        <v>0.77849882271865856</v>
      </c>
      <c r="T123" s="6">
        <f t="shared" si="15"/>
        <v>8.3128951880468566E-3</v>
      </c>
      <c r="U123" s="10">
        <f t="shared" si="16"/>
        <v>0.20809497119429662</v>
      </c>
      <c r="V123" s="10">
        <f t="shared" si="17"/>
        <v>-0.36123323729048396</v>
      </c>
      <c r="W123" s="6" t="s">
        <v>580</v>
      </c>
      <c r="X123" s="64" t="s">
        <v>580</v>
      </c>
      <c r="Y123" s="64" t="s">
        <v>1115</v>
      </c>
      <c r="Z123" s="64" t="s">
        <v>1116</v>
      </c>
    </row>
    <row r="124" spans="1:26" s="6" customFormat="1" x14ac:dyDescent="0.25">
      <c r="A124" s="6" t="s">
        <v>420</v>
      </c>
      <c r="B124" s="86">
        <v>810.1</v>
      </c>
      <c r="C124" s="75">
        <v>818.98</v>
      </c>
      <c r="D124" s="75">
        <v>969.56</v>
      </c>
      <c r="E124" s="75">
        <v>26.28</v>
      </c>
      <c r="F124" s="75">
        <v>29.62</v>
      </c>
      <c r="G124" s="75">
        <v>33.04</v>
      </c>
      <c r="H124" s="75">
        <f t="shared" si="9"/>
        <v>866.21333333333325</v>
      </c>
      <c r="I124" s="80">
        <f t="shared" si="10"/>
        <v>29.646666666666665</v>
      </c>
      <c r="J124" s="86">
        <v>919.11</v>
      </c>
      <c r="K124" s="75">
        <v>759.57</v>
      </c>
      <c r="L124" s="75">
        <v>1024.68</v>
      </c>
      <c r="M124" s="75">
        <v>38.6</v>
      </c>
      <c r="N124" s="75">
        <v>39.14</v>
      </c>
      <c r="O124" s="75">
        <v>29.89</v>
      </c>
      <c r="P124" s="75">
        <f t="shared" si="11"/>
        <v>901.12</v>
      </c>
      <c r="Q124" s="80">
        <f t="shared" si="12"/>
        <v>35.876666666666672</v>
      </c>
      <c r="R124" s="21">
        <f t="shared" si="13"/>
        <v>1.0402515336480067</v>
      </c>
      <c r="S124" s="21">
        <f t="shared" si="14"/>
        <v>1.2032847509245161</v>
      </c>
      <c r="T124" s="6">
        <f t="shared" si="15"/>
        <v>0.36297344833553347</v>
      </c>
      <c r="U124" s="10">
        <f t="shared" si="16"/>
        <v>5.6932415356709579E-2</v>
      </c>
      <c r="V124" s="10">
        <f t="shared" si="17"/>
        <v>0.26697808901025116</v>
      </c>
      <c r="W124" s="6" t="s">
        <v>720</v>
      </c>
      <c r="X124" s="64" t="s">
        <v>870</v>
      </c>
      <c r="Y124" s="64" t="s">
        <v>871</v>
      </c>
      <c r="Z124" s="64" t="s">
        <v>872</v>
      </c>
    </row>
    <row r="125" spans="1:26" s="6" customFormat="1" x14ac:dyDescent="0.25">
      <c r="A125" s="6" t="s">
        <v>248</v>
      </c>
      <c r="B125" s="86">
        <v>1166.97</v>
      </c>
      <c r="C125" s="75">
        <v>1185.9000000000001</v>
      </c>
      <c r="D125" s="75">
        <v>1185.3800000000001</v>
      </c>
      <c r="E125" s="75">
        <v>32.82</v>
      </c>
      <c r="F125" s="75">
        <v>37.65</v>
      </c>
      <c r="G125" s="75">
        <v>28.53</v>
      </c>
      <c r="H125" s="75">
        <f t="shared" si="9"/>
        <v>1179.4166666666667</v>
      </c>
      <c r="I125" s="80">
        <f t="shared" si="10"/>
        <v>33</v>
      </c>
      <c r="J125" s="86">
        <v>2058.73</v>
      </c>
      <c r="K125" s="75">
        <v>1817.6</v>
      </c>
      <c r="L125" s="75">
        <v>1737.27</v>
      </c>
      <c r="M125" s="75">
        <v>38.450000000000003</v>
      </c>
      <c r="N125" s="75">
        <v>44.05</v>
      </c>
      <c r="O125" s="75">
        <v>37.229999999999997</v>
      </c>
      <c r="P125" s="75">
        <f t="shared" si="11"/>
        <v>1871.2</v>
      </c>
      <c r="Q125" s="80">
        <f t="shared" si="12"/>
        <v>39.909999999999997</v>
      </c>
      <c r="R125" s="21">
        <f t="shared" si="13"/>
        <v>1.5860501235439464</v>
      </c>
      <c r="S125" s="21">
        <f t="shared" si="14"/>
        <v>1.203235294117647</v>
      </c>
      <c r="T125" s="6">
        <f t="shared" si="15"/>
        <v>1.0137112870208474E-3</v>
      </c>
      <c r="U125" s="10">
        <f t="shared" si="16"/>
        <v>0.66543836489159292</v>
      </c>
      <c r="V125" s="10">
        <f t="shared" si="17"/>
        <v>0.26691879086298209</v>
      </c>
      <c r="W125" s="6" t="s">
        <v>548</v>
      </c>
      <c r="X125" s="64" t="s">
        <v>1129</v>
      </c>
      <c r="Y125" s="64" t="s">
        <v>1130</v>
      </c>
      <c r="Z125" s="64" t="s">
        <v>1131</v>
      </c>
    </row>
    <row r="126" spans="1:26" s="6" customFormat="1" x14ac:dyDescent="0.25">
      <c r="A126" s="6" t="s">
        <v>386</v>
      </c>
      <c r="B126" s="86">
        <v>395.11</v>
      </c>
      <c r="C126" s="75">
        <v>334.61</v>
      </c>
      <c r="D126" s="75">
        <v>357.63</v>
      </c>
      <c r="E126" s="75">
        <v>39.229999999999997</v>
      </c>
      <c r="F126" s="75">
        <v>34.049999999999997</v>
      </c>
      <c r="G126" s="75">
        <v>44.87</v>
      </c>
      <c r="H126" s="75">
        <f t="shared" si="9"/>
        <v>362.45</v>
      </c>
      <c r="I126" s="80">
        <f t="shared" si="10"/>
        <v>39.383333333333333</v>
      </c>
      <c r="J126" s="86">
        <v>359.88</v>
      </c>
      <c r="K126" s="75">
        <v>375.97</v>
      </c>
      <c r="L126" s="75">
        <v>351.82</v>
      </c>
      <c r="M126" s="75">
        <v>37.11</v>
      </c>
      <c r="N126" s="75">
        <v>26.74</v>
      </c>
      <c r="O126" s="75">
        <v>35.44</v>
      </c>
      <c r="P126" s="75">
        <f t="shared" si="11"/>
        <v>362.55666666666667</v>
      </c>
      <c r="Q126" s="80">
        <f t="shared" si="12"/>
        <v>33.096666666666664</v>
      </c>
      <c r="R126" s="21">
        <f t="shared" si="13"/>
        <v>1.000293483743752</v>
      </c>
      <c r="S126" s="21">
        <f t="shared" si="14"/>
        <v>0.8443252166735451</v>
      </c>
      <c r="T126" s="6">
        <f t="shared" si="15"/>
        <v>0.49789539751709933</v>
      </c>
      <c r="U126" s="10">
        <f t="shared" si="16"/>
        <v>4.2334542223110321E-4</v>
      </c>
      <c r="V126" s="10">
        <f t="shared" si="17"/>
        <v>-0.24412929250742937</v>
      </c>
      <c r="W126" s="6" t="s">
        <v>686</v>
      </c>
      <c r="X126" s="64" t="s">
        <v>686</v>
      </c>
      <c r="Y126" s="64" t="s">
        <v>1001</v>
      </c>
      <c r="Z126" s="64" t="s">
        <v>1002</v>
      </c>
    </row>
    <row r="127" spans="1:26" s="6" customFormat="1" x14ac:dyDescent="0.25">
      <c r="A127" s="6" t="s">
        <v>411</v>
      </c>
      <c r="B127" s="86">
        <v>1375.35</v>
      </c>
      <c r="C127" s="75">
        <v>1422.03</v>
      </c>
      <c r="D127" s="75">
        <v>1253.6600000000001</v>
      </c>
      <c r="E127" s="75">
        <v>24.98</v>
      </c>
      <c r="F127" s="75">
        <v>24.91</v>
      </c>
      <c r="G127" s="75">
        <v>38.409999999999997</v>
      </c>
      <c r="H127" s="75">
        <f t="shared" si="9"/>
        <v>1350.3466666666666</v>
      </c>
      <c r="I127" s="80">
        <f t="shared" si="10"/>
        <v>29.433333333333334</v>
      </c>
      <c r="J127" s="86">
        <v>1500.62</v>
      </c>
      <c r="K127" s="75">
        <v>1387.82</v>
      </c>
      <c r="L127" s="75">
        <v>1478.08</v>
      </c>
      <c r="M127" s="75">
        <v>36.369999999999997</v>
      </c>
      <c r="N127" s="75">
        <v>34.880000000000003</v>
      </c>
      <c r="O127" s="75">
        <v>27.03</v>
      </c>
      <c r="P127" s="75">
        <f t="shared" si="11"/>
        <v>1455.5066666666664</v>
      </c>
      <c r="Q127" s="80">
        <f t="shared" si="12"/>
        <v>32.76</v>
      </c>
      <c r="R127" s="21">
        <f t="shared" si="13"/>
        <v>1.0778186697713885</v>
      </c>
      <c r="S127" s="21">
        <f t="shared" si="14"/>
        <v>1.1093099671412923</v>
      </c>
      <c r="T127" s="6">
        <f t="shared" si="15"/>
        <v>7.9589178354629558E-2</v>
      </c>
      <c r="U127" s="10">
        <f t="shared" si="16"/>
        <v>0.1081144821476973</v>
      </c>
      <c r="V127" s="10">
        <f t="shared" si="17"/>
        <v>0.14966254455675673</v>
      </c>
      <c r="W127" s="6" t="s">
        <v>711</v>
      </c>
      <c r="X127" s="64" t="s">
        <v>822</v>
      </c>
      <c r="Y127" s="64" t="s">
        <v>823</v>
      </c>
      <c r="Z127" s="64" t="s">
        <v>824</v>
      </c>
    </row>
    <row r="128" spans="1:26" s="6" customFormat="1" x14ac:dyDescent="0.25">
      <c r="A128" s="6" t="s">
        <v>1612</v>
      </c>
      <c r="B128" s="86">
        <v>176.93</v>
      </c>
      <c r="C128" s="75">
        <v>152.66999999999999</v>
      </c>
      <c r="D128" s="75">
        <v>158.33000000000001</v>
      </c>
      <c r="E128" s="75">
        <v>89.71</v>
      </c>
      <c r="F128" s="75">
        <v>62.84</v>
      </c>
      <c r="G128" s="75">
        <v>92.91</v>
      </c>
      <c r="H128" s="75">
        <f t="shared" si="9"/>
        <v>162.64333333333335</v>
      </c>
      <c r="I128" s="80">
        <f t="shared" si="10"/>
        <v>81.820000000000007</v>
      </c>
      <c r="J128" s="86">
        <v>168.35</v>
      </c>
      <c r="K128" s="75">
        <v>137.32</v>
      </c>
      <c r="L128" s="75">
        <v>136.93</v>
      </c>
      <c r="M128" s="75">
        <v>35.92</v>
      </c>
      <c r="N128" s="75">
        <v>39.14</v>
      </c>
      <c r="O128" s="75">
        <v>40.450000000000003</v>
      </c>
      <c r="P128" s="75">
        <f t="shared" si="11"/>
        <v>147.53333333333333</v>
      </c>
      <c r="Q128" s="80">
        <f t="shared" si="12"/>
        <v>38.503333333333337</v>
      </c>
      <c r="R128" s="21">
        <f t="shared" si="13"/>
        <v>0.90766504389627845</v>
      </c>
      <c r="S128" s="21">
        <f t="shared" si="14"/>
        <v>0.47697818562344041</v>
      </c>
      <c r="T128" s="6">
        <f t="shared" si="15"/>
        <v>0.15045266846529903</v>
      </c>
      <c r="U128" s="10">
        <f t="shared" si="16"/>
        <v>-0.13976809766175832</v>
      </c>
      <c r="V128" s="10">
        <f t="shared" si="17"/>
        <v>-1.0680048081377886</v>
      </c>
      <c r="W128" s="6" t="s">
        <v>1722</v>
      </c>
      <c r="X128" s="64" t="s">
        <v>1722</v>
      </c>
      <c r="Y128" s="64" t="s">
        <v>916</v>
      </c>
      <c r="Z128" s="64" t="s">
        <v>1723</v>
      </c>
    </row>
    <row r="129" spans="1:26" s="6" customFormat="1" x14ac:dyDescent="0.25">
      <c r="A129" s="6" t="s">
        <v>347</v>
      </c>
      <c r="B129" s="86">
        <v>244.21</v>
      </c>
      <c r="C129" s="75">
        <v>250.8</v>
      </c>
      <c r="D129" s="75">
        <v>271.85000000000002</v>
      </c>
      <c r="E129" s="75">
        <v>34.26</v>
      </c>
      <c r="F129" s="75">
        <v>48.58</v>
      </c>
      <c r="G129" s="75">
        <v>49.38</v>
      </c>
      <c r="H129" s="75">
        <f t="shared" si="9"/>
        <v>255.62</v>
      </c>
      <c r="I129" s="80">
        <f t="shared" si="10"/>
        <v>44.073333333333331</v>
      </c>
      <c r="J129" s="86">
        <v>299.20999999999998</v>
      </c>
      <c r="K129" s="75">
        <v>338.06</v>
      </c>
      <c r="L129" s="75">
        <v>368.47</v>
      </c>
      <c r="M129" s="75">
        <v>35.18</v>
      </c>
      <c r="N129" s="75">
        <v>39.01</v>
      </c>
      <c r="O129" s="75">
        <v>31.5</v>
      </c>
      <c r="P129" s="75">
        <f t="shared" si="11"/>
        <v>335.24666666666667</v>
      </c>
      <c r="Q129" s="80">
        <f t="shared" si="12"/>
        <v>35.229999999999997</v>
      </c>
      <c r="R129" s="21">
        <f t="shared" si="13"/>
        <v>1.3102901826306081</v>
      </c>
      <c r="S129" s="21">
        <f t="shared" si="14"/>
        <v>0.8038012128383375</v>
      </c>
      <c r="T129" s="6">
        <f t="shared" si="15"/>
        <v>1.0712168882525885E-2</v>
      </c>
      <c r="U129" s="10">
        <f t="shared" si="16"/>
        <v>0.38988635274075706</v>
      </c>
      <c r="V129" s="10">
        <f t="shared" si="17"/>
        <v>-0.31508934063758798</v>
      </c>
      <c r="W129" s="6" t="s">
        <v>647</v>
      </c>
      <c r="X129" s="64" t="s">
        <v>888</v>
      </c>
      <c r="Y129" s="64" t="s">
        <v>889</v>
      </c>
      <c r="Z129" s="64" t="s">
        <v>890</v>
      </c>
    </row>
    <row r="130" spans="1:26" s="6" customFormat="1" x14ac:dyDescent="0.25">
      <c r="A130" s="6" t="s">
        <v>370</v>
      </c>
      <c r="B130" s="86">
        <v>102.33</v>
      </c>
      <c r="C130" s="75">
        <v>106.58</v>
      </c>
      <c r="D130" s="75">
        <v>142.11000000000001</v>
      </c>
      <c r="E130" s="75">
        <v>54.14</v>
      </c>
      <c r="F130" s="75">
        <v>40.549999999999997</v>
      </c>
      <c r="G130" s="75">
        <v>49.38</v>
      </c>
      <c r="H130" s="75">
        <f t="shared" si="9"/>
        <v>117.00666666666666</v>
      </c>
      <c r="I130" s="80">
        <f t="shared" si="10"/>
        <v>48.023333333333333</v>
      </c>
      <c r="J130" s="86">
        <v>138.09</v>
      </c>
      <c r="K130" s="75">
        <v>142.03</v>
      </c>
      <c r="L130" s="75">
        <v>125.3</v>
      </c>
      <c r="M130" s="75">
        <v>35.18</v>
      </c>
      <c r="N130" s="75">
        <v>44.95</v>
      </c>
      <c r="O130" s="75">
        <v>44.57</v>
      </c>
      <c r="P130" s="75">
        <f t="shared" si="11"/>
        <v>135.14000000000001</v>
      </c>
      <c r="Q130" s="80">
        <f t="shared" si="12"/>
        <v>41.566666666666663</v>
      </c>
      <c r="R130" s="21">
        <f t="shared" si="13"/>
        <v>1.1536636348228915</v>
      </c>
      <c r="S130" s="21">
        <f t="shared" si="14"/>
        <v>0.86829400965526615</v>
      </c>
      <c r="T130" s="6">
        <f t="shared" si="15"/>
        <v>0.12642269075621448</v>
      </c>
      <c r="U130" s="10">
        <f t="shared" si="16"/>
        <v>0.20622264936493193</v>
      </c>
      <c r="V130" s="10">
        <f t="shared" si="17"/>
        <v>-0.20374446414056399</v>
      </c>
      <c r="W130" s="6" t="s">
        <v>670</v>
      </c>
      <c r="X130" s="64" t="s">
        <v>670</v>
      </c>
      <c r="Y130" s="64" t="s">
        <v>948</v>
      </c>
      <c r="Z130" s="64" t="s">
        <v>949</v>
      </c>
    </row>
    <row r="131" spans="1:26" s="6" customFormat="1" x14ac:dyDescent="0.25">
      <c r="A131" s="6" t="s">
        <v>369</v>
      </c>
      <c r="B131" s="86">
        <v>132.86000000000001</v>
      </c>
      <c r="C131" s="75">
        <v>158.69</v>
      </c>
      <c r="D131" s="75">
        <v>193.63</v>
      </c>
      <c r="E131" s="75">
        <v>41.45</v>
      </c>
      <c r="F131" s="75">
        <v>85.81</v>
      </c>
      <c r="G131" s="75">
        <v>70.23</v>
      </c>
      <c r="H131" s="75">
        <f t="shared" si="9"/>
        <v>161.72666666666666</v>
      </c>
      <c r="I131" s="80">
        <f t="shared" si="10"/>
        <v>65.83</v>
      </c>
      <c r="J131" s="86">
        <v>136.08000000000001</v>
      </c>
      <c r="K131" s="75">
        <v>147.19999999999999</v>
      </c>
      <c r="L131" s="75">
        <v>134.16</v>
      </c>
      <c r="M131" s="75">
        <v>35.03</v>
      </c>
      <c r="N131" s="75">
        <v>49.09</v>
      </c>
      <c r="O131" s="75">
        <v>32.04</v>
      </c>
      <c r="P131" s="75">
        <f t="shared" si="11"/>
        <v>139.14666666666665</v>
      </c>
      <c r="Q131" s="80">
        <f t="shared" si="12"/>
        <v>38.72</v>
      </c>
      <c r="R131" s="21">
        <f t="shared" si="13"/>
        <v>0.86123970666557415</v>
      </c>
      <c r="S131" s="21">
        <f t="shared" si="14"/>
        <v>0.59434385754900498</v>
      </c>
      <c r="T131" s="6">
        <f t="shared" si="15"/>
        <v>0.1398041701792776</v>
      </c>
      <c r="U131" s="10">
        <f t="shared" si="16"/>
        <v>-0.21551325971922611</v>
      </c>
      <c r="V131" s="10">
        <f t="shared" si="17"/>
        <v>-0.7506302513207872</v>
      </c>
      <c r="W131" s="6" t="s">
        <v>669</v>
      </c>
      <c r="X131" s="64" t="s">
        <v>669</v>
      </c>
      <c r="Y131" s="64" t="s">
        <v>1047</v>
      </c>
      <c r="Z131" s="64" t="s">
        <v>1048</v>
      </c>
    </row>
    <row r="132" spans="1:26" s="6" customFormat="1" x14ac:dyDescent="0.25">
      <c r="A132" s="6" t="s">
        <v>328</v>
      </c>
      <c r="B132" s="86">
        <v>512.09</v>
      </c>
      <c r="C132" s="75">
        <v>487.97</v>
      </c>
      <c r="D132" s="75">
        <v>536.26</v>
      </c>
      <c r="E132" s="75">
        <v>27.85</v>
      </c>
      <c r="F132" s="75">
        <v>53.29</v>
      </c>
      <c r="G132" s="75">
        <v>24.51</v>
      </c>
      <c r="H132" s="75">
        <f t="shared" si="9"/>
        <v>512.10666666666668</v>
      </c>
      <c r="I132" s="80">
        <f t="shared" si="10"/>
        <v>35.216666666666669</v>
      </c>
      <c r="J132" s="86">
        <v>532.25</v>
      </c>
      <c r="K132" s="75">
        <v>541.77</v>
      </c>
      <c r="L132" s="75">
        <v>482.94</v>
      </c>
      <c r="M132" s="75">
        <v>33.979999999999997</v>
      </c>
      <c r="N132" s="75">
        <v>32.17</v>
      </c>
      <c r="O132" s="75">
        <v>34.01</v>
      </c>
      <c r="P132" s="75">
        <f t="shared" si="11"/>
        <v>518.98666666666668</v>
      </c>
      <c r="Q132" s="80">
        <f t="shared" si="12"/>
        <v>33.386666666666663</v>
      </c>
      <c r="R132" s="21">
        <f t="shared" si="13"/>
        <v>1.0134085180469299</v>
      </c>
      <c r="S132" s="21">
        <f t="shared" si="14"/>
        <v>0.94947077772664501</v>
      </c>
      <c r="T132" s="6">
        <f t="shared" si="15"/>
        <v>0.38963977834460106</v>
      </c>
      <c r="U132" s="10">
        <f t="shared" si="16"/>
        <v>1.9215860371767566E-2</v>
      </c>
      <c r="V132" s="10">
        <f t="shared" si="17"/>
        <v>-7.4804496279431421E-2</v>
      </c>
      <c r="W132" s="6" t="s">
        <v>628</v>
      </c>
      <c r="X132" s="64" t="s">
        <v>628</v>
      </c>
      <c r="Y132" s="64" t="s">
        <v>1036</v>
      </c>
      <c r="Z132" s="64" t="s">
        <v>1037</v>
      </c>
    </row>
    <row r="133" spans="1:26" s="6" customFormat="1" x14ac:dyDescent="0.25">
      <c r="A133" s="6" t="s">
        <v>367</v>
      </c>
      <c r="B133" s="86">
        <v>615.85</v>
      </c>
      <c r="C133" s="75">
        <v>658.07</v>
      </c>
      <c r="D133" s="75">
        <v>623.45000000000005</v>
      </c>
      <c r="E133" s="75">
        <v>73.23</v>
      </c>
      <c r="F133" s="75">
        <v>50.94</v>
      </c>
      <c r="G133" s="75">
        <v>59.14</v>
      </c>
      <c r="H133" s="75">
        <f t="shared" si="9"/>
        <v>632.45666666666671</v>
      </c>
      <c r="I133" s="80">
        <f t="shared" si="10"/>
        <v>61.103333333333332</v>
      </c>
      <c r="J133" s="86">
        <v>721.39</v>
      </c>
      <c r="K133" s="75">
        <v>705.83</v>
      </c>
      <c r="L133" s="75">
        <v>738.82</v>
      </c>
      <c r="M133" s="75">
        <v>33.83</v>
      </c>
      <c r="N133" s="75">
        <v>46.12</v>
      </c>
      <c r="O133" s="75">
        <v>45.29</v>
      </c>
      <c r="P133" s="75">
        <f t="shared" si="11"/>
        <v>722.01333333333332</v>
      </c>
      <c r="Q133" s="80">
        <f t="shared" si="12"/>
        <v>41.746666666666663</v>
      </c>
      <c r="R133" s="21">
        <f t="shared" si="13"/>
        <v>1.1413777317048783</v>
      </c>
      <c r="S133" s="21">
        <f t="shared" si="14"/>
        <v>0.68831517363533889</v>
      </c>
      <c r="T133" s="6">
        <f t="shared" si="15"/>
        <v>2.5647130693189717E-3</v>
      </c>
      <c r="U133" s="10">
        <f t="shared" si="16"/>
        <v>0.1907763214016357</v>
      </c>
      <c r="V133" s="10">
        <f t="shared" si="17"/>
        <v>-0.53885878094351269</v>
      </c>
      <c r="W133" s="6" t="s">
        <v>667</v>
      </c>
      <c r="X133" s="64" t="s">
        <v>667</v>
      </c>
      <c r="Y133" s="64" t="s">
        <v>1165</v>
      </c>
      <c r="Z133" s="64" t="s">
        <v>1166</v>
      </c>
    </row>
    <row r="134" spans="1:26" s="6" customFormat="1" x14ac:dyDescent="0.25">
      <c r="A134" s="6" t="s">
        <v>137</v>
      </c>
      <c r="B134" s="86">
        <v>206.02</v>
      </c>
      <c r="C134" s="75">
        <v>183.39</v>
      </c>
      <c r="D134" s="75">
        <v>202.59</v>
      </c>
      <c r="E134" s="75">
        <v>48.12</v>
      </c>
      <c r="F134" s="75">
        <v>47.06</v>
      </c>
      <c r="G134" s="75">
        <v>50.97</v>
      </c>
      <c r="H134" s="75">
        <f t="shared" si="9"/>
        <v>197.33333333333334</v>
      </c>
      <c r="I134" s="80">
        <f t="shared" si="10"/>
        <v>48.716666666666669</v>
      </c>
      <c r="J134" s="86">
        <v>236.69</v>
      </c>
      <c r="K134" s="75">
        <v>249.7</v>
      </c>
      <c r="L134" s="75">
        <v>262.05</v>
      </c>
      <c r="M134" s="75">
        <v>33.39</v>
      </c>
      <c r="N134" s="75">
        <v>25.32</v>
      </c>
      <c r="O134" s="75">
        <v>37.409999999999997</v>
      </c>
      <c r="P134" s="75">
        <f t="shared" si="11"/>
        <v>249.48000000000002</v>
      </c>
      <c r="Q134" s="80">
        <f t="shared" si="12"/>
        <v>32.04</v>
      </c>
      <c r="R134" s="21">
        <f t="shared" si="13"/>
        <v>1.2629243697478991</v>
      </c>
      <c r="S134" s="21">
        <f t="shared" si="14"/>
        <v>0.66456587328193095</v>
      </c>
      <c r="T134" s="6">
        <f t="shared" si="15"/>
        <v>3.4111749765903736E-3</v>
      </c>
      <c r="U134" s="10">
        <f t="shared" si="16"/>
        <v>0.33676824588979554</v>
      </c>
      <c r="V134" s="10">
        <f t="shared" si="17"/>
        <v>-0.58951588508197328</v>
      </c>
      <c r="W134" s="6" t="s">
        <v>1457</v>
      </c>
      <c r="X134" s="64" t="s">
        <v>138</v>
      </c>
      <c r="Y134" s="64" t="s">
        <v>139</v>
      </c>
      <c r="Z134" s="64" t="s">
        <v>140</v>
      </c>
    </row>
    <row r="135" spans="1:26" s="6" customFormat="1" x14ac:dyDescent="0.25">
      <c r="A135" s="6" t="s">
        <v>316</v>
      </c>
      <c r="B135" s="86">
        <v>103.7</v>
      </c>
      <c r="C135" s="75">
        <v>92.94</v>
      </c>
      <c r="D135" s="75">
        <v>99.5</v>
      </c>
      <c r="E135" s="75">
        <v>36.75</v>
      </c>
      <c r="F135" s="75">
        <v>43.6</v>
      </c>
      <c r="G135" s="75">
        <v>24.63</v>
      </c>
      <c r="H135" s="75">
        <f t="shared" si="9"/>
        <v>98.713333333333324</v>
      </c>
      <c r="I135" s="80">
        <f t="shared" si="10"/>
        <v>34.993333333333332</v>
      </c>
      <c r="J135" s="86">
        <v>101.5</v>
      </c>
      <c r="K135" s="75">
        <v>124.27</v>
      </c>
      <c r="L135" s="75">
        <v>102.92</v>
      </c>
      <c r="M135" s="75">
        <v>32.94</v>
      </c>
      <c r="N135" s="75">
        <v>28.29</v>
      </c>
      <c r="O135" s="75">
        <v>28.46</v>
      </c>
      <c r="P135" s="75">
        <f t="shared" si="11"/>
        <v>109.56333333333333</v>
      </c>
      <c r="Q135" s="80">
        <f t="shared" si="12"/>
        <v>29.896666666666665</v>
      </c>
      <c r="R135" s="21">
        <f t="shared" si="13"/>
        <v>1.1088119275255734</v>
      </c>
      <c r="S135" s="21">
        <f t="shared" si="14"/>
        <v>0.85839970364882379</v>
      </c>
      <c r="T135" s="6">
        <f t="shared" si="15"/>
        <v>0.1233273729543994</v>
      </c>
      <c r="U135" s="10">
        <f t="shared" si="16"/>
        <v>0.14901468178819924</v>
      </c>
      <c r="V135" s="10">
        <f t="shared" si="17"/>
        <v>-0.2202785168642766</v>
      </c>
      <c r="W135" s="6" t="s">
        <v>616</v>
      </c>
      <c r="X135" s="64" t="s">
        <v>616</v>
      </c>
      <c r="Y135" s="64" t="s">
        <v>994</v>
      </c>
      <c r="Z135" s="64" t="s">
        <v>995</v>
      </c>
    </row>
    <row r="136" spans="1:26" s="6" customFormat="1" x14ac:dyDescent="0.25">
      <c r="A136" s="6" t="s">
        <v>412</v>
      </c>
      <c r="B136" s="86">
        <v>293.12</v>
      </c>
      <c r="C136" s="75">
        <v>329.14</v>
      </c>
      <c r="D136" s="75">
        <v>304.64999999999998</v>
      </c>
      <c r="E136" s="75">
        <v>55.05</v>
      </c>
      <c r="F136" s="75">
        <v>77.790000000000006</v>
      </c>
      <c r="G136" s="75">
        <v>29.87</v>
      </c>
      <c r="H136" s="75">
        <f t="shared" ref="H136:H199" si="18">AVERAGE(B136,C136,D136)</f>
        <v>308.96999999999997</v>
      </c>
      <c r="I136" s="80">
        <f t="shared" ref="I136:I199" si="19">AVERAGE(E136,F136,G136)</f>
        <v>54.236666666666672</v>
      </c>
      <c r="J136" s="86">
        <v>341.25</v>
      </c>
      <c r="K136" s="75">
        <v>330.89</v>
      </c>
      <c r="L136" s="75">
        <v>346.9</v>
      </c>
      <c r="M136" s="75">
        <v>31.75</v>
      </c>
      <c r="N136" s="75">
        <v>35.270000000000003</v>
      </c>
      <c r="O136" s="75">
        <v>41.17</v>
      </c>
      <c r="P136" s="75">
        <f t="shared" ref="P136:P199" si="20">AVERAGE(J136,K136,L136)</f>
        <v>339.68</v>
      </c>
      <c r="Q136" s="80">
        <f t="shared" ref="Q136:Q199" si="21">AVERAGE(M136,N136,O136)</f>
        <v>36.06333333333334</v>
      </c>
      <c r="R136" s="21">
        <f t="shared" ref="R136:R199" si="22">(P136+1)/(H136+1)</f>
        <v>1.0990741039455432</v>
      </c>
      <c r="S136" s="21">
        <f t="shared" ref="S136:S199" si="23">(Q136+1)/(I136+1)</f>
        <v>0.67099149115925416</v>
      </c>
      <c r="T136" s="6">
        <f t="shared" ref="T136:T199" si="24">_xlfn.T.TEST(B136:D136,J136:L136,1,2)</f>
        <v>2.8627219195620546E-2</v>
      </c>
      <c r="U136" s="10">
        <f t="shared" ref="U136:U199" si="25">LOG(R136,2)</f>
        <v>0.13628866180173571</v>
      </c>
      <c r="V136" s="10">
        <f t="shared" ref="V136:V199" si="26">LOG(S136,2)</f>
        <v>-0.57563362315665945</v>
      </c>
      <c r="W136" s="6" t="s">
        <v>712</v>
      </c>
      <c r="X136" s="64" t="s">
        <v>712</v>
      </c>
      <c r="Y136" s="64" t="s">
        <v>918</v>
      </c>
      <c r="Z136" s="64" t="s">
        <v>919</v>
      </c>
    </row>
    <row r="137" spans="1:26" s="6" customFormat="1" x14ac:dyDescent="0.25">
      <c r="A137" s="6" t="s">
        <v>265</v>
      </c>
      <c r="B137" s="86">
        <v>244.67</v>
      </c>
      <c r="C137" s="75">
        <v>277.51</v>
      </c>
      <c r="D137" s="75">
        <v>292.7</v>
      </c>
      <c r="E137" s="75">
        <v>39.619999999999997</v>
      </c>
      <c r="F137" s="75">
        <v>43.18</v>
      </c>
      <c r="G137" s="75">
        <v>65.599999999999994</v>
      </c>
      <c r="H137" s="75">
        <f t="shared" si="18"/>
        <v>271.62666666666661</v>
      </c>
      <c r="I137" s="80">
        <f t="shared" si="19"/>
        <v>49.466666666666661</v>
      </c>
      <c r="J137" s="86">
        <v>298.02</v>
      </c>
      <c r="K137" s="75">
        <v>313.19</v>
      </c>
      <c r="L137" s="75">
        <v>268.58999999999997</v>
      </c>
      <c r="M137" s="75">
        <v>31.3</v>
      </c>
      <c r="N137" s="75">
        <v>22.86</v>
      </c>
      <c r="O137" s="75">
        <v>36.520000000000003</v>
      </c>
      <c r="P137" s="75">
        <f t="shared" si="20"/>
        <v>293.26666666666665</v>
      </c>
      <c r="Q137" s="80">
        <f t="shared" si="21"/>
        <v>30.22666666666667</v>
      </c>
      <c r="R137" s="21">
        <f t="shared" si="22"/>
        <v>1.079375947571771</v>
      </c>
      <c r="S137" s="21">
        <f t="shared" si="23"/>
        <v>0.61875825627476899</v>
      </c>
      <c r="T137" s="6">
        <f t="shared" si="24"/>
        <v>0.16242066983531112</v>
      </c>
      <c r="U137" s="10">
        <f t="shared" si="25"/>
        <v>0.11019744428019367</v>
      </c>
      <c r="V137" s="10">
        <f t="shared" si="26"/>
        <v>-0.69255222437187858</v>
      </c>
      <c r="W137" s="6" t="s">
        <v>565</v>
      </c>
      <c r="X137" s="64" t="s">
        <v>565</v>
      </c>
      <c r="Y137" s="64" t="s">
        <v>844</v>
      </c>
      <c r="Z137" s="64" t="s">
        <v>845</v>
      </c>
    </row>
    <row r="138" spans="1:26" s="6" customFormat="1" x14ac:dyDescent="0.25">
      <c r="A138" s="6" t="s">
        <v>243</v>
      </c>
      <c r="B138" s="86">
        <v>145.47999999999999</v>
      </c>
      <c r="C138" s="75">
        <v>146.85</v>
      </c>
      <c r="D138" s="75">
        <v>160.65</v>
      </c>
      <c r="E138" s="75">
        <v>57.15</v>
      </c>
      <c r="F138" s="75">
        <v>61.87</v>
      </c>
      <c r="G138" s="75">
        <v>72.31</v>
      </c>
      <c r="H138" s="75">
        <f t="shared" si="18"/>
        <v>150.99333333333334</v>
      </c>
      <c r="I138" s="80">
        <f t="shared" si="19"/>
        <v>63.776666666666664</v>
      </c>
      <c r="J138" s="86">
        <v>180.87</v>
      </c>
      <c r="K138" s="75">
        <v>217.86</v>
      </c>
      <c r="L138" s="75">
        <v>188.22</v>
      </c>
      <c r="M138" s="75">
        <v>31.15</v>
      </c>
      <c r="N138" s="75">
        <v>26.87</v>
      </c>
      <c r="O138" s="75">
        <v>45.11</v>
      </c>
      <c r="P138" s="75">
        <f t="shared" si="20"/>
        <v>195.65</v>
      </c>
      <c r="Q138" s="80">
        <f t="shared" si="21"/>
        <v>34.376666666666665</v>
      </c>
      <c r="R138" s="21">
        <f t="shared" si="22"/>
        <v>1.2938067459099083</v>
      </c>
      <c r="S138" s="21">
        <f t="shared" si="23"/>
        <v>0.54613286677301487</v>
      </c>
      <c r="T138" s="6">
        <f t="shared" si="24"/>
        <v>1.1074078612428375E-2</v>
      </c>
      <c r="U138" s="10">
        <f t="shared" si="25"/>
        <v>0.37162214009792177</v>
      </c>
      <c r="V138" s="10">
        <f t="shared" si="26"/>
        <v>-0.87267611276183832</v>
      </c>
      <c r="W138" s="6" t="s">
        <v>543</v>
      </c>
      <c r="X138" s="64" t="s">
        <v>803</v>
      </c>
      <c r="Y138" s="64" t="s">
        <v>804</v>
      </c>
      <c r="Z138" s="64" t="s">
        <v>805</v>
      </c>
    </row>
    <row r="139" spans="1:26" s="6" customFormat="1" x14ac:dyDescent="0.25">
      <c r="A139" s="6" t="s">
        <v>73</v>
      </c>
      <c r="B139" s="86">
        <v>794.94</v>
      </c>
      <c r="C139" s="75">
        <v>782.02</v>
      </c>
      <c r="D139" s="75">
        <v>752.27</v>
      </c>
      <c r="E139" s="75">
        <v>36.880000000000003</v>
      </c>
      <c r="F139" s="75">
        <v>35.85</v>
      </c>
      <c r="G139" s="75">
        <v>27.31</v>
      </c>
      <c r="H139" s="75">
        <f t="shared" si="18"/>
        <v>776.41</v>
      </c>
      <c r="I139" s="80">
        <f t="shared" si="19"/>
        <v>33.346666666666671</v>
      </c>
      <c r="J139" s="86">
        <v>614.38</v>
      </c>
      <c r="K139" s="75">
        <v>703.89</v>
      </c>
      <c r="L139" s="75">
        <v>693.44</v>
      </c>
      <c r="M139" s="75">
        <v>31</v>
      </c>
      <c r="N139" s="75">
        <v>21.96</v>
      </c>
      <c r="O139" s="75">
        <v>26.13</v>
      </c>
      <c r="P139" s="75">
        <f t="shared" si="20"/>
        <v>670.57</v>
      </c>
      <c r="Q139" s="80">
        <f t="shared" si="21"/>
        <v>26.363333333333333</v>
      </c>
      <c r="R139" s="21">
        <f t="shared" si="22"/>
        <v>0.86385562315895092</v>
      </c>
      <c r="S139" s="21">
        <f t="shared" si="23"/>
        <v>0.79668090062111796</v>
      </c>
      <c r="T139" s="6">
        <f t="shared" si="24"/>
        <v>1.3396345966029954E-2</v>
      </c>
      <c r="U139" s="10">
        <f t="shared" si="25"/>
        <v>-0.21113788106066694</v>
      </c>
      <c r="V139" s="10">
        <f t="shared" si="26"/>
        <v>-0.32792610627406443</v>
      </c>
      <c r="W139" s="6" t="s">
        <v>1443</v>
      </c>
      <c r="X139" s="64" t="s">
        <v>74</v>
      </c>
      <c r="Y139" s="64" t="s">
        <v>75</v>
      </c>
      <c r="Z139" s="64" t="s">
        <v>76</v>
      </c>
    </row>
    <row r="140" spans="1:26" s="6" customFormat="1" x14ac:dyDescent="0.25">
      <c r="A140" s="6" t="s">
        <v>113</v>
      </c>
      <c r="B140" s="86">
        <v>3963.43</v>
      </c>
      <c r="C140" s="75">
        <v>4202.21</v>
      </c>
      <c r="D140" s="75">
        <v>4146.05</v>
      </c>
      <c r="E140" s="75">
        <v>33.869999999999997</v>
      </c>
      <c r="F140" s="75">
        <v>9.41</v>
      </c>
      <c r="G140" s="75">
        <v>10</v>
      </c>
      <c r="H140" s="75">
        <f t="shared" si="18"/>
        <v>4103.8966666666665</v>
      </c>
      <c r="I140" s="80">
        <f t="shared" si="19"/>
        <v>17.760000000000002</v>
      </c>
      <c r="J140" s="86">
        <v>3950.3</v>
      </c>
      <c r="K140" s="75">
        <v>4437.51</v>
      </c>
      <c r="L140" s="75">
        <v>3793.53</v>
      </c>
      <c r="M140" s="75">
        <v>30.85</v>
      </c>
      <c r="N140" s="75">
        <v>17.96</v>
      </c>
      <c r="O140" s="75">
        <v>15.39</v>
      </c>
      <c r="P140" s="75">
        <f t="shared" si="20"/>
        <v>4060.4466666666672</v>
      </c>
      <c r="Q140" s="80">
        <f t="shared" si="21"/>
        <v>21.400000000000002</v>
      </c>
      <c r="R140" s="21">
        <f t="shared" si="22"/>
        <v>0.9894150806881864</v>
      </c>
      <c r="S140" s="21">
        <f t="shared" si="23"/>
        <v>1.1940298507462688</v>
      </c>
      <c r="T140" s="6">
        <f t="shared" si="24"/>
        <v>0.42194574687309011</v>
      </c>
      <c r="U140" s="10">
        <f t="shared" si="25"/>
        <v>-1.5352205631123498E-2</v>
      </c>
      <c r="V140" s="10">
        <f t="shared" si="26"/>
        <v>0.25583890442959006</v>
      </c>
      <c r="W140" s="6" t="s">
        <v>114</v>
      </c>
      <c r="X140" s="64" t="s">
        <v>114</v>
      </c>
      <c r="Y140" s="64" t="s">
        <v>115</v>
      </c>
      <c r="Z140" s="64" t="s">
        <v>116</v>
      </c>
    </row>
    <row r="141" spans="1:26" s="6" customFormat="1" x14ac:dyDescent="0.25">
      <c r="A141" s="6" t="s">
        <v>291</v>
      </c>
      <c r="B141" s="86">
        <v>725.17</v>
      </c>
      <c r="C141" s="75">
        <v>613.37</v>
      </c>
      <c r="D141" s="75">
        <v>589.54999999999995</v>
      </c>
      <c r="E141" s="75">
        <v>37.01</v>
      </c>
      <c r="F141" s="75">
        <v>24.36</v>
      </c>
      <c r="G141" s="75">
        <v>31.34</v>
      </c>
      <c r="H141" s="75">
        <f t="shared" si="18"/>
        <v>642.6966666666666</v>
      </c>
      <c r="I141" s="80">
        <f t="shared" si="19"/>
        <v>30.903333333333332</v>
      </c>
      <c r="J141" s="86">
        <v>777.06</v>
      </c>
      <c r="K141" s="75">
        <v>767.96</v>
      </c>
      <c r="L141" s="75">
        <v>756.99</v>
      </c>
      <c r="M141" s="75">
        <v>30.26</v>
      </c>
      <c r="N141" s="75">
        <v>24.16</v>
      </c>
      <c r="O141" s="75">
        <v>27.39</v>
      </c>
      <c r="P141" s="75">
        <f t="shared" si="20"/>
        <v>767.3366666666667</v>
      </c>
      <c r="Q141" s="80">
        <f t="shared" si="21"/>
        <v>27.27</v>
      </c>
      <c r="R141" s="21">
        <f t="shared" si="22"/>
        <v>1.1936315759493346</v>
      </c>
      <c r="S141" s="21">
        <f t="shared" si="23"/>
        <v>0.88611430362553545</v>
      </c>
      <c r="T141" s="6">
        <f t="shared" si="24"/>
        <v>2.0920477678135804E-2</v>
      </c>
      <c r="U141" s="10">
        <f t="shared" si="25"/>
        <v>0.25535760580546107</v>
      </c>
      <c r="V141" s="10">
        <f t="shared" si="26"/>
        <v>-0.17443528477823747</v>
      </c>
      <c r="W141" s="6" t="s">
        <v>591</v>
      </c>
      <c r="X141" s="64" t="s">
        <v>1103</v>
      </c>
      <c r="Y141" s="64" t="s">
        <v>1104</v>
      </c>
      <c r="Z141" s="64" t="s">
        <v>1105</v>
      </c>
    </row>
    <row r="142" spans="1:26" s="6" customFormat="1" x14ac:dyDescent="0.25">
      <c r="A142" s="6" t="s">
        <v>267</v>
      </c>
      <c r="B142" s="86">
        <v>623.83000000000004</v>
      </c>
      <c r="C142" s="75">
        <v>670.39</v>
      </c>
      <c r="D142" s="75">
        <v>621.62</v>
      </c>
      <c r="E142" s="75">
        <v>32.950000000000003</v>
      </c>
      <c r="F142" s="75">
        <v>37.229999999999997</v>
      </c>
      <c r="G142" s="75">
        <v>33.29</v>
      </c>
      <c r="H142" s="75">
        <f t="shared" si="18"/>
        <v>638.61333333333334</v>
      </c>
      <c r="I142" s="80">
        <f t="shared" si="19"/>
        <v>34.49</v>
      </c>
      <c r="J142" s="86">
        <v>709.84</v>
      </c>
      <c r="K142" s="75">
        <v>671.4</v>
      </c>
      <c r="L142" s="75">
        <v>713.04</v>
      </c>
      <c r="M142" s="75">
        <v>30.11</v>
      </c>
      <c r="N142" s="75">
        <v>22.35</v>
      </c>
      <c r="O142" s="75">
        <v>21.66</v>
      </c>
      <c r="P142" s="75">
        <f t="shared" si="20"/>
        <v>698.09333333333325</v>
      </c>
      <c r="Q142" s="80">
        <f t="shared" si="21"/>
        <v>24.706666666666667</v>
      </c>
      <c r="R142" s="21">
        <f t="shared" si="22"/>
        <v>1.0929936836838923</v>
      </c>
      <c r="S142" s="21">
        <f t="shared" si="23"/>
        <v>0.72433549356626281</v>
      </c>
      <c r="T142" s="6">
        <f t="shared" si="24"/>
        <v>2.2911821781720066E-2</v>
      </c>
      <c r="U142" s="10">
        <f t="shared" si="25"/>
        <v>0.12828506382385649</v>
      </c>
      <c r="V142" s="10">
        <f t="shared" si="26"/>
        <v>-0.4652700235521392</v>
      </c>
      <c r="W142" s="6" t="s">
        <v>567</v>
      </c>
      <c r="X142" s="64" t="s">
        <v>795</v>
      </c>
      <c r="Y142" s="64" t="s">
        <v>796</v>
      </c>
      <c r="Z142" s="64" t="s">
        <v>797</v>
      </c>
    </row>
    <row r="143" spans="1:26" s="6" customFormat="1" x14ac:dyDescent="0.25">
      <c r="A143" s="6" t="s">
        <v>314</v>
      </c>
      <c r="B143" s="86">
        <v>889.55</v>
      </c>
      <c r="C143" s="75">
        <v>923.89</v>
      </c>
      <c r="D143" s="75">
        <v>874.02</v>
      </c>
      <c r="E143" s="75">
        <v>57.15</v>
      </c>
      <c r="F143" s="75">
        <v>49.83</v>
      </c>
      <c r="G143" s="75">
        <v>54.02</v>
      </c>
      <c r="H143" s="75">
        <f t="shared" si="18"/>
        <v>895.82</v>
      </c>
      <c r="I143" s="80">
        <f t="shared" si="19"/>
        <v>53.666666666666664</v>
      </c>
      <c r="J143" s="86">
        <v>929.24</v>
      </c>
      <c r="K143" s="75">
        <v>883.12</v>
      </c>
      <c r="L143" s="75">
        <v>899.92</v>
      </c>
      <c r="M143" s="75">
        <v>29.51</v>
      </c>
      <c r="N143" s="75">
        <v>28.68</v>
      </c>
      <c r="O143" s="75">
        <v>29.18</v>
      </c>
      <c r="P143" s="75">
        <f t="shared" si="20"/>
        <v>904.09333333333336</v>
      </c>
      <c r="Q143" s="80">
        <f t="shared" si="21"/>
        <v>29.123333333333335</v>
      </c>
      <c r="R143" s="21">
        <f t="shared" si="22"/>
        <v>1.0092251882577701</v>
      </c>
      <c r="S143" s="21">
        <f t="shared" si="23"/>
        <v>0.55103658536585376</v>
      </c>
      <c r="T143" s="6">
        <f t="shared" si="24"/>
        <v>0.3499381101679136</v>
      </c>
      <c r="U143" s="10">
        <f t="shared" si="25"/>
        <v>1.3248118681206372E-2</v>
      </c>
      <c r="V143" s="10">
        <f t="shared" si="26"/>
        <v>-0.85977998702801339</v>
      </c>
      <c r="W143" s="6" t="s">
        <v>614</v>
      </c>
      <c r="X143" s="64" t="s">
        <v>950</v>
      </c>
      <c r="Y143" s="64" t="s">
        <v>951</v>
      </c>
      <c r="Z143" s="64" t="s">
        <v>952</v>
      </c>
    </row>
    <row r="144" spans="1:26" s="6" customFormat="1" x14ac:dyDescent="0.25">
      <c r="A144" s="6" t="s">
        <v>240</v>
      </c>
      <c r="B144" s="86">
        <v>155.02000000000001</v>
      </c>
      <c r="C144" s="75">
        <v>171.08</v>
      </c>
      <c r="D144" s="75">
        <v>200.89</v>
      </c>
      <c r="E144" s="75">
        <v>30.6</v>
      </c>
      <c r="F144" s="75">
        <v>60.62</v>
      </c>
      <c r="G144" s="75">
        <v>35.6</v>
      </c>
      <c r="H144" s="75">
        <f t="shared" si="18"/>
        <v>175.66333333333333</v>
      </c>
      <c r="I144" s="80">
        <f t="shared" si="19"/>
        <v>42.273333333333333</v>
      </c>
      <c r="J144" s="86">
        <v>176.25</v>
      </c>
      <c r="K144" s="75">
        <v>179.43</v>
      </c>
      <c r="L144" s="75">
        <v>187.32</v>
      </c>
      <c r="M144" s="75">
        <v>28.47</v>
      </c>
      <c r="N144" s="75">
        <v>37.33</v>
      </c>
      <c r="O144" s="75">
        <v>28.28</v>
      </c>
      <c r="P144" s="75">
        <f t="shared" si="20"/>
        <v>181</v>
      </c>
      <c r="Q144" s="80">
        <f t="shared" si="21"/>
        <v>31.36</v>
      </c>
      <c r="R144" s="21">
        <f t="shared" si="22"/>
        <v>1.0302081171342856</v>
      </c>
      <c r="S144" s="21">
        <f t="shared" si="23"/>
        <v>0.74780465259590201</v>
      </c>
      <c r="T144" s="6">
        <f t="shared" si="24"/>
        <v>0.35966805583277023</v>
      </c>
      <c r="U144" s="10">
        <f t="shared" si="25"/>
        <v>4.2935812387241784E-2</v>
      </c>
      <c r="V144" s="10">
        <f t="shared" si="26"/>
        <v>-0.41926664768679506</v>
      </c>
      <c r="W144" s="6" t="s">
        <v>540</v>
      </c>
      <c r="X144" s="64" t="s">
        <v>855</v>
      </c>
      <c r="Y144" s="64" t="s">
        <v>856</v>
      </c>
      <c r="Z144" s="64" t="s">
        <v>857</v>
      </c>
    </row>
    <row r="145" spans="1:26" s="6" customFormat="1" x14ac:dyDescent="0.25">
      <c r="A145" s="6" t="s">
        <v>330</v>
      </c>
      <c r="B145" s="86">
        <v>447.62</v>
      </c>
      <c r="C145" s="75">
        <v>415.51</v>
      </c>
      <c r="D145" s="75">
        <v>472.37</v>
      </c>
      <c r="E145" s="75">
        <v>46.29</v>
      </c>
      <c r="F145" s="75">
        <v>32.659999999999997</v>
      </c>
      <c r="G145" s="75">
        <v>54.75</v>
      </c>
      <c r="H145" s="75">
        <f t="shared" si="18"/>
        <v>445.16666666666669</v>
      </c>
      <c r="I145" s="80">
        <f t="shared" si="19"/>
        <v>44.566666666666663</v>
      </c>
      <c r="J145" s="86">
        <v>435.3</v>
      </c>
      <c r="K145" s="75">
        <v>490.1</v>
      </c>
      <c r="L145" s="75">
        <v>508.18</v>
      </c>
      <c r="M145" s="75">
        <v>28.17</v>
      </c>
      <c r="N145" s="75">
        <v>30.23</v>
      </c>
      <c r="O145" s="75">
        <v>18.97</v>
      </c>
      <c r="P145" s="75">
        <f t="shared" si="20"/>
        <v>477.86000000000007</v>
      </c>
      <c r="Q145" s="80">
        <f t="shared" si="21"/>
        <v>25.790000000000003</v>
      </c>
      <c r="R145" s="21">
        <f t="shared" si="22"/>
        <v>1.0732760552857679</v>
      </c>
      <c r="S145" s="21">
        <f t="shared" si="23"/>
        <v>0.58792977322604256</v>
      </c>
      <c r="T145" s="6">
        <f t="shared" si="24"/>
        <v>0.14939869501814254</v>
      </c>
      <c r="U145" s="10">
        <f t="shared" si="25"/>
        <v>0.10202119666208397</v>
      </c>
      <c r="V145" s="10">
        <f t="shared" si="26"/>
        <v>-0.7662842559298868</v>
      </c>
      <c r="W145" s="6" t="s">
        <v>630</v>
      </c>
      <c r="X145" s="64" t="s">
        <v>630</v>
      </c>
      <c r="Y145" s="64" t="s">
        <v>996</v>
      </c>
      <c r="Z145" s="64" t="s">
        <v>997</v>
      </c>
    </row>
    <row r="146" spans="1:26" s="6" customFormat="1" x14ac:dyDescent="0.25">
      <c r="A146" s="6" t="s">
        <v>65</v>
      </c>
      <c r="B146" s="86">
        <v>890.07</v>
      </c>
      <c r="C146" s="75">
        <v>806.24</v>
      </c>
      <c r="D146" s="75">
        <v>838.29</v>
      </c>
      <c r="E146" s="75">
        <v>29.29</v>
      </c>
      <c r="F146" s="75">
        <v>33.22</v>
      </c>
      <c r="G146" s="75">
        <v>18.78</v>
      </c>
      <c r="H146" s="75">
        <f t="shared" si="18"/>
        <v>844.86666666666667</v>
      </c>
      <c r="I146" s="80">
        <f t="shared" si="19"/>
        <v>27.096666666666664</v>
      </c>
      <c r="J146" s="86">
        <v>1208.78</v>
      </c>
      <c r="K146" s="75">
        <v>1236.75</v>
      </c>
      <c r="L146" s="75">
        <v>1175.49</v>
      </c>
      <c r="M146" s="75">
        <v>27.87</v>
      </c>
      <c r="N146" s="75">
        <v>22.09</v>
      </c>
      <c r="O146" s="75">
        <v>25.42</v>
      </c>
      <c r="P146" s="75">
        <f t="shared" si="20"/>
        <v>1207.0066666666664</v>
      </c>
      <c r="Q146" s="80">
        <f t="shared" si="21"/>
        <v>25.126666666666665</v>
      </c>
      <c r="R146" s="21">
        <f t="shared" si="22"/>
        <v>1.4281289407313995</v>
      </c>
      <c r="S146" s="21">
        <f t="shared" si="23"/>
        <v>0.92988492110570653</v>
      </c>
      <c r="T146" s="6">
        <f t="shared" si="24"/>
        <v>1.379836144952685E-4</v>
      </c>
      <c r="U146" s="10">
        <f t="shared" si="25"/>
        <v>0.51412624110081051</v>
      </c>
      <c r="V146" s="10">
        <f t="shared" si="26"/>
        <v>-0.10487590987412021</v>
      </c>
      <c r="W146" s="6" t="s">
        <v>1454</v>
      </c>
      <c r="X146" s="64" t="s">
        <v>66</v>
      </c>
      <c r="Y146" s="64" t="s">
        <v>67</v>
      </c>
      <c r="Z146" s="64" t="s">
        <v>68</v>
      </c>
    </row>
    <row r="147" spans="1:26" s="6" customFormat="1" x14ac:dyDescent="0.25">
      <c r="A147" s="6" t="s">
        <v>285</v>
      </c>
      <c r="B147" s="86">
        <v>487.83</v>
      </c>
      <c r="C147" s="75">
        <v>534.47</v>
      </c>
      <c r="D147" s="75">
        <v>544.37</v>
      </c>
      <c r="E147" s="75">
        <v>40.54</v>
      </c>
      <c r="F147" s="75">
        <v>30.45</v>
      </c>
      <c r="G147" s="75">
        <v>26.46</v>
      </c>
      <c r="H147" s="75">
        <f t="shared" si="18"/>
        <v>522.22333333333336</v>
      </c>
      <c r="I147" s="80">
        <f t="shared" si="19"/>
        <v>32.483333333333327</v>
      </c>
      <c r="J147" s="86">
        <v>654.1</v>
      </c>
      <c r="K147" s="75">
        <v>553.07000000000005</v>
      </c>
      <c r="L147" s="75">
        <v>727</v>
      </c>
      <c r="M147" s="75">
        <v>27.28</v>
      </c>
      <c r="N147" s="75">
        <v>25.06</v>
      </c>
      <c r="O147" s="75">
        <v>17.899999999999999</v>
      </c>
      <c r="P147" s="75">
        <f t="shared" si="20"/>
        <v>644.72333333333336</v>
      </c>
      <c r="Q147" s="80">
        <f t="shared" si="21"/>
        <v>23.413333333333338</v>
      </c>
      <c r="R147" s="21">
        <f t="shared" si="22"/>
        <v>1.2341256442436945</v>
      </c>
      <c r="S147" s="21">
        <f t="shared" si="23"/>
        <v>0.72911896465903459</v>
      </c>
      <c r="T147" s="6">
        <f t="shared" si="24"/>
        <v>4.1656713479817503E-2</v>
      </c>
      <c r="U147" s="10">
        <f t="shared" si="25"/>
        <v>0.30348928030562272</v>
      </c>
      <c r="V147" s="10">
        <f t="shared" si="26"/>
        <v>-0.45577386782331669</v>
      </c>
      <c r="W147" s="6" t="s">
        <v>585</v>
      </c>
      <c r="X147" s="64" t="s">
        <v>1020</v>
      </c>
      <c r="Y147" s="64" t="s">
        <v>1021</v>
      </c>
      <c r="Z147" s="64" t="s">
        <v>1022</v>
      </c>
    </row>
    <row r="148" spans="1:26" s="6" customFormat="1" x14ac:dyDescent="0.25">
      <c r="A148" s="6" t="s">
        <v>1713</v>
      </c>
      <c r="B148" s="86">
        <v>58.45</v>
      </c>
      <c r="C148" s="75">
        <v>48.44</v>
      </c>
      <c r="D148" s="75">
        <v>45.05</v>
      </c>
      <c r="E148" s="75">
        <v>25.63</v>
      </c>
      <c r="F148" s="75">
        <v>12.18</v>
      </c>
      <c r="G148" s="75">
        <v>20.239999999999998</v>
      </c>
      <c r="H148" s="75">
        <f t="shared" si="18"/>
        <v>50.646666666666668</v>
      </c>
      <c r="I148" s="80">
        <f t="shared" si="19"/>
        <v>19.349999999999998</v>
      </c>
      <c r="J148" s="86">
        <v>69.680000000000007</v>
      </c>
      <c r="K148" s="75">
        <v>79.19</v>
      </c>
      <c r="L148" s="75">
        <v>88.25</v>
      </c>
      <c r="M148" s="75">
        <v>26.23</v>
      </c>
      <c r="N148" s="75">
        <v>19.89</v>
      </c>
      <c r="O148" s="75">
        <v>26.85</v>
      </c>
      <c r="P148" s="75">
        <f t="shared" si="20"/>
        <v>79.040000000000006</v>
      </c>
      <c r="Q148" s="80">
        <f t="shared" si="21"/>
        <v>24.323333333333334</v>
      </c>
      <c r="R148" s="21">
        <f t="shared" si="22"/>
        <v>1.5497611978830517</v>
      </c>
      <c r="S148" s="21">
        <f t="shared" si="23"/>
        <v>1.2443898443898445</v>
      </c>
      <c r="T148" s="6">
        <f t="shared" si="24"/>
        <v>6.6517578406353126E-3</v>
      </c>
      <c r="U148" s="10">
        <f t="shared" si="25"/>
        <v>0.63204592829184547</v>
      </c>
      <c r="V148" s="10">
        <f t="shared" si="26"/>
        <v>0.31543852603106354</v>
      </c>
      <c r="W148" s="6" t="s">
        <v>1714</v>
      </c>
      <c r="X148" s="64" t="s">
        <v>1715</v>
      </c>
      <c r="Y148" s="64" t="s">
        <v>1716</v>
      </c>
      <c r="Z148" s="64" t="s">
        <v>1717</v>
      </c>
    </row>
    <row r="149" spans="1:26" s="6" customFormat="1" x14ac:dyDescent="0.25">
      <c r="A149" s="6" t="s">
        <v>41</v>
      </c>
      <c r="B149" s="86">
        <v>166.73</v>
      </c>
      <c r="C149" s="75">
        <v>186.09</v>
      </c>
      <c r="D149" s="75">
        <v>165.1</v>
      </c>
      <c r="E149" s="75">
        <v>29.68</v>
      </c>
      <c r="F149" s="75">
        <v>41.11</v>
      </c>
      <c r="G149" s="75">
        <v>47.68</v>
      </c>
      <c r="H149" s="75">
        <f t="shared" si="18"/>
        <v>172.64</v>
      </c>
      <c r="I149" s="80">
        <f t="shared" si="19"/>
        <v>39.49</v>
      </c>
      <c r="J149" s="86">
        <v>188.17</v>
      </c>
      <c r="K149" s="75">
        <v>202.36</v>
      </c>
      <c r="L149" s="75">
        <v>208.8</v>
      </c>
      <c r="M149" s="75">
        <v>25.93</v>
      </c>
      <c r="N149" s="75">
        <v>24.93</v>
      </c>
      <c r="O149" s="75">
        <v>26.31</v>
      </c>
      <c r="P149" s="75">
        <f t="shared" si="20"/>
        <v>199.77666666666664</v>
      </c>
      <c r="Q149" s="80">
        <f t="shared" si="21"/>
        <v>25.723333333333333</v>
      </c>
      <c r="R149" s="21">
        <f t="shared" si="22"/>
        <v>1.1562811948091838</v>
      </c>
      <c r="S149" s="21">
        <f t="shared" si="23"/>
        <v>0.65999835350292246</v>
      </c>
      <c r="T149" s="6">
        <f t="shared" si="24"/>
        <v>2.0245574806161303E-2</v>
      </c>
      <c r="U149" s="10">
        <f t="shared" si="25"/>
        <v>0.20949228799818284</v>
      </c>
      <c r="V149" s="10">
        <f t="shared" si="26"/>
        <v>-0.59946566950131908</v>
      </c>
      <c r="W149" s="6" t="s">
        <v>42</v>
      </c>
      <c r="X149" s="64" t="s">
        <v>42</v>
      </c>
      <c r="Y149" s="64" t="s">
        <v>43</v>
      </c>
      <c r="Z149" s="64" t="s">
        <v>44</v>
      </c>
    </row>
    <row r="150" spans="1:26" s="6" customFormat="1" x14ac:dyDescent="0.25">
      <c r="A150" s="6" t="s">
        <v>21</v>
      </c>
      <c r="B150" s="86">
        <v>519.28</v>
      </c>
      <c r="C150" s="75">
        <v>555.79</v>
      </c>
      <c r="D150" s="75">
        <v>550.65</v>
      </c>
      <c r="E150" s="75">
        <v>40.93</v>
      </c>
      <c r="F150" s="75">
        <v>35.85</v>
      </c>
      <c r="G150" s="75">
        <v>40.729999999999997</v>
      </c>
      <c r="H150" s="75">
        <f t="shared" si="18"/>
        <v>541.90666666666664</v>
      </c>
      <c r="I150" s="80">
        <f t="shared" si="19"/>
        <v>39.169999999999995</v>
      </c>
      <c r="J150" s="86">
        <v>668.26</v>
      </c>
      <c r="K150" s="75">
        <v>824.22</v>
      </c>
      <c r="L150" s="75">
        <v>1045.53</v>
      </c>
      <c r="M150" s="75">
        <v>25.64</v>
      </c>
      <c r="N150" s="75">
        <v>14.73</v>
      </c>
      <c r="O150" s="75">
        <v>23.09</v>
      </c>
      <c r="P150" s="75">
        <f t="shared" si="20"/>
        <v>846.00333333333344</v>
      </c>
      <c r="Q150" s="80">
        <f t="shared" si="21"/>
        <v>21.153333333333336</v>
      </c>
      <c r="R150" s="21">
        <f t="shared" si="22"/>
        <v>1.5601269708728329</v>
      </c>
      <c r="S150" s="21">
        <f t="shared" si="23"/>
        <v>0.55148950294581378</v>
      </c>
      <c r="T150" s="6">
        <f t="shared" si="24"/>
        <v>2.5336620619127229E-2</v>
      </c>
      <c r="U150" s="10">
        <f t="shared" si="25"/>
        <v>0.64166344754541627</v>
      </c>
      <c r="V150" s="10">
        <f t="shared" si="26"/>
        <v>-0.85859466907459092</v>
      </c>
      <c r="W150" s="6" t="s">
        <v>1438</v>
      </c>
      <c r="X150" s="64" t="s">
        <v>22</v>
      </c>
      <c r="Y150" s="64" t="s">
        <v>23</v>
      </c>
      <c r="Z150" s="64" t="s">
        <v>24</v>
      </c>
    </row>
    <row r="151" spans="1:26" s="6" customFormat="1" x14ac:dyDescent="0.25">
      <c r="A151" s="6" t="s">
        <v>410</v>
      </c>
      <c r="B151" s="86">
        <v>749.62</v>
      </c>
      <c r="C151" s="75">
        <v>722.85</v>
      </c>
      <c r="D151" s="75">
        <v>839.88</v>
      </c>
      <c r="E151" s="75">
        <v>51.78</v>
      </c>
      <c r="F151" s="75">
        <v>59.93</v>
      </c>
      <c r="G151" s="75">
        <v>70.11</v>
      </c>
      <c r="H151" s="75">
        <f t="shared" si="18"/>
        <v>770.7833333333333</v>
      </c>
      <c r="I151" s="80">
        <f t="shared" si="19"/>
        <v>60.606666666666662</v>
      </c>
      <c r="J151" s="86">
        <v>708.95</v>
      </c>
      <c r="K151" s="75">
        <v>645.04999999999995</v>
      </c>
      <c r="L151" s="75">
        <v>712.77</v>
      </c>
      <c r="M151" s="75">
        <v>25.64</v>
      </c>
      <c r="N151" s="75">
        <v>15.24</v>
      </c>
      <c r="O151" s="75">
        <v>32.76</v>
      </c>
      <c r="P151" s="75">
        <f t="shared" si="20"/>
        <v>688.92333333333329</v>
      </c>
      <c r="Q151" s="80">
        <f t="shared" si="21"/>
        <v>24.546666666666667</v>
      </c>
      <c r="R151" s="21">
        <f t="shared" si="22"/>
        <v>0.89393396246787737</v>
      </c>
      <c r="S151" s="21">
        <f t="shared" si="23"/>
        <v>0.41467373660859219</v>
      </c>
      <c r="T151" s="6">
        <f t="shared" si="24"/>
        <v>6.0440350235430845E-2</v>
      </c>
      <c r="U151" s="10">
        <f t="shared" si="25"/>
        <v>-0.16175983567007962</v>
      </c>
      <c r="V151" s="10">
        <f t="shared" si="26"/>
        <v>-1.2699514179458766</v>
      </c>
      <c r="W151" s="6" t="s">
        <v>710</v>
      </c>
      <c r="X151" s="64" t="s">
        <v>710</v>
      </c>
      <c r="Y151" s="64" t="s">
        <v>976</v>
      </c>
      <c r="Z151" s="64" t="s">
        <v>1120</v>
      </c>
    </row>
    <row r="152" spans="1:26" s="6" customFormat="1" x14ac:dyDescent="0.25">
      <c r="A152" s="6" t="s">
        <v>283</v>
      </c>
      <c r="B152" s="86">
        <v>324.37</v>
      </c>
      <c r="C152" s="75">
        <v>314.26</v>
      </c>
      <c r="D152" s="75">
        <v>292.45999999999998</v>
      </c>
      <c r="E152" s="75">
        <v>35.049999999999997</v>
      </c>
      <c r="F152" s="75">
        <v>47.47</v>
      </c>
      <c r="G152" s="75">
        <v>66.58</v>
      </c>
      <c r="H152" s="75">
        <f t="shared" si="18"/>
        <v>310.36333333333329</v>
      </c>
      <c r="I152" s="80">
        <f t="shared" si="19"/>
        <v>49.699999999999996</v>
      </c>
      <c r="J152" s="86">
        <v>304.95</v>
      </c>
      <c r="K152" s="75">
        <v>313.64</v>
      </c>
      <c r="L152" s="75">
        <v>257.94</v>
      </c>
      <c r="M152" s="75">
        <v>25.19</v>
      </c>
      <c r="N152" s="75">
        <v>20.93</v>
      </c>
      <c r="O152" s="75">
        <v>32.04</v>
      </c>
      <c r="P152" s="75">
        <f t="shared" si="20"/>
        <v>292.17666666666668</v>
      </c>
      <c r="Q152" s="80">
        <f t="shared" si="21"/>
        <v>26.053333333333331</v>
      </c>
      <c r="R152" s="21">
        <f t="shared" si="22"/>
        <v>0.94159021079339267</v>
      </c>
      <c r="S152" s="21">
        <f t="shared" si="23"/>
        <v>0.53359631821170284</v>
      </c>
      <c r="T152" s="6">
        <f t="shared" si="24"/>
        <v>0.20404977100363625</v>
      </c>
      <c r="U152" s="10">
        <f t="shared" si="25"/>
        <v>-8.6828773356842234E-2</v>
      </c>
      <c r="V152" s="10">
        <f t="shared" si="26"/>
        <v>-0.90617938285520017</v>
      </c>
      <c r="W152" s="6" t="s">
        <v>583</v>
      </c>
      <c r="X152" s="64" t="s">
        <v>984</v>
      </c>
      <c r="Y152" s="64" t="s">
        <v>967</v>
      </c>
      <c r="Z152" s="64" t="s">
        <v>985</v>
      </c>
    </row>
    <row r="153" spans="1:26" s="6" customFormat="1" x14ac:dyDescent="0.25">
      <c r="A153" s="6" t="s">
        <v>344</v>
      </c>
      <c r="B153" s="86">
        <v>140.31</v>
      </c>
      <c r="C153" s="75">
        <v>163.26</v>
      </c>
      <c r="D153" s="75">
        <v>154.97999999999999</v>
      </c>
      <c r="E153" s="75">
        <v>38.31</v>
      </c>
      <c r="F153" s="75">
        <v>28.79</v>
      </c>
      <c r="G153" s="75">
        <v>26.83</v>
      </c>
      <c r="H153" s="75">
        <f t="shared" si="18"/>
        <v>152.85</v>
      </c>
      <c r="I153" s="80">
        <f t="shared" si="19"/>
        <v>31.31</v>
      </c>
      <c r="J153" s="86">
        <v>153.97</v>
      </c>
      <c r="K153" s="75">
        <v>178.91</v>
      </c>
      <c r="L153" s="75">
        <v>178.64</v>
      </c>
      <c r="M153" s="75">
        <v>24.44</v>
      </c>
      <c r="N153" s="75">
        <v>17.309999999999999</v>
      </c>
      <c r="O153" s="75">
        <v>21.84</v>
      </c>
      <c r="P153" s="75">
        <f t="shared" si="20"/>
        <v>170.50666666666666</v>
      </c>
      <c r="Q153" s="80">
        <f t="shared" si="21"/>
        <v>21.196666666666669</v>
      </c>
      <c r="R153" s="21">
        <f t="shared" si="22"/>
        <v>1.1147654641967284</v>
      </c>
      <c r="S153" s="21">
        <f t="shared" si="23"/>
        <v>0.68699061178169818</v>
      </c>
      <c r="T153" s="6">
        <f t="shared" si="24"/>
        <v>8.63199192254296E-2</v>
      </c>
      <c r="U153" s="10">
        <f t="shared" si="25"/>
        <v>0.15674021307651892</v>
      </c>
      <c r="V153" s="10">
        <f t="shared" si="26"/>
        <v>-0.54163771116936243</v>
      </c>
      <c r="W153" s="6" t="s">
        <v>644</v>
      </c>
      <c r="X153" s="64" t="s">
        <v>644</v>
      </c>
      <c r="Y153" s="64" t="s">
        <v>900</v>
      </c>
      <c r="Z153" s="64" t="s">
        <v>901</v>
      </c>
    </row>
    <row r="154" spans="1:26" s="6" customFormat="1" x14ac:dyDescent="0.25">
      <c r="A154" s="6" t="s">
        <v>244</v>
      </c>
      <c r="B154" s="86">
        <v>205.96</v>
      </c>
      <c r="C154" s="75">
        <v>184.64</v>
      </c>
      <c r="D154" s="75">
        <v>226.49</v>
      </c>
      <c r="E154" s="75">
        <v>40.15</v>
      </c>
      <c r="F154" s="75">
        <v>24.91</v>
      </c>
      <c r="G154" s="75">
        <v>54.26</v>
      </c>
      <c r="H154" s="75">
        <f t="shared" si="18"/>
        <v>205.69666666666669</v>
      </c>
      <c r="I154" s="80">
        <f t="shared" si="19"/>
        <v>39.773333333333333</v>
      </c>
      <c r="J154" s="86">
        <v>219.1</v>
      </c>
      <c r="K154" s="75">
        <v>199.64</v>
      </c>
      <c r="L154" s="75">
        <v>172.73</v>
      </c>
      <c r="M154" s="75">
        <v>24.15</v>
      </c>
      <c r="N154" s="75">
        <v>25.19</v>
      </c>
      <c r="O154" s="75">
        <v>24.7</v>
      </c>
      <c r="P154" s="75">
        <f t="shared" si="20"/>
        <v>197.15666666666667</v>
      </c>
      <c r="Q154" s="80">
        <f t="shared" si="21"/>
        <v>24.680000000000003</v>
      </c>
      <c r="R154" s="21">
        <f t="shared" si="22"/>
        <v>0.9586834169233498</v>
      </c>
      <c r="S154" s="21">
        <f t="shared" si="23"/>
        <v>0.629823413996076</v>
      </c>
      <c r="T154" s="6">
        <f t="shared" si="24"/>
        <v>0.33060285412569584</v>
      </c>
      <c r="U154" s="10">
        <f t="shared" si="25"/>
        <v>-6.0873617745262391E-2</v>
      </c>
      <c r="V154" s="10">
        <f t="shared" si="26"/>
        <v>-0.66698070351734506</v>
      </c>
      <c r="W154" s="6" t="s">
        <v>544</v>
      </c>
      <c r="X154" s="64" t="s">
        <v>1210</v>
      </c>
      <c r="Y154" s="64" t="s">
        <v>1211</v>
      </c>
      <c r="Z154" s="64" t="s">
        <v>1212</v>
      </c>
    </row>
    <row r="155" spans="1:26" s="6" customFormat="1" x14ac:dyDescent="0.25">
      <c r="A155" s="6" t="s">
        <v>303</v>
      </c>
      <c r="B155" s="86">
        <v>73.16</v>
      </c>
      <c r="C155" s="75">
        <v>68.72</v>
      </c>
      <c r="D155" s="75">
        <v>60.05</v>
      </c>
      <c r="E155" s="75">
        <v>23.02</v>
      </c>
      <c r="F155" s="75">
        <v>25.88</v>
      </c>
      <c r="G155" s="75">
        <v>28.04</v>
      </c>
      <c r="H155" s="75">
        <f t="shared" si="18"/>
        <v>67.31</v>
      </c>
      <c r="I155" s="80">
        <f t="shared" si="19"/>
        <v>25.646666666666665</v>
      </c>
      <c r="J155" s="86">
        <v>74.75</v>
      </c>
      <c r="K155" s="75">
        <v>89.84</v>
      </c>
      <c r="L155" s="75">
        <v>69.540000000000006</v>
      </c>
      <c r="M155" s="75">
        <v>24</v>
      </c>
      <c r="N155" s="75">
        <v>18.47</v>
      </c>
      <c r="O155" s="75">
        <v>19.149999999999999</v>
      </c>
      <c r="P155" s="75">
        <f t="shared" si="20"/>
        <v>78.043333333333337</v>
      </c>
      <c r="Q155" s="80">
        <f t="shared" si="21"/>
        <v>20.54</v>
      </c>
      <c r="R155" s="21">
        <f t="shared" si="22"/>
        <v>1.1571268237934904</v>
      </c>
      <c r="S155" s="21">
        <f t="shared" si="23"/>
        <v>0.80835626720040032</v>
      </c>
      <c r="T155" s="6">
        <f t="shared" si="24"/>
        <v>0.10520135607639504</v>
      </c>
      <c r="U155" s="10">
        <f t="shared" si="25"/>
        <v>0.21054699584618636</v>
      </c>
      <c r="V155" s="10">
        <f t="shared" si="26"/>
        <v>-0.30693682215508317</v>
      </c>
      <c r="W155" s="6" t="s">
        <v>603</v>
      </c>
      <c r="X155" s="64" t="s">
        <v>603</v>
      </c>
      <c r="Y155" s="64" t="s">
        <v>967</v>
      </c>
      <c r="Z155" s="64" t="s">
        <v>968</v>
      </c>
    </row>
    <row r="156" spans="1:26" s="6" customFormat="1" x14ac:dyDescent="0.25">
      <c r="A156" s="6" t="s">
        <v>298</v>
      </c>
      <c r="B156" s="86">
        <v>2554.87</v>
      </c>
      <c r="C156" s="75">
        <v>2463.15</v>
      </c>
      <c r="D156" s="75">
        <v>2404.23</v>
      </c>
      <c r="E156" s="75">
        <v>27.98</v>
      </c>
      <c r="F156" s="75">
        <v>18.690000000000001</v>
      </c>
      <c r="G156" s="75">
        <v>19.75</v>
      </c>
      <c r="H156" s="75">
        <f t="shared" si="18"/>
        <v>2474.0833333333335</v>
      </c>
      <c r="I156" s="80">
        <f t="shared" si="19"/>
        <v>22.14</v>
      </c>
      <c r="J156" s="86">
        <v>2077.73</v>
      </c>
      <c r="K156" s="75">
        <v>2190.34</v>
      </c>
      <c r="L156" s="75">
        <v>2189.0700000000002</v>
      </c>
      <c r="M156" s="75">
        <v>23.85</v>
      </c>
      <c r="N156" s="75">
        <v>23.64</v>
      </c>
      <c r="O156" s="75">
        <v>26.85</v>
      </c>
      <c r="P156" s="75">
        <f t="shared" si="20"/>
        <v>2152.3799999999997</v>
      </c>
      <c r="Q156" s="80">
        <f t="shared" si="21"/>
        <v>24.78</v>
      </c>
      <c r="R156" s="21">
        <f t="shared" si="22"/>
        <v>0.87002323154102534</v>
      </c>
      <c r="S156" s="21">
        <f t="shared" si="23"/>
        <v>1.1140881590319793</v>
      </c>
      <c r="T156" s="6">
        <f t="shared" si="24"/>
        <v>2.5153380512878084E-3</v>
      </c>
      <c r="U156" s="10">
        <f t="shared" si="25"/>
        <v>-0.20087417026904295</v>
      </c>
      <c r="V156" s="10">
        <f t="shared" si="26"/>
        <v>0.15586339925416115</v>
      </c>
      <c r="W156" s="6" t="s">
        <v>598</v>
      </c>
      <c r="X156" s="64" t="s">
        <v>598</v>
      </c>
      <c r="Y156" s="64" t="s">
        <v>851</v>
      </c>
      <c r="Z156" s="64" t="s">
        <v>852</v>
      </c>
    </row>
    <row r="157" spans="1:26" s="6" customFormat="1" x14ac:dyDescent="0.25">
      <c r="A157" s="6" t="s">
        <v>320</v>
      </c>
      <c r="B157" s="86">
        <v>425.06</v>
      </c>
      <c r="C157" s="75">
        <v>481.88</v>
      </c>
      <c r="D157" s="75">
        <v>504.62</v>
      </c>
      <c r="E157" s="75">
        <v>32.43</v>
      </c>
      <c r="F157" s="75">
        <v>25.05</v>
      </c>
      <c r="G157" s="75">
        <v>43.29</v>
      </c>
      <c r="H157" s="75">
        <f t="shared" si="18"/>
        <v>470.52</v>
      </c>
      <c r="I157" s="80">
        <f t="shared" si="19"/>
        <v>33.590000000000003</v>
      </c>
      <c r="J157" s="86">
        <v>437.83</v>
      </c>
      <c r="K157" s="75">
        <v>517.67999999999995</v>
      </c>
      <c r="L157" s="75">
        <v>492.16</v>
      </c>
      <c r="M157" s="75">
        <v>23.85</v>
      </c>
      <c r="N157" s="75">
        <v>18.86</v>
      </c>
      <c r="O157" s="75">
        <v>21.3</v>
      </c>
      <c r="P157" s="75">
        <f t="shared" si="20"/>
        <v>482.55666666666667</v>
      </c>
      <c r="Q157" s="80">
        <f t="shared" si="21"/>
        <v>21.33666666666667</v>
      </c>
      <c r="R157" s="21">
        <f t="shared" si="22"/>
        <v>1.0255273724691778</v>
      </c>
      <c r="S157" s="21">
        <f t="shared" si="23"/>
        <v>0.64575503517394239</v>
      </c>
      <c r="T157" s="6">
        <f t="shared" si="24"/>
        <v>0.36831416853096743</v>
      </c>
      <c r="U157" s="10">
        <f t="shared" si="25"/>
        <v>3.636599947112161E-2</v>
      </c>
      <c r="V157" s="10">
        <f t="shared" si="26"/>
        <v>-0.63094110731117048</v>
      </c>
      <c r="W157" s="6" t="s">
        <v>620</v>
      </c>
      <c r="X157" s="64" t="s">
        <v>620</v>
      </c>
      <c r="Y157" s="64" t="s">
        <v>937</v>
      </c>
      <c r="Z157" s="64" t="s">
        <v>938</v>
      </c>
    </row>
    <row r="158" spans="1:26" s="6" customFormat="1" x14ac:dyDescent="0.25">
      <c r="A158" s="6" t="s">
        <v>165</v>
      </c>
      <c r="B158" s="86">
        <v>603.36</v>
      </c>
      <c r="C158" s="75">
        <v>640.84</v>
      </c>
      <c r="D158" s="75">
        <v>634.04999999999995</v>
      </c>
      <c r="E158" s="75">
        <v>23.41</v>
      </c>
      <c r="F158" s="75">
        <v>26.99</v>
      </c>
      <c r="G158" s="75">
        <v>37.19</v>
      </c>
      <c r="H158" s="75">
        <f t="shared" si="18"/>
        <v>626.08333333333337</v>
      </c>
      <c r="I158" s="80">
        <f t="shared" si="19"/>
        <v>29.196666666666669</v>
      </c>
      <c r="J158" s="86">
        <v>703.66</v>
      </c>
      <c r="K158" s="75">
        <v>753.56</v>
      </c>
      <c r="L158" s="75">
        <v>742.31</v>
      </c>
      <c r="M158" s="75">
        <v>23.7</v>
      </c>
      <c r="N158" s="75">
        <v>18.73</v>
      </c>
      <c r="O158" s="75">
        <v>18.079999999999998</v>
      </c>
      <c r="P158" s="75">
        <f t="shared" si="20"/>
        <v>733.17666666666662</v>
      </c>
      <c r="Q158" s="80">
        <f t="shared" si="21"/>
        <v>20.169999999999998</v>
      </c>
      <c r="R158" s="21">
        <f t="shared" si="22"/>
        <v>1.1707800664451826</v>
      </c>
      <c r="S158" s="21">
        <f t="shared" si="23"/>
        <v>0.70107075836184995</v>
      </c>
      <c r="T158" s="6">
        <f t="shared" si="24"/>
        <v>2.4415035244251242E-3</v>
      </c>
      <c r="U158" s="10">
        <f t="shared" si="25"/>
        <v>0.22747008792327764</v>
      </c>
      <c r="V158" s="10">
        <f t="shared" si="26"/>
        <v>-0.51236803355301119</v>
      </c>
      <c r="W158" s="6" t="s">
        <v>1448</v>
      </c>
      <c r="X158" s="64" t="s">
        <v>166</v>
      </c>
      <c r="Y158" s="64" t="s">
        <v>167</v>
      </c>
      <c r="Z158" s="64" t="s">
        <v>168</v>
      </c>
    </row>
    <row r="159" spans="1:26" s="6" customFormat="1" x14ac:dyDescent="0.25">
      <c r="A159" s="6" t="s">
        <v>332</v>
      </c>
      <c r="B159" s="86">
        <v>247.54</v>
      </c>
      <c r="C159" s="75">
        <v>264.99</v>
      </c>
      <c r="D159" s="75">
        <v>254.29</v>
      </c>
      <c r="E159" s="75">
        <v>26.28</v>
      </c>
      <c r="F159" s="75">
        <v>33.5</v>
      </c>
      <c r="G159" s="75">
        <v>29.39</v>
      </c>
      <c r="H159" s="75">
        <f t="shared" si="18"/>
        <v>255.60666666666665</v>
      </c>
      <c r="I159" s="80">
        <f t="shared" si="19"/>
        <v>29.723333333333333</v>
      </c>
      <c r="J159" s="86">
        <v>316.64999999999998</v>
      </c>
      <c r="K159" s="75">
        <v>299.43</v>
      </c>
      <c r="L159" s="75">
        <v>318.26</v>
      </c>
      <c r="M159" s="75">
        <v>23.55</v>
      </c>
      <c r="N159" s="75">
        <v>36.04</v>
      </c>
      <c r="O159" s="75">
        <v>32.22</v>
      </c>
      <c r="P159" s="75">
        <f t="shared" si="20"/>
        <v>311.44666666666666</v>
      </c>
      <c r="Q159" s="80">
        <f t="shared" si="21"/>
        <v>30.603333333333335</v>
      </c>
      <c r="R159" s="21">
        <f t="shared" si="22"/>
        <v>1.217609311267569</v>
      </c>
      <c r="S159" s="21">
        <f t="shared" si="23"/>
        <v>1.0286427253987198</v>
      </c>
      <c r="T159" s="6">
        <f t="shared" si="24"/>
        <v>1.047796656828707E-3</v>
      </c>
      <c r="U159" s="10">
        <f t="shared" si="25"/>
        <v>0.28405129653308964</v>
      </c>
      <c r="V159" s="10">
        <f t="shared" si="26"/>
        <v>4.0741983400237831E-2</v>
      </c>
      <c r="W159" s="6" t="s">
        <v>632</v>
      </c>
      <c r="X159" s="64" t="s">
        <v>1014</v>
      </c>
      <c r="Y159" s="64" t="s">
        <v>1015</v>
      </c>
      <c r="Z159" s="64" t="s">
        <v>1016</v>
      </c>
    </row>
    <row r="160" spans="1:26" s="6" customFormat="1" x14ac:dyDescent="0.25">
      <c r="A160" s="6" t="s">
        <v>281</v>
      </c>
      <c r="B160" s="86">
        <v>770.09</v>
      </c>
      <c r="C160" s="75">
        <v>718.7</v>
      </c>
      <c r="D160" s="75">
        <v>780.56</v>
      </c>
      <c r="E160" s="75">
        <v>59.89</v>
      </c>
      <c r="F160" s="75">
        <v>34.6</v>
      </c>
      <c r="G160" s="75">
        <v>33.9</v>
      </c>
      <c r="H160" s="75">
        <f t="shared" si="18"/>
        <v>756.44999999999993</v>
      </c>
      <c r="I160" s="80">
        <f t="shared" si="19"/>
        <v>42.796666666666674</v>
      </c>
      <c r="J160" s="86">
        <v>639.72</v>
      </c>
      <c r="K160" s="75">
        <v>664.36</v>
      </c>
      <c r="L160" s="75">
        <v>732.11</v>
      </c>
      <c r="M160" s="75">
        <v>23.25</v>
      </c>
      <c r="N160" s="75">
        <v>26.74</v>
      </c>
      <c r="O160" s="75">
        <v>15.75</v>
      </c>
      <c r="P160" s="75">
        <f t="shared" si="20"/>
        <v>678.73</v>
      </c>
      <c r="Q160" s="80">
        <f t="shared" si="21"/>
        <v>21.91333333333333</v>
      </c>
      <c r="R160" s="21">
        <f t="shared" si="22"/>
        <v>0.89739256716614968</v>
      </c>
      <c r="S160" s="21">
        <f t="shared" si="23"/>
        <v>0.52317527970165145</v>
      </c>
      <c r="T160" s="6">
        <f t="shared" si="24"/>
        <v>4.0848940002677372E-2</v>
      </c>
      <c r="U160" s="10">
        <f t="shared" si="25"/>
        <v>-0.15618886023453113</v>
      </c>
      <c r="V160" s="10">
        <f t="shared" si="26"/>
        <v>-0.93463372051618154</v>
      </c>
      <c r="W160" s="6" t="s">
        <v>581</v>
      </c>
      <c r="X160" s="64" t="s">
        <v>1132</v>
      </c>
      <c r="Y160" s="64" t="s">
        <v>1133</v>
      </c>
      <c r="Z160" s="64" t="s">
        <v>1134</v>
      </c>
    </row>
    <row r="161" spans="1:26" s="6" customFormat="1" x14ac:dyDescent="0.25">
      <c r="A161" s="6" t="s">
        <v>364</v>
      </c>
      <c r="B161" s="86">
        <v>5497.27</v>
      </c>
      <c r="C161" s="75">
        <v>6129.72</v>
      </c>
      <c r="D161" s="75">
        <v>8561.69</v>
      </c>
      <c r="E161" s="75">
        <v>38.31</v>
      </c>
      <c r="F161" s="75">
        <v>36.96</v>
      </c>
      <c r="G161" s="75">
        <v>39.380000000000003</v>
      </c>
      <c r="H161" s="75">
        <f t="shared" si="18"/>
        <v>6729.56</v>
      </c>
      <c r="I161" s="80">
        <f t="shared" si="19"/>
        <v>38.216666666666669</v>
      </c>
      <c r="J161" s="86">
        <v>2316.66</v>
      </c>
      <c r="K161" s="75">
        <v>2073.88</v>
      </c>
      <c r="L161" s="75">
        <v>4936.26</v>
      </c>
      <c r="M161" s="75">
        <v>22.36</v>
      </c>
      <c r="N161" s="75">
        <v>19.38</v>
      </c>
      <c r="O161" s="75">
        <v>15.39</v>
      </c>
      <c r="P161" s="75">
        <f t="shared" si="20"/>
        <v>3108.9333333333329</v>
      </c>
      <c r="Q161" s="80">
        <f t="shared" si="21"/>
        <v>19.043333333333333</v>
      </c>
      <c r="R161" s="21">
        <f t="shared" si="22"/>
        <v>0.46206160161016807</v>
      </c>
      <c r="S161" s="21">
        <f t="shared" si="23"/>
        <v>0.51109222269443255</v>
      </c>
      <c r="T161" s="6">
        <f t="shared" si="24"/>
        <v>2.524341793041307E-2</v>
      </c>
      <c r="U161" s="10">
        <f t="shared" si="25"/>
        <v>-1.1138428917026324</v>
      </c>
      <c r="V161" s="10">
        <f t="shared" si="26"/>
        <v>-0.96834445691559257</v>
      </c>
      <c r="W161" s="6" t="s">
        <v>664</v>
      </c>
      <c r="X161" s="64" t="s">
        <v>664</v>
      </c>
      <c r="Y161" s="64" t="s">
        <v>853</v>
      </c>
      <c r="Z161" s="64" t="s">
        <v>854</v>
      </c>
    </row>
    <row r="162" spans="1:26" s="6" customFormat="1" x14ac:dyDescent="0.25">
      <c r="A162" s="6" t="s">
        <v>109</v>
      </c>
      <c r="B162" s="86">
        <v>908.11</v>
      </c>
      <c r="C162" s="75">
        <v>918.98</v>
      </c>
      <c r="D162" s="75">
        <v>768.61</v>
      </c>
      <c r="E162" s="75">
        <v>12.29</v>
      </c>
      <c r="F162" s="75">
        <v>5.81</v>
      </c>
      <c r="G162" s="75">
        <v>3.41</v>
      </c>
      <c r="H162" s="75">
        <f t="shared" si="18"/>
        <v>865.23333333333346</v>
      </c>
      <c r="I162" s="80">
        <f t="shared" si="19"/>
        <v>7.169999999999999</v>
      </c>
      <c r="J162" s="86">
        <v>1285.76</v>
      </c>
      <c r="K162" s="75">
        <v>1407.26</v>
      </c>
      <c r="L162" s="75">
        <v>1300.43</v>
      </c>
      <c r="M162" s="75">
        <v>22.06</v>
      </c>
      <c r="N162" s="75">
        <v>10.59</v>
      </c>
      <c r="O162" s="75">
        <v>5.19</v>
      </c>
      <c r="P162" s="75">
        <f t="shared" si="20"/>
        <v>1331.1499999999999</v>
      </c>
      <c r="Q162" s="80">
        <f t="shared" si="21"/>
        <v>12.613333333333332</v>
      </c>
      <c r="R162" s="21">
        <f t="shared" si="22"/>
        <v>1.5378650863893482</v>
      </c>
      <c r="S162" s="21">
        <f t="shared" si="23"/>
        <v>1.6662586699306408</v>
      </c>
      <c r="T162" s="6">
        <f t="shared" si="24"/>
        <v>8.2518770876073154E-4</v>
      </c>
      <c r="U162" s="10">
        <f t="shared" si="25"/>
        <v>0.62092894430466405</v>
      </c>
      <c r="V162" s="10">
        <f t="shared" si="26"/>
        <v>0.73661238201096213</v>
      </c>
      <c r="W162" s="6" t="s">
        <v>1439</v>
      </c>
      <c r="X162" s="64" t="s">
        <v>110</v>
      </c>
      <c r="Y162" s="64" t="s">
        <v>111</v>
      </c>
      <c r="Z162" s="64" t="s">
        <v>112</v>
      </c>
    </row>
    <row r="163" spans="1:26" s="6" customFormat="1" x14ac:dyDescent="0.25">
      <c r="A163" s="6" t="s">
        <v>341</v>
      </c>
      <c r="B163" s="86">
        <v>413.36</v>
      </c>
      <c r="C163" s="75">
        <v>476.48</v>
      </c>
      <c r="D163" s="75">
        <v>463.41</v>
      </c>
      <c r="E163" s="75">
        <v>6.15</v>
      </c>
      <c r="F163" s="75">
        <v>21.73</v>
      </c>
      <c r="G163" s="75">
        <v>10.85</v>
      </c>
      <c r="H163" s="75">
        <f t="shared" si="18"/>
        <v>451.08333333333331</v>
      </c>
      <c r="I163" s="80">
        <f t="shared" si="19"/>
        <v>12.910000000000002</v>
      </c>
      <c r="J163" s="86">
        <v>472.63</v>
      </c>
      <c r="K163" s="75">
        <v>464.65</v>
      </c>
      <c r="L163" s="75">
        <v>507.46</v>
      </c>
      <c r="M163" s="75">
        <v>22.06</v>
      </c>
      <c r="N163" s="75">
        <v>11.37</v>
      </c>
      <c r="O163" s="75">
        <v>13.78</v>
      </c>
      <c r="P163" s="75">
        <f t="shared" si="20"/>
        <v>481.58</v>
      </c>
      <c r="Q163" s="80">
        <f t="shared" si="21"/>
        <v>15.736666666666666</v>
      </c>
      <c r="R163" s="21">
        <f t="shared" si="22"/>
        <v>1.0674580645161291</v>
      </c>
      <c r="S163" s="21">
        <f t="shared" si="23"/>
        <v>1.2032111190989692</v>
      </c>
      <c r="T163" s="6">
        <f t="shared" si="24"/>
        <v>0.13032825560383607</v>
      </c>
      <c r="U163" s="10">
        <f t="shared" si="25"/>
        <v>9.4179394152101151E-2</v>
      </c>
      <c r="V163" s="10">
        <f t="shared" si="26"/>
        <v>0.26688980440446841</v>
      </c>
      <c r="W163" s="6" t="s">
        <v>641</v>
      </c>
      <c r="X163" s="64" t="s">
        <v>641</v>
      </c>
      <c r="Y163" s="64" t="s">
        <v>1070</v>
      </c>
      <c r="Z163" s="64" t="s">
        <v>1071</v>
      </c>
    </row>
    <row r="164" spans="1:26" s="6" customFormat="1" x14ac:dyDescent="0.25">
      <c r="A164" s="6" t="s">
        <v>241</v>
      </c>
      <c r="B164" s="86">
        <v>269.05</v>
      </c>
      <c r="C164" s="75">
        <v>148.1</v>
      </c>
      <c r="D164" s="75">
        <v>156.75</v>
      </c>
      <c r="E164" s="75">
        <v>16.87</v>
      </c>
      <c r="F164" s="75">
        <v>42.49</v>
      </c>
      <c r="G164" s="75">
        <v>18.66</v>
      </c>
      <c r="H164" s="75">
        <f t="shared" si="18"/>
        <v>191.29999999999998</v>
      </c>
      <c r="I164" s="80">
        <f t="shared" si="19"/>
        <v>26.006666666666664</v>
      </c>
      <c r="J164" s="86">
        <v>174.46</v>
      </c>
      <c r="K164" s="75">
        <v>231.55</v>
      </c>
      <c r="L164" s="75">
        <v>178.37</v>
      </c>
      <c r="M164" s="75">
        <v>21.46</v>
      </c>
      <c r="N164" s="75">
        <v>18.600000000000001</v>
      </c>
      <c r="O164" s="75">
        <v>17.36</v>
      </c>
      <c r="P164" s="75">
        <f t="shared" si="20"/>
        <v>194.79333333333332</v>
      </c>
      <c r="Q164" s="80">
        <f t="shared" si="21"/>
        <v>19.14</v>
      </c>
      <c r="R164" s="21">
        <f t="shared" si="22"/>
        <v>1.0181660599757323</v>
      </c>
      <c r="S164" s="21">
        <f t="shared" si="23"/>
        <v>0.74574179215008651</v>
      </c>
      <c r="T164" s="6">
        <f t="shared" si="24"/>
        <v>0.46963835725492609</v>
      </c>
      <c r="U164" s="10">
        <f t="shared" si="25"/>
        <v>2.5972880043772552E-2</v>
      </c>
      <c r="V164" s="10">
        <f t="shared" si="26"/>
        <v>-0.42325190095849563</v>
      </c>
      <c r="W164" s="6" t="s">
        <v>541</v>
      </c>
      <c r="X164" s="64" t="s">
        <v>541</v>
      </c>
      <c r="Y164" s="64" t="s">
        <v>902</v>
      </c>
      <c r="Z164" s="64" t="s">
        <v>903</v>
      </c>
    </row>
    <row r="165" spans="1:26" s="6" customFormat="1" x14ac:dyDescent="0.25">
      <c r="A165" s="6" t="s">
        <v>329</v>
      </c>
      <c r="B165" s="86">
        <v>139.01</v>
      </c>
      <c r="C165" s="75">
        <v>150.38</v>
      </c>
      <c r="D165" s="75">
        <v>148.76</v>
      </c>
      <c r="E165" s="75">
        <v>24.85</v>
      </c>
      <c r="F165" s="75">
        <v>21.04</v>
      </c>
      <c r="G165" s="75">
        <v>17.68</v>
      </c>
      <c r="H165" s="75">
        <f t="shared" si="18"/>
        <v>146.04999999999998</v>
      </c>
      <c r="I165" s="80">
        <f t="shared" si="19"/>
        <v>21.19</v>
      </c>
      <c r="J165" s="86">
        <v>179.31</v>
      </c>
      <c r="K165" s="75">
        <v>175.68</v>
      </c>
      <c r="L165" s="75">
        <v>170.23</v>
      </c>
      <c r="M165" s="75">
        <v>21.31</v>
      </c>
      <c r="N165" s="75">
        <v>22.09</v>
      </c>
      <c r="O165" s="75">
        <v>22.91</v>
      </c>
      <c r="P165" s="75">
        <f t="shared" si="20"/>
        <v>175.07333333333335</v>
      </c>
      <c r="Q165" s="80">
        <f t="shared" si="21"/>
        <v>22.103333333333335</v>
      </c>
      <c r="R165" s="21">
        <f t="shared" si="22"/>
        <v>1.1973705088972009</v>
      </c>
      <c r="S165" s="21">
        <f t="shared" si="23"/>
        <v>1.0411596815382305</v>
      </c>
      <c r="T165" s="6">
        <f t="shared" si="24"/>
        <v>1.3961799090085405E-3</v>
      </c>
      <c r="U165" s="10">
        <f t="shared" si="25"/>
        <v>0.25986964237213156</v>
      </c>
      <c r="V165" s="10">
        <f t="shared" si="26"/>
        <v>5.8191350190153181E-2</v>
      </c>
      <c r="W165" s="6" t="s">
        <v>629</v>
      </c>
      <c r="X165" s="64" t="s">
        <v>629</v>
      </c>
      <c r="Y165" s="64" t="s">
        <v>1003</v>
      </c>
      <c r="Z165" s="64" t="s">
        <v>1004</v>
      </c>
    </row>
    <row r="166" spans="1:26" s="6" customFormat="1" x14ac:dyDescent="0.25">
      <c r="A166" s="6" t="s">
        <v>149</v>
      </c>
      <c r="B166" s="86">
        <v>429.51</v>
      </c>
      <c r="C166" s="75">
        <v>453.64</v>
      </c>
      <c r="D166" s="75">
        <v>438.6</v>
      </c>
      <c r="E166" s="75">
        <v>20.399999999999999</v>
      </c>
      <c r="F166" s="75">
        <v>11.63</v>
      </c>
      <c r="G166" s="75">
        <v>18.66</v>
      </c>
      <c r="H166" s="75">
        <f t="shared" si="18"/>
        <v>440.58333333333331</v>
      </c>
      <c r="I166" s="80">
        <f t="shared" si="19"/>
        <v>16.896666666666665</v>
      </c>
      <c r="J166" s="86">
        <v>512.28</v>
      </c>
      <c r="K166" s="75">
        <v>547.20000000000005</v>
      </c>
      <c r="L166" s="75">
        <v>506.57</v>
      </c>
      <c r="M166" s="75">
        <v>21.02</v>
      </c>
      <c r="N166" s="75">
        <v>10.85</v>
      </c>
      <c r="O166" s="75">
        <v>13.42</v>
      </c>
      <c r="P166" s="75">
        <f t="shared" si="20"/>
        <v>522.01666666666665</v>
      </c>
      <c r="Q166" s="80">
        <f t="shared" si="21"/>
        <v>15.096666666666666</v>
      </c>
      <c r="R166" s="21">
        <f t="shared" si="22"/>
        <v>1.1844121532364598</v>
      </c>
      <c r="S166" s="21">
        <f t="shared" si="23"/>
        <v>0.89942261128701806</v>
      </c>
      <c r="T166" s="6">
        <f t="shared" si="24"/>
        <v>2.4813814749404268E-3</v>
      </c>
      <c r="U166" s="10">
        <f t="shared" si="25"/>
        <v>0.24417119917759442</v>
      </c>
      <c r="V166" s="10">
        <f t="shared" si="26"/>
        <v>-0.1529289413878821</v>
      </c>
      <c r="W166" s="6" t="s">
        <v>1466</v>
      </c>
      <c r="X166" s="64" t="s">
        <v>150</v>
      </c>
      <c r="Y166" s="64" t="s">
        <v>151</v>
      </c>
      <c r="Z166" s="64" t="s">
        <v>152</v>
      </c>
    </row>
    <row r="167" spans="1:26" s="6" customFormat="1" x14ac:dyDescent="0.25">
      <c r="A167" s="6" t="s">
        <v>381</v>
      </c>
      <c r="B167" s="86">
        <v>487.04</v>
      </c>
      <c r="C167" s="75">
        <v>455.02</v>
      </c>
      <c r="D167" s="75">
        <v>433.66</v>
      </c>
      <c r="E167" s="75">
        <v>15.95</v>
      </c>
      <c r="F167" s="75">
        <v>14.26</v>
      </c>
      <c r="G167" s="75">
        <v>16.100000000000001</v>
      </c>
      <c r="H167" s="75">
        <f t="shared" si="18"/>
        <v>458.57333333333332</v>
      </c>
      <c r="I167" s="80">
        <f t="shared" si="19"/>
        <v>15.436666666666667</v>
      </c>
      <c r="J167" s="86">
        <v>494.17</v>
      </c>
      <c r="K167" s="75">
        <v>477.18</v>
      </c>
      <c r="L167" s="75">
        <v>491.53</v>
      </c>
      <c r="M167" s="75">
        <v>20.57</v>
      </c>
      <c r="N167" s="75">
        <v>13.69</v>
      </c>
      <c r="O167" s="75">
        <v>17.72</v>
      </c>
      <c r="P167" s="75">
        <f t="shared" si="20"/>
        <v>487.62666666666672</v>
      </c>
      <c r="Q167" s="80">
        <f t="shared" si="21"/>
        <v>17.326666666666664</v>
      </c>
      <c r="R167" s="21">
        <f t="shared" si="22"/>
        <v>1.0632180573285368</v>
      </c>
      <c r="S167" s="21">
        <f t="shared" si="23"/>
        <v>1.1149868180896367</v>
      </c>
      <c r="T167" s="6">
        <f t="shared" si="24"/>
        <v>7.5441972679303373E-2</v>
      </c>
      <c r="U167" s="10">
        <f t="shared" si="25"/>
        <v>8.8437512169452753E-2</v>
      </c>
      <c r="V167" s="10">
        <f t="shared" si="26"/>
        <v>0.15702665401183388</v>
      </c>
      <c r="W167" s="6" t="s">
        <v>681</v>
      </c>
      <c r="X167" s="64" t="s">
        <v>681</v>
      </c>
      <c r="Y167" s="64" t="s">
        <v>1215</v>
      </c>
      <c r="Z167" s="64" t="s">
        <v>1216</v>
      </c>
    </row>
    <row r="168" spans="1:26" s="6" customFormat="1" x14ac:dyDescent="0.25">
      <c r="A168" s="6" t="s">
        <v>220</v>
      </c>
      <c r="B168" s="86">
        <v>821.87</v>
      </c>
      <c r="C168" s="75">
        <v>846.17</v>
      </c>
      <c r="D168" s="75">
        <v>852.26</v>
      </c>
      <c r="E168" s="75">
        <v>24.06</v>
      </c>
      <c r="F168" s="75">
        <v>23.81</v>
      </c>
      <c r="G168" s="75">
        <v>41.21</v>
      </c>
      <c r="H168" s="75">
        <f t="shared" si="18"/>
        <v>840.1</v>
      </c>
      <c r="I168" s="80">
        <f t="shared" si="19"/>
        <v>29.693333333333332</v>
      </c>
      <c r="J168" s="86">
        <v>834.52</v>
      </c>
      <c r="K168" s="75">
        <v>814.53</v>
      </c>
      <c r="L168" s="75">
        <v>858.03</v>
      </c>
      <c r="M168" s="75">
        <v>20.420000000000002</v>
      </c>
      <c r="N168" s="75">
        <v>15.5</v>
      </c>
      <c r="O168" s="75">
        <v>10.02</v>
      </c>
      <c r="P168" s="75">
        <f t="shared" si="20"/>
        <v>835.69333333333327</v>
      </c>
      <c r="Q168" s="80">
        <f t="shared" si="21"/>
        <v>15.313333333333333</v>
      </c>
      <c r="R168" s="21">
        <f t="shared" si="22"/>
        <v>0.9947608290730392</v>
      </c>
      <c r="S168" s="21">
        <f t="shared" si="23"/>
        <v>0.53149435273675061</v>
      </c>
      <c r="T168" s="6">
        <f t="shared" si="24"/>
        <v>0.39597007308736026</v>
      </c>
      <c r="U168" s="10">
        <f t="shared" si="25"/>
        <v>-7.5783955499693738E-3</v>
      </c>
      <c r="V168" s="10">
        <f t="shared" si="26"/>
        <v>-0.91187373205284084</v>
      </c>
      <c r="W168" s="6" t="s">
        <v>1455</v>
      </c>
      <c r="X168" s="64" t="s">
        <v>221</v>
      </c>
      <c r="Y168" s="64" t="s">
        <v>222</v>
      </c>
      <c r="Z168" s="64" t="s">
        <v>223</v>
      </c>
    </row>
    <row r="169" spans="1:26" s="6" customFormat="1" x14ac:dyDescent="0.25">
      <c r="A169" s="6" t="s">
        <v>308</v>
      </c>
      <c r="B169" s="86">
        <v>608.13</v>
      </c>
      <c r="C169" s="75">
        <v>646.72</v>
      </c>
      <c r="D169" s="75">
        <v>683.19</v>
      </c>
      <c r="E169" s="75">
        <v>10.85</v>
      </c>
      <c r="F169" s="75">
        <v>15.64</v>
      </c>
      <c r="G169" s="75">
        <v>15</v>
      </c>
      <c r="H169" s="75">
        <f t="shared" si="18"/>
        <v>646.01333333333332</v>
      </c>
      <c r="I169" s="80">
        <f t="shared" si="19"/>
        <v>13.83</v>
      </c>
      <c r="J169" s="86">
        <v>610.5</v>
      </c>
      <c r="K169" s="75">
        <v>565.35</v>
      </c>
      <c r="L169" s="75">
        <v>590.16</v>
      </c>
      <c r="M169" s="75">
        <v>20.420000000000002</v>
      </c>
      <c r="N169" s="75">
        <v>9.3000000000000007</v>
      </c>
      <c r="O169" s="75">
        <v>11.81</v>
      </c>
      <c r="P169" s="75">
        <f t="shared" si="20"/>
        <v>588.66999999999996</v>
      </c>
      <c r="Q169" s="80">
        <f t="shared" si="21"/>
        <v>13.843333333333334</v>
      </c>
      <c r="R169" s="21">
        <f t="shared" si="22"/>
        <v>0.9113722540493755</v>
      </c>
      <c r="S169" s="21">
        <f t="shared" si="23"/>
        <v>1.0008990784445944</v>
      </c>
      <c r="T169" s="6">
        <f t="shared" si="24"/>
        <v>4.3025458391826074E-2</v>
      </c>
      <c r="U169" s="10">
        <f t="shared" si="25"/>
        <v>-0.1338876452771513</v>
      </c>
      <c r="V169" s="10">
        <f t="shared" si="26"/>
        <v>1.2965132671169241E-3</v>
      </c>
      <c r="W169" s="6" t="s">
        <v>608</v>
      </c>
      <c r="X169" s="64" t="s">
        <v>817</v>
      </c>
      <c r="Y169" s="64" t="s">
        <v>818</v>
      </c>
      <c r="Z169" s="64" t="s">
        <v>819</v>
      </c>
    </row>
    <row r="170" spans="1:26" s="6" customFormat="1" x14ac:dyDescent="0.25">
      <c r="A170" s="6" t="s">
        <v>214</v>
      </c>
      <c r="B170" s="86">
        <v>368.31</v>
      </c>
      <c r="C170" s="75">
        <v>436.62</v>
      </c>
      <c r="D170" s="75">
        <v>384.33</v>
      </c>
      <c r="E170" s="75">
        <v>19.22</v>
      </c>
      <c r="F170" s="75">
        <v>17.72</v>
      </c>
      <c r="G170" s="75">
        <v>33.53</v>
      </c>
      <c r="H170" s="75">
        <f t="shared" si="18"/>
        <v>396.42</v>
      </c>
      <c r="I170" s="80">
        <f t="shared" si="19"/>
        <v>23.49</v>
      </c>
      <c r="J170" s="86">
        <v>440.44</v>
      </c>
      <c r="K170" s="75">
        <v>476.73</v>
      </c>
      <c r="L170" s="75">
        <v>484.73</v>
      </c>
      <c r="M170" s="75">
        <v>20.27</v>
      </c>
      <c r="N170" s="75">
        <v>23.77</v>
      </c>
      <c r="O170" s="75">
        <v>30.61</v>
      </c>
      <c r="P170" s="75">
        <f t="shared" si="20"/>
        <v>467.3</v>
      </c>
      <c r="Q170" s="80">
        <f t="shared" si="21"/>
        <v>24.883333333333336</v>
      </c>
      <c r="R170" s="21">
        <f t="shared" si="22"/>
        <v>1.1783503598208445</v>
      </c>
      <c r="S170" s="21">
        <f t="shared" si="23"/>
        <v>1.0568939703280253</v>
      </c>
      <c r="T170" s="6">
        <f t="shared" si="24"/>
        <v>2.2796828506570502E-2</v>
      </c>
      <c r="U170" s="10">
        <f t="shared" si="25"/>
        <v>0.23676856058081117</v>
      </c>
      <c r="V170" s="10">
        <f t="shared" si="26"/>
        <v>7.9830649989529642E-2</v>
      </c>
      <c r="W170" s="6" t="s">
        <v>8</v>
      </c>
      <c r="X170" s="64" t="s">
        <v>8</v>
      </c>
      <c r="Y170" s="64" t="s">
        <v>215</v>
      </c>
      <c r="Z170" s="64" t="s">
        <v>216</v>
      </c>
    </row>
    <row r="171" spans="1:26" s="6" customFormat="1" x14ac:dyDescent="0.25">
      <c r="A171" s="6" t="s">
        <v>366</v>
      </c>
      <c r="B171" s="86">
        <v>589.16999999999996</v>
      </c>
      <c r="C171" s="75">
        <v>508.59</v>
      </c>
      <c r="D171" s="75">
        <v>449.51</v>
      </c>
      <c r="E171" s="75">
        <v>24.58</v>
      </c>
      <c r="F171" s="75">
        <v>13.98</v>
      </c>
      <c r="G171" s="75">
        <v>15.61</v>
      </c>
      <c r="H171" s="75">
        <f t="shared" si="18"/>
        <v>515.75666666666666</v>
      </c>
      <c r="I171" s="80">
        <f t="shared" si="19"/>
        <v>18.056666666666668</v>
      </c>
      <c r="J171" s="86">
        <v>613.41</v>
      </c>
      <c r="K171" s="75">
        <v>739.93</v>
      </c>
      <c r="L171" s="75">
        <v>636.16</v>
      </c>
      <c r="M171" s="75">
        <v>19.97</v>
      </c>
      <c r="N171" s="75">
        <v>23.64</v>
      </c>
      <c r="O171" s="75">
        <v>15.57</v>
      </c>
      <c r="P171" s="75">
        <f t="shared" si="20"/>
        <v>663.16666666666663</v>
      </c>
      <c r="Q171" s="80">
        <f t="shared" si="21"/>
        <v>19.726666666666667</v>
      </c>
      <c r="R171" s="21">
        <f t="shared" si="22"/>
        <v>1.2852599869700116</v>
      </c>
      <c r="S171" s="21">
        <f t="shared" si="23"/>
        <v>1.0876333741472799</v>
      </c>
      <c r="T171" s="6">
        <f t="shared" si="24"/>
        <v>2.925888142732664E-2</v>
      </c>
      <c r="U171" s="10">
        <f t="shared" si="25"/>
        <v>0.36206022243341057</v>
      </c>
      <c r="V171" s="10">
        <f t="shared" si="26"/>
        <v>0.12119232640731026</v>
      </c>
      <c r="W171" s="6" t="s">
        <v>666</v>
      </c>
      <c r="X171" s="64" t="s">
        <v>1082</v>
      </c>
      <c r="Y171" s="64" t="s">
        <v>1083</v>
      </c>
      <c r="Z171" s="64" t="s">
        <v>1084</v>
      </c>
    </row>
    <row r="172" spans="1:26" s="6" customFormat="1" x14ac:dyDescent="0.25">
      <c r="A172" s="6" t="s">
        <v>324</v>
      </c>
      <c r="B172" s="86">
        <v>861.3</v>
      </c>
      <c r="C172" s="75">
        <v>800.64</v>
      </c>
      <c r="D172" s="75">
        <v>825.8</v>
      </c>
      <c r="E172" s="75">
        <v>37.79</v>
      </c>
      <c r="F172" s="75">
        <v>23.39</v>
      </c>
      <c r="G172" s="75">
        <v>22.92</v>
      </c>
      <c r="H172" s="75">
        <f t="shared" si="18"/>
        <v>829.24666666666656</v>
      </c>
      <c r="I172" s="80">
        <f t="shared" si="19"/>
        <v>28.033333333333331</v>
      </c>
      <c r="J172" s="86">
        <v>1001.83</v>
      </c>
      <c r="K172" s="75">
        <v>924.91</v>
      </c>
      <c r="L172" s="75">
        <v>961.94</v>
      </c>
      <c r="M172" s="75">
        <v>19.97</v>
      </c>
      <c r="N172" s="75">
        <v>23.77</v>
      </c>
      <c r="O172" s="75">
        <v>32.4</v>
      </c>
      <c r="P172" s="75">
        <f t="shared" si="20"/>
        <v>962.89333333333343</v>
      </c>
      <c r="Q172" s="80">
        <f t="shared" si="21"/>
        <v>25.379999999999995</v>
      </c>
      <c r="R172" s="21">
        <f t="shared" si="22"/>
        <v>1.1609722411813359</v>
      </c>
      <c r="S172" s="21">
        <f t="shared" si="23"/>
        <v>0.90861079219288166</v>
      </c>
      <c r="T172" s="6">
        <f t="shared" si="24"/>
        <v>4.5973017202422754E-3</v>
      </c>
      <c r="U172" s="10">
        <f t="shared" si="25"/>
        <v>0.21533347781175566</v>
      </c>
      <c r="V172" s="10">
        <f t="shared" si="26"/>
        <v>-0.13826565351352621</v>
      </c>
      <c r="W172" s="6" t="s">
        <v>624</v>
      </c>
      <c r="X172" s="64" t="s">
        <v>624</v>
      </c>
      <c r="Y172" s="64" t="s">
        <v>1170</v>
      </c>
      <c r="Z172" s="64" t="s">
        <v>1171</v>
      </c>
    </row>
    <row r="173" spans="1:26" s="6" customFormat="1" x14ac:dyDescent="0.25">
      <c r="A173" s="6" t="s">
        <v>266</v>
      </c>
      <c r="B173" s="86">
        <v>557.91999999999996</v>
      </c>
      <c r="C173" s="75">
        <v>631.01</v>
      </c>
      <c r="D173" s="75">
        <v>665.39</v>
      </c>
      <c r="E173" s="75">
        <v>39.1</v>
      </c>
      <c r="F173" s="75">
        <v>35.85</v>
      </c>
      <c r="G173" s="75">
        <v>24.75</v>
      </c>
      <c r="H173" s="75">
        <f t="shared" si="18"/>
        <v>618.10666666666657</v>
      </c>
      <c r="I173" s="80">
        <f t="shared" si="19"/>
        <v>33.233333333333334</v>
      </c>
      <c r="J173" s="86">
        <v>590.83000000000004</v>
      </c>
      <c r="K173" s="75">
        <v>623.02</v>
      </c>
      <c r="L173" s="75">
        <v>619.34</v>
      </c>
      <c r="M173" s="75">
        <v>19.82</v>
      </c>
      <c r="N173" s="75">
        <v>32.94</v>
      </c>
      <c r="O173" s="75">
        <v>23.45</v>
      </c>
      <c r="P173" s="75">
        <f t="shared" si="20"/>
        <v>611.06333333333339</v>
      </c>
      <c r="Q173" s="80">
        <f t="shared" si="21"/>
        <v>25.403333333333332</v>
      </c>
      <c r="R173" s="21">
        <f t="shared" si="22"/>
        <v>0.98862339284560574</v>
      </c>
      <c r="S173" s="21">
        <f t="shared" si="23"/>
        <v>0.77127555988315477</v>
      </c>
      <c r="T173" s="6">
        <f t="shared" si="24"/>
        <v>0.4213683506667002</v>
      </c>
      <c r="U173" s="10">
        <f t="shared" si="25"/>
        <v>-1.6507050898992227E-2</v>
      </c>
      <c r="V173" s="10">
        <f t="shared" si="26"/>
        <v>-0.37468169927276201</v>
      </c>
      <c r="W173" s="6" t="s">
        <v>566</v>
      </c>
      <c r="X173" s="64" t="s">
        <v>981</v>
      </c>
      <c r="Y173" s="64" t="s">
        <v>982</v>
      </c>
      <c r="Z173" s="64" t="s">
        <v>983</v>
      </c>
    </row>
    <row r="174" spans="1:26" s="6" customFormat="1" x14ac:dyDescent="0.25">
      <c r="A174" s="6" t="s">
        <v>431</v>
      </c>
      <c r="B174" s="86">
        <v>4936.93</v>
      </c>
      <c r="C174" s="75">
        <v>4177.71</v>
      </c>
      <c r="D174" s="75">
        <v>3971.74</v>
      </c>
      <c r="E174" s="75">
        <v>11.25</v>
      </c>
      <c r="F174" s="75">
        <v>8.7200000000000006</v>
      </c>
      <c r="G174" s="75">
        <v>14.14</v>
      </c>
      <c r="H174" s="75">
        <f t="shared" si="18"/>
        <v>4362.1266666666661</v>
      </c>
      <c r="I174" s="80">
        <f t="shared" si="19"/>
        <v>11.37</v>
      </c>
      <c r="J174" s="86">
        <v>3738.95</v>
      </c>
      <c r="K174" s="75">
        <v>3990.36</v>
      </c>
      <c r="L174" s="75">
        <v>4026.05</v>
      </c>
      <c r="M174" s="75">
        <v>19.670000000000002</v>
      </c>
      <c r="N174" s="75">
        <v>10.08</v>
      </c>
      <c r="O174" s="75">
        <v>11.46</v>
      </c>
      <c r="P174" s="75">
        <f t="shared" si="20"/>
        <v>3918.4533333333334</v>
      </c>
      <c r="Q174" s="80">
        <f t="shared" si="21"/>
        <v>13.736666666666666</v>
      </c>
      <c r="R174" s="21">
        <f t="shared" si="22"/>
        <v>0.89831298350265643</v>
      </c>
      <c r="S174" s="21">
        <f t="shared" si="23"/>
        <v>1.1913230935057937</v>
      </c>
      <c r="T174" s="6">
        <f t="shared" si="24"/>
        <v>0.11100845298688868</v>
      </c>
      <c r="U174" s="10">
        <f t="shared" si="25"/>
        <v>-0.15470990930070436</v>
      </c>
      <c r="V174" s="10">
        <f t="shared" si="26"/>
        <v>0.2525647332565405</v>
      </c>
      <c r="W174" s="6" t="s">
        <v>731</v>
      </c>
      <c r="X174" s="64" t="s">
        <v>1220</v>
      </c>
      <c r="Y174" s="64" t="s">
        <v>1221</v>
      </c>
      <c r="Z174" s="64" t="s">
        <v>1222</v>
      </c>
    </row>
    <row r="175" spans="1:26" s="6" customFormat="1" x14ac:dyDescent="0.25">
      <c r="A175" s="6" t="s">
        <v>263</v>
      </c>
      <c r="B175" s="86">
        <v>295.20999999999998</v>
      </c>
      <c r="C175" s="75">
        <v>303.19</v>
      </c>
      <c r="D175" s="75">
        <v>277.33999999999997</v>
      </c>
      <c r="E175" s="75">
        <v>18.309999999999999</v>
      </c>
      <c r="F175" s="75">
        <v>25.19</v>
      </c>
      <c r="G175" s="75">
        <v>17.309999999999999</v>
      </c>
      <c r="H175" s="75">
        <f t="shared" si="18"/>
        <v>291.91333333333336</v>
      </c>
      <c r="I175" s="80">
        <f t="shared" si="19"/>
        <v>20.27</v>
      </c>
      <c r="J175" s="86">
        <v>334.84</v>
      </c>
      <c r="K175" s="75">
        <v>320.75</v>
      </c>
      <c r="L175" s="75">
        <v>324.44</v>
      </c>
      <c r="M175" s="75">
        <v>19.079999999999998</v>
      </c>
      <c r="N175" s="75">
        <v>15.76</v>
      </c>
      <c r="O175" s="75">
        <v>10.74</v>
      </c>
      <c r="P175" s="75">
        <f t="shared" si="20"/>
        <v>326.67666666666668</v>
      </c>
      <c r="Q175" s="80">
        <f t="shared" si="21"/>
        <v>15.193333333333333</v>
      </c>
      <c r="R175" s="21">
        <f t="shared" si="22"/>
        <v>1.1186812936704826</v>
      </c>
      <c r="S175" s="21">
        <f t="shared" si="23"/>
        <v>0.76132267669644271</v>
      </c>
      <c r="T175" s="6">
        <f t="shared" si="24"/>
        <v>8.1836599168795317E-3</v>
      </c>
      <c r="U175" s="10">
        <f t="shared" si="25"/>
        <v>0.1617990787346871</v>
      </c>
      <c r="V175" s="10">
        <f t="shared" si="26"/>
        <v>-0.3934200440459632</v>
      </c>
      <c r="W175" s="6" t="s">
        <v>563</v>
      </c>
      <c r="X175" s="64" t="s">
        <v>563</v>
      </c>
      <c r="Y175" s="64" t="s">
        <v>1194</v>
      </c>
      <c r="Z175" s="64" t="s">
        <v>1195</v>
      </c>
    </row>
    <row r="176" spans="1:26" s="6" customFormat="1" x14ac:dyDescent="0.25">
      <c r="A176" s="6" t="s">
        <v>313</v>
      </c>
      <c r="B176" s="86">
        <v>330.12</v>
      </c>
      <c r="C176" s="75">
        <v>261.18</v>
      </c>
      <c r="D176" s="75">
        <v>349.95</v>
      </c>
      <c r="E176" s="75">
        <v>34.909999999999997</v>
      </c>
      <c r="F176" s="75">
        <v>32.11</v>
      </c>
      <c r="G176" s="75">
        <v>31.34</v>
      </c>
      <c r="H176" s="75">
        <f t="shared" si="18"/>
        <v>313.75</v>
      </c>
      <c r="I176" s="80">
        <f t="shared" si="19"/>
        <v>32.786666666666669</v>
      </c>
      <c r="J176" s="86">
        <v>230.95</v>
      </c>
      <c r="K176" s="75">
        <v>250.67</v>
      </c>
      <c r="L176" s="75">
        <v>266.08</v>
      </c>
      <c r="M176" s="75">
        <v>18.93</v>
      </c>
      <c r="N176" s="75">
        <v>15.5</v>
      </c>
      <c r="O176" s="75">
        <v>21.3</v>
      </c>
      <c r="P176" s="75">
        <f t="shared" si="20"/>
        <v>249.23333333333335</v>
      </c>
      <c r="Q176" s="80">
        <f t="shared" si="21"/>
        <v>18.576666666666668</v>
      </c>
      <c r="R176" s="21">
        <f t="shared" si="22"/>
        <v>0.79502250463330693</v>
      </c>
      <c r="S176" s="21">
        <f t="shared" si="23"/>
        <v>0.57941988950276246</v>
      </c>
      <c r="T176" s="6">
        <f t="shared" si="24"/>
        <v>4.4143042411821418E-2</v>
      </c>
      <c r="U176" s="10">
        <f t="shared" si="25"/>
        <v>-0.33093239566855837</v>
      </c>
      <c r="V176" s="10">
        <f t="shared" si="26"/>
        <v>-0.78731888664338201</v>
      </c>
      <c r="W176" s="6" t="s">
        <v>613</v>
      </c>
      <c r="X176" s="64" t="s">
        <v>932</v>
      </c>
      <c r="Y176" s="64" t="s">
        <v>933</v>
      </c>
      <c r="Z176" s="64" t="s">
        <v>934</v>
      </c>
    </row>
    <row r="177" spans="1:26" s="6" customFormat="1" x14ac:dyDescent="0.25">
      <c r="A177" s="6" t="s">
        <v>289</v>
      </c>
      <c r="B177" s="86">
        <v>139.07</v>
      </c>
      <c r="C177" s="75">
        <v>139.03</v>
      </c>
      <c r="D177" s="75">
        <v>148.44999999999999</v>
      </c>
      <c r="E177" s="75">
        <v>14.38</v>
      </c>
      <c r="F177" s="75">
        <v>13.98</v>
      </c>
      <c r="G177" s="75">
        <v>24.87</v>
      </c>
      <c r="H177" s="75">
        <f t="shared" si="18"/>
        <v>142.18333333333334</v>
      </c>
      <c r="I177" s="80">
        <f t="shared" si="19"/>
        <v>17.743333333333336</v>
      </c>
      <c r="J177" s="86">
        <v>174.31</v>
      </c>
      <c r="K177" s="75">
        <v>171.1</v>
      </c>
      <c r="L177" s="75">
        <v>192.78</v>
      </c>
      <c r="M177" s="75">
        <v>18.48</v>
      </c>
      <c r="N177" s="75">
        <v>12.53</v>
      </c>
      <c r="O177" s="75">
        <v>13.78</v>
      </c>
      <c r="P177" s="75">
        <f t="shared" si="20"/>
        <v>179.39666666666665</v>
      </c>
      <c r="Q177" s="80">
        <f t="shared" si="21"/>
        <v>14.93</v>
      </c>
      <c r="R177" s="21">
        <f t="shared" si="22"/>
        <v>1.2598998952392035</v>
      </c>
      <c r="S177" s="21">
        <f t="shared" si="23"/>
        <v>0.84990218744442458</v>
      </c>
      <c r="T177" s="6">
        <f t="shared" si="24"/>
        <v>3.7525981104194984E-3</v>
      </c>
      <c r="U177" s="10">
        <f t="shared" si="25"/>
        <v>0.3333091096146712</v>
      </c>
      <c r="V177" s="10">
        <f t="shared" si="26"/>
        <v>-0.23463127929433822</v>
      </c>
      <c r="W177" s="6" t="s">
        <v>589</v>
      </c>
      <c r="X177" s="64" t="s">
        <v>589</v>
      </c>
      <c r="Y177" s="64" t="s">
        <v>976</v>
      </c>
      <c r="Z177" s="64" t="s">
        <v>1038</v>
      </c>
    </row>
    <row r="178" spans="1:26" s="6" customFormat="1" x14ac:dyDescent="0.25">
      <c r="A178" s="6" t="s">
        <v>206</v>
      </c>
      <c r="B178" s="86">
        <v>96.77</v>
      </c>
      <c r="C178" s="75">
        <v>102.98</v>
      </c>
      <c r="D178" s="75">
        <v>86.33</v>
      </c>
      <c r="E178" s="75">
        <v>12.16</v>
      </c>
      <c r="F178" s="75">
        <v>15.23</v>
      </c>
      <c r="G178" s="75">
        <v>7.68</v>
      </c>
      <c r="H178" s="75">
        <f t="shared" si="18"/>
        <v>95.36</v>
      </c>
      <c r="I178" s="80">
        <f t="shared" si="19"/>
        <v>11.69</v>
      </c>
      <c r="J178" s="86">
        <v>101.5</v>
      </c>
      <c r="K178" s="75">
        <v>105.41</v>
      </c>
      <c r="L178" s="75">
        <v>92.63</v>
      </c>
      <c r="M178" s="75">
        <v>18.18</v>
      </c>
      <c r="N178" s="75">
        <v>7.88</v>
      </c>
      <c r="O178" s="75">
        <v>5.91</v>
      </c>
      <c r="P178" s="75">
        <f t="shared" si="20"/>
        <v>99.84666666666665</v>
      </c>
      <c r="Q178" s="80">
        <f t="shared" si="21"/>
        <v>10.656666666666666</v>
      </c>
      <c r="R178" s="21">
        <f t="shared" si="22"/>
        <v>1.046561505465615</v>
      </c>
      <c r="S178" s="21">
        <f t="shared" si="23"/>
        <v>0.9185710533228264</v>
      </c>
      <c r="T178" s="6">
        <f t="shared" si="24"/>
        <v>0.25323437268053567</v>
      </c>
      <c r="U178" s="10">
        <f t="shared" si="25"/>
        <v>6.5657099957484463E-2</v>
      </c>
      <c r="V178" s="10">
        <f t="shared" si="26"/>
        <v>-0.12253677386454576</v>
      </c>
      <c r="W178" s="6" t="s">
        <v>207</v>
      </c>
      <c r="X178" s="64" t="s">
        <v>207</v>
      </c>
      <c r="Y178" s="64" t="s">
        <v>208</v>
      </c>
      <c r="Z178" s="64" t="s">
        <v>209</v>
      </c>
    </row>
    <row r="179" spans="1:26" s="6" customFormat="1" x14ac:dyDescent="0.25">
      <c r="A179" s="6" t="s">
        <v>323</v>
      </c>
      <c r="B179" s="86">
        <v>680.45</v>
      </c>
      <c r="C179" s="75">
        <v>703.68</v>
      </c>
      <c r="D179" s="75">
        <v>758.85</v>
      </c>
      <c r="E179" s="75">
        <v>22.49</v>
      </c>
      <c r="F179" s="75">
        <v>14.53</v>
      </c>
      <c r="G179" s="75">
        <v>15.24</v>
      </c>
      <c r="H179" s="75">
        <f t="shared" si="18"/>
        <v>714.32666666666671</v>
      </c>
      <c r="I179" s="80">
        <f t="shared" si="19"/>
        <v>17.419999999999998</v>
      </c>
      <c r="J179" s="86">
        <v>689.35</v>
      </c>
      <c r="K179" s="75">
        <v>682.96</v>
      </c>
      <c r="L179" s="75">
        <v>646.45000000000005</v>
      </c>
      <c r="M179" s="75">
        <v>18.03</v>
      </c>
      <c r="N179" s="75">
        <v>8.5299999999999994</v>
      </c>
      <c r="O179" s="75">
        <v>13.6</v>
      </c>
      <c r="P179" s="75">
        <f t="shared" si="20"/>
        <v>672.92</v>
      </c>
      <c r="Q179" s="80">
        <f t="shared" si="21"/>
        <v>13.386666666666668</v>
      </c>
      <c r="R179" s="21">
        <f t="shared" si="22"/>
        <v>0.94211502437114969</v>
      </c>
      <c r="S179" s="21">
        <f t="shared" si="23"/>
        <v>0.78103510676800592</v>
      </c>
      <c r="T179" s="6">
        <f t="shared" si="24"/>
        <v>9.8724556624533624E-2</v>
      </c>
      <c r="U179" s="10">
        <f t="shared" si="25"/>
        <v>-8.6024883287974349E-2</v>
      </c>
      <c r="V179" s="10">
        <f t="shared" si="26"/>
        <v>-0.35654069732447463</v>
      </c>
      <c r="W179" s="6" t="s">
        <v>623</v>
      </c>
      <c r="X179" s="64" t="s">
        <v>811</v>
      </c>
      <c r="Y179" s="64" t="s">
        <v>812</v>
      </c>
      <c r="Z179" s="64" t="s">
        <v>813</v>
      </c>
    </row>
    <row r="180" spans="1:26" s="6" customFormat="1" x14ac:dyDescent="0.25">
      <c r="A180" s="6" t="s">
        <v>296</v>
      </c>
      <c r="B180" s="86">
        <v>340.78</v>
      </c>
      <c r="C180" s="75">
        <v>389.76</v>
      </c>
      <c r="D180" s="75">
        <v>399.03</v>
      </c>
      <c r="E180" s="75">
        <v>20.399999999999999</v>
      </c>
      <c r="F180" s="75">
        <v>16.47</v>
      </c>
      <c r="G180" s="75">
        <v>10.61</v>
      </c>
      <c r="H180" s="75">
        <f t="shared" si="18"/>
        <v>376.52333333333331</v>
      </c>
      <c r="I180" s="80">
        <f t="shared" si="19"/>
        <v>15.826666666666666</v>
      </c>
      <c r="J180" s="86">
        <v>416.89</v>
      </c>
      <c r="K180" s="75">
        <v>382.24</v>
      </c>
      <c r="L180" s="75">
        <v>468.35</v>
      </c>
      <c r="M180" s="75">
        <v>17.89</v>
      </c>
      <c r="N180" s="75">
        <v>9.9499999999999993</v>
      </c>
      <c r="O180" s="75">
        <v>18.97</v>
      </c>
      <c r="P180" s="75">
        <f t="shared" si="20"/>
        <v>422.49333333333334</v>
      </c>
      <c r="Q180" s="80">
        <f t="shared" si="21"/>
        <v>15.603333333333333</v>
      </c>
      <c r="R180" s="21">
        <f t="shared" si="22"/>
        <v>1.1217673079809638</v>
      </c>
      <c r="S180" s="21">
        <f t="shared" si="23"/>
        <v>0.98672741679873199</v>
      </c>
      <c r="T180" s="6">
        <f t="shared" si="24"/>
        <v>0.10528003587261527</v>
      </c>
      <c r="U180" s="10">
        <f t="shared" si="25"/>
        <v>0.16577344382764661</v>
      </c>
      <c r="V180" s="10">
        <f t="shared" si="26"/>
        <v>-1.9276499309961982E-2</v>
      </c>
      <c r="W180" s="6" t="s">
        <v>596</v>
      </c>
      <c r="X180" s="64" t="s">
        <v>596</v>
      </c>
      <c r="Y180" s="64" t="s">
        <v>135</v>
      </c>
      <c r="Z180" s="64" t="s">
        <v>775</v>
      </c>
    </row>
    <row r="181" spans="1:26" s="6" customFormat="1" x14ac:dyDescent="0.25">
      <c r="A181" s="6" t="s">
        <v>252</v>
      </c>
      <c r="B181" s="86">
        <v>66.760000000000005</v>
      </c>
      <c r="C181" s="75">
        <v>69.48</v>
      </c>
      <c r="D181" s="75">
        <v>79.13</v>
      </c>
      <c r="E181" s="75">
        <v>26.28</v>
      </c>
      <c r="F181" s="75">
        <v>27.68</v>
      </c>
      <c r="G181" s="75">
        <v>25.12</v>
      </c>
      <c r="H181" s="75">
        <f t="shared" si="18"/>
        <v>71.790000000000006</v>
      </c>
      <c r="I181" s="80">
        <f t="shared" si="19"/>
        <v>26.36</v>
      </c>
      <c r="J181" s="86">
        <v>89.58</v>
      </c>
      <c r="K181" s="75">
        <v>105.28</v>
      </c>
      <c r="L181" s="75">
        <v>85.29</v>
      </c>
      <c r="M181" s="75">
        <v>17.440000000000001</v>
      </c>
      <c r="N181" s="75">
        <v>26.22</v>
      </c>
      <c r="O181" s="75">
        <v>9.1300000000000008</v>
      </c>
      <c r="P181" s="75">
        <f t="shared" si="20"/>
        <v>93.38333333333334</v>
      </c>
      <c r="Q181" s="80">
        <f t="shared" si="21"/>
        <v>17.596666666666668</v>
      </c>
      <c r="R181" s="21">
        <f t="shared" si="22"/>
        <v>1.2966524705774602</v>
      </c>
      <c r="S181" s="21">
        <f t="shared" si="23"/>
        <v>0.67970272904483431</v>
      </c>
      <c r="T181" s="6">
        <f t="shared" si="24"/>
        <v>1.9512122555998448E-2</v>
      </c>
      <c r="U181" s="10">
        <f t="shared" si="25"/>
        <v>0.3747918595754437</v>
      </c>
      <c r="V181" s="10">
        <f t="shared" si="26"/>
        <v>-0.55702417955897821</v>
      </c>
      <c r="W181" s="6" t="s">
        <v>552</v>
      </c>
      <c r="X181" s="64" t="s">
        <v>1199</v>
      </c>
      <c r="Y181" s="64" t="s">
        <v>1200</v>
      </c>
      <c r="Z181" s="64" t="s">
        <v>1201</v>
      </c>
    </row>
    <row r="182" spans="1:26" s="6" customFormat="1" x14ac:dyDescent="0.25">
      <c r="A182" s="6" t="s">
        <v>279</v>
      </c>
      <c r="B182" s="86">
        <v>352.42</v>
      </c>
      <c r="C182" s="75">
        <v>394.54</v>
      </c>
      <c r="D182" s="75">
        <v>410.25</v>
      </c>
      <c r="E182" s="75">
        <v>14.78</v>
      </c>
      <c r="F182" s="75">
        <v>15.36</v>
      </c>
      <c r="G182" s="75">
        <v>12.44</v>
      </c>
      <c r="H182" s="75">
        <f t="shared" si="18"/>
        <v>385.73666666666668</v>
      </c>
      <c r="I182" s="80">
        <f t="shared" si="19"/>
        <v>14.193333333333333</v>
      </c>
      <c r="J182" s="86">
        <v>495.96</v>
      </c>
      <c r="K182" s="75">
        <v>395.61</v>
      </c>
      <c r="L182" s="75">
        <v>525.99</v>
      </c>
      <c r="M182" s="75">
        <v>17.29</v>
      </c>
      <c r="N182" s="75">
        <v>11.11</v>
      </c>
      <c r="O182" s="75">
        <v>19.87</v>
      </c>
      <c r="P182" s="75">
        <f t="shared" si="20"/>
        <v>472.52</v>
      </c>
      <c r="Q182" s="80">
        <f t="shared" si="21"/>
        <v>16.09</v>
      </c>
      <c r="R182" s="21">
        <f t="shared" si="22"/>
        <v>1.2243990312098672</v>
      </c>
      <c r="S182" s="21">
        <f t="shared" si="23"/>
        <v>1.1248354541465555</v>
      </c>
      <c r="T182" s="6">
        <f t="shared" si="24"/>
        <v>5.6970496805656114E-2</v>
      </c>
      <c r="U182" s="10">
        <f t="shared" si="25"/>
        <v>0.29207380846392461</v>
      </c>
      <c r="V182" s="10">
        <f t="shared" si="26"/>
        <v>0.1697139731319984</v>
      </c>
      <c r="W182" s="6" t="s">
        <v>579</v>
      </c>
      <c r="X182" s="64" t="s">
        <v>579</v>
      </c>
      <c r="Y182" s="64" t="s">
        <v>757</v>
      </c>
      <c r="Z182" s="64" t="s">
        <v>758</v>
      </c>
    </row>
    <row r="183" spans="1:26" s="6" customFormat="1" x14ac:dyDescent="0.25">
      <c r="A183" s="6" t="s">
        <v>398</v>
      </c>
      <c r="B183" s="86">
        <v>473.51</v>
      </c>
      <c r="C183" s="75">
        <v>356.68</v>
      </c>
      <c r="D183" s="75">
        <v>376.96</v>
      </c>
      <c r="E183" s="75">
        <v>25.63</v>
      </c>
      <c r="F183" s="75">
        <v>13.56</v>
      </c>
      <c r="G183" s="75">
        <v>28.17</v>
      </c>
      <c r="H183" s="75">
        <f t="shared" si="18"/>
        <v>402.38333333333338</v>
      </c>
      <c r="I183" s="80">
        <f t="shared" si="19"/>
        <v>22.453333333333333</v>
      </c>
      <c r="J183" s="86">
        <v>464.36</v>
      </c>
      <c r="K183" s="75">
        <v>474.79</v>
      </c>
      <c r="L183" s="75">
        <v>465.67</v>
      </c>
      <c r="M183" s="75">
        <v>17.14</v>
      </c>
      <c r="N183" s="75">
        <v>24.16</v>
      </c>
      <c r="O183" s="75">
        <v>28.46</v>
      </c>
      <c r="P183" s="75">
        <f t="shared" si="20"/>
        <v>468.27333333333337</v>
      </c>
      <c r="Q183" s="80">
        <f t="shared" si="21"/>
        <v>23.25333333333333</v>
      </c>
      <c r="R183" s="21">
        <f t="shared" si="22"/>
        <v>1.1633433871834069</v>
      </c>
      <c r="S183" s="21">
        <f t="shared" si="23"/>
        <v>1.0341102899374643</v>
      </c>
      <c r="T183" s="6">
        <f t="shared" si="24"/>
        <v>7.1386967475143878E-2</v>
      </c>
      <c r="U183" s="10">
        <f t="shared" si="25"/>
        <v>0.21827700383150783</v>
      </c>
      <c r="V183" s="10">
        <f t="shared" si="26"/>
        <v>4.8390060179525185E-2</v>
      </c>
      <c r="W183" s="6" t="s">
        <v>698</v>
      </c>
      <c r="X183" s="64" t="s">
        <v>698</v>
      </c>
      <c r="Y183" s="64" t="s">
        <v>769</v>
      </c>
      <c r="Z183" s="64" t="s">
        <v>770</v>
      </c>
    </row>
    <row r="184" spans="1:26" s="6" customFormat="1" x14ac:dyDescent="0.25">
      <c r="A184" s="6" t="s">
        <v>299</v>
      </c>
      <c r="B184" s="86">
        <v>799.64</v>
      </c>
      <c r="C184" s="75">
        <v>883.13</v>
      </c>
      <c r="D184" s="75">
        <v>936.88</v>
      </c>
      <c r="E184" s="75">
        <v>27.85</v>
      </c>
      <c r="F184" s="75">
        <v>26.85</v>
      </c>
      <c r="G184" s="75">
        <v>24.75</v>
      </c>
      <c r="H184" s="75">
        <f t="shared" si="18"/>
        <v>873.2166666666667</v>
      </c>
      <c r="I184" s="80">
        <f t="shared" si="19"/>
        <v>26.483333333333334</v>
      </c>
      <c r="J184" s="86">
        <v>937.36</v>
      </c>
      <c r="K184" s="75">
        <v>870.53</v>
      </c>
      <c r="L184" s="75">
        <v>1023.43</v>
      </c>
      <c r="M184" s="75">
        <v>17.14</v>
      </c>
      <c r="N184" s="75">
        <v>21.19</v>
      </c>
      <c r="O184" s="75">
        <v>22.02</v>
      </c>
      <c r="P184" s="75">
        <f t="shared" si="20"/>
        <v>943.7733333333332</v>
      </c>
      <c r="Q184" s="80">
        <f t="shared" si="21"/>
        <v>20.116666666666664</v>
      </c>
      <c r="R184" s="21">
        <f t="shared" si="22"/>
        <v>1.0807084437496424</v>
      </c>
      <c r="S184" s="21">
        <f t="shared" si="23"/>
        <v>0.76834445118253469</v>
      </c>
      <c r="T184" s="6">
        <f t="shared" si="24"/>
        <v>0.15102446266204211</v>
      </c>
      <c r="U184" s="10">
        <f t="shared" si="25"/>
        <v>0.11197736165692655</v>
      </c>
      <c r="V184" s="10">
        <f t="shared" si="26"/>
        <v>-0.38017487429665797</v>
      </c>
      <c r="W184" s="6" t="s">
        <v>599</v>
      </c>
      <c r="X184" s="64" t="s">
        <v>894</v>
      </c>
      <c r="Y184" s="64" t="s">
        <v>895</v>
      </c>
      <c r="Z184" s="64" t="s">
        <v>896</v>
      </c>
    </row>
    <row r="185" spans="1:26" s="6" customFormat="1" x14ac:dyDescent="0.25">
      <c r="A185" s="6" t="s">
        <v>315</v>
      </c>
      <c r="B185" s="86">
        <v>283.24</v>
      </c>
      <c r="C185" s="75">
        <v>313.5</v>
      </c>
      <c r="D185" s="75">
        <v>328.67</v>
      </c>
      <c r="E185" s="75">
        <v>14.38</v>
      </c>
      <c r="F185" s="75">
        <v>18.82</v>
      </c>
      <c r="G185" s="75">
        <v>21.34</v>
      </c>
      <c r="H185" s="75">
        <f t="shared" si="18"/>
        <v>308.47000000000003</v>
      </c>
      <c r="I185" s="80">
        <f t="shared" si="19"/>
        <v>18.180000000000003</v>
      </c>
      <c r="J185" s="86">
        <v>432.24</v>
      </c>
      <c r="K185" s="75">
        <v>407.81</v>
      </c>
      <c r="L185" s="75">
        <v>452.15</v>
      </c>
      <c r="M185" s="75">
        <v>16.690000000000001</v>
      </c>
      <c r="N185" s="75">
        <v>17.309999999999999</v>
      </c>
      <c r="O185" s="75">
        <v>19.87</v>
      </c>
      <c r="P185" s="75">
        <f t="shared" si="20"/>
        <v>430.73333333333329</v>
      </c>
      <c r="Q185" s="80">
        <f t="shared" si="21"/>
        <v>17.956666666666667</v>
      </c>
      <c r="R185" s="21">
        <f t="shared" si="22"/>
        <v>1.3950732973578481</v>
      </c>
      <c r="S185" s="21">
        <f t="shared" si="23"/>
        <v>0.98835592631213054</v>
      </c>
      <c r="T185" s="6">
        <f t="shared" si="24"/>
        <v>1.3620297418393626E-3</v>
      </c>
      <c r="U185" s="10">
        <f t="shared" si="25"/>
        <v>0.4803409234571015</v>
      </c>
      <c r="V185" s="10">
        <f t="shared" si="26"/>
        <v>-1.6897416787055343E-2</v>
      </c>
      <c r="W185" s="6" t="s">
        <v>615</v>
      </c>
      <c r="X185" s="64" t="s">
        <v>615</v>
      </c>
      <c r="Y185" s="64" t="s">
        <v>155</v>
      </c>
      <c r="Z185" s="64" t="s">
        <v>1141</v>
      </c>
    </row>
    <row r="186" spans="1:26" s="6" customFormat="1" x14ac:dyDescent="0.25">
      <c r="A186" s="6" t="s">
        <v>270</v>
      </c>
      <c r="B186" s="86">
        <v>321.49</v>
      </c>
      <c r="C186" s="75">
        <v>334.05</v>
      </c>
      <c r="D186" s="75">
        <v>372.81</v>
      </c>
      <c r="E186" s="75">
        <v>22.23</v>
      </c>
      <c r="F186" s="75">
        <v>12.18</v>
      </c>
      <c r="G186" s="75">
        <v>10.85</v>
      </c>
      <c r="H186" s="75">
        <f t="shared" si="18"/>
        <v>342.7833333333333</v>
      </c>
      <c r="I186" s="80">
        <f t="shared" si="19"/>
        <v>15.086666666666666</v>
      </c>
      <c r="J186" s="86">
        <v>353.62</v>
      </c>
      <c r="K186" s="75">
        <v>375.97</v>
      </c>
      <c r="L186" s="75">
        <v>403.73</v>
      </c>
      <c r="M186" s="75">
        <v>16.54</v>
      </c>
      <c r="N186" s="75">
        <v>16.79</v>
      </c>
      <c r="O186" s="75">
        <v>8.9499999999999993</v>
      </c>
      <c r="P186" s="75">
        <f t="shared" si="20"/>
        <v>377.77333333333337</v>
      </c>
      <c r="Q186" s="80">
        <f t="shared" si="21"/>
        <v>14.093333333333334</v>
      </c>
      <c r="R186" s="21">
        <f t="shared" si="22"/>
        <v>1.1017792214088333</v>
      </c>
      <c r="S186" s="21">
        <f t="shared" si="23"/>
        <v>0.93825113966017415</v>
      </c>
      <c r="T186" s="6">
        <f t="shared" si="24"/>
        <v>8.6939605529097644E-2</v>
      </c>
      <c r="U186" s="10">
        <f t="shared" si="25"/>
        <v>0.13983516030725246</v>
      </c>
      <c r="V186" s="10">
        <f t="shared" si="26"/>
        <v>-9.1953957383868884E-2</v>
      </c>
      <c r="W186" s="6" t="s">
        <v>570</v>
      </c>
      <c r="X186" s="64" t="s">
        <v>570</v>
      </c>
      <c r="Y186" s="64" t="s">
        <v>913</v>
      </c>
      <c r="Z186" s="64" t="s">
        <v>914</v>
      </c>
    </row>
    <row r="187" spans="1:26" s="6" customFormat="1" x14ac:dyDescent="0.25">
      <c r="A187" s="6" t="s">
        <v>202</v>
      </c>
      <c r="B187" s="86">
        <v>86.24</v>
      </c>
      <c r="C187" s="75">
        <v>87.82</v>
      </c>
      <c r="D187" s="75">
        <v>74.069999999999993</v>
      </c>
      <c r="E187" s="75">
        <v>21.71</v>
      </c>
      <c r="F187" s="75">
        <v>14.95</v>
      </c>
      <c r="G187" s="75">
        <v>36.21</v>
      </c>
      <c r="H187" s="75">
        <f t="shared" si="18"/>
        <v>82.71</v>
      </c>
      <c r="I187" s="80">
        <f t="shared" si="19"/>
        <v>24.290000000000003</v>
      </c>
      <c r="J187" s="86">
        <v>106.79</v>
      </c>
      <c r="K187" s="75">
        <v>124.46</v>
      </c>
      <c r="L187" s="75">
        <v>107.94</v>
      </c>
      <c r="M187" s="75">
        <v>16.54</v>
      </c>
      <c r="N187" s="75">
        <v>24.93</v>
      </c>
      <c r="O187" s="75">
        <v>5.91</v>
      </c>
      <c r="P187" s="75">
        <f t="shared" si="20"/>
        <v>113.06333333333333</v>
      </c>
      <c r="Q187" s="80">
        <f t="shared" si="21"/>
        <v>15.793333333333331</v>
      </c>
      <c r="R187" s="21">
        <f t="shared" si="22"/>
        <v>1.3626010432843547</v>
      </c>
      <c r="S187" s="21">
        <f t="shared" si="23"/>
        <v>0.66403057862132575</v>
      </c>
      <c r="T187" s="6">
        <f t="shared" si="24"/>
        <v>6.6763603594174907E-3</v>
      </c>
      <c r="U187" s="10">
        <f t="shared" si="25"/>
        <v>0.44636321648786265</v>
      </c>
      <c r="V187" s="10">
        <f t="shared" si="26"/>
        <v>-0.59067841565015389</v>
      </c>
      <c r="W187" s="6" t="s">
        <v>203</v>
      </c>
      <c r="X187" s="64" t="s">
        <v>203</v>
      </c>
      <c r="Y187" s="64" t="s">
        <v>204</v>
      </c>
      <c r="Z187" s="64" t="s">
        <v>205</v>
      </c>
    </row>
    <row r="188" spans="1:26" s="6" customFormat="1" x14ac:dyDescent="0.25">
      <c r="A188" s="6" t="s">
        <v>382</v>
      </c>
      <c r="B188" s="86">
        <v>181.44</v>
      </c>
      <c r="C188" s="75">
        <v>187.82</v>
      </c>
      <c r="D188" s="75">
        <v>189.3</v>
      </c>
      <c r="E188" s="75">
        <v>26.94</v>
      </c>
      <c r="F188" s="75">
        <v>17.850000000000001</v>
      </c>
      <c r="G188" s="75">
        <v>26.34</v>
      </c>
      <c r="H188" s="75">
        <f t="shared" si="18"/>
        <v>186.18666666666664</v>
      </c>
      <c r="I188" s="80">
        <f t="shared" si="19"/>
        <v>23.710000000000004</v>
      </c>
      <c r="J188" s="86">
        <v>224.62</v>
      </c>
      <c r="K188" s="75">
        <v>217.28</v>
      </c>
      <c r="L188" s="75">
        <v>213.99</v>
      </c>
      <c r="M188" s="75">
        <v>16.25</v>
      </c>
      <c r="N188" s="75">
        <v>21.19</v>
      </c>
      <c r="O188" s="75">
        <v>26.49</v>
      </c>
      <c r="P188" s="75">
        <f t="shared" si="20"/>
        <v>218.63</v>
      </c>
      <c r="Q188" s="80">
        <f t="shared" si="21"/>
        <v>21.31</v>
      </c>
      <c r="R188" s="21">
        <f t="shared" si="22"/>
        <v>1.1733207493411213</v>
      </c>
      <c r="S188" s="21">
        <f t="shared" si="23"/>
        <v>0.90287333063537012</v>
      </c>
      <c r="T188" s="6">
        <f t="shared" si="24"/>
        <v>6.0499288057801832E-4</v>
      </c>
      <c r="U188" s="10">
        <f t="shared" si="25"/>
        <v>0.23059745516370472</v>
      </c>
      <c r="V188" s="10">
        <f t="shared" si="26"/>
        <v>-0.14740449708464415</v>
      </c>
      <c r="W188" s="6" t="s">
        <v>682</v>
      </c>
      <c r="X188" s="64" t="s">
        <v>1088</v>
      </c>
      <c r="Y188" s="64" t="s">
        <v>1089</v>
      </c>
      <c r="Z188" s="64" t="s">
        <v>1090</v>
      </c>
    </row>
    <row r="189" spans="1:26" s="6" customFormat="1" x14ac:dyDescent="0.25">
      <c r="A189" s="6" t="s">
        <v>317</v>
      </c>
      <c r="B189" s="86">
        <v>217.92</v>
      </c>
      <c r="C189" s="75">
        <v>211.01</v>
      </c>
      <c r="D189" s="75">
        <v>190.03</v>
      </c>
      <c r="E189" s="75">
        <v>13.34</v>
      </c>
      <c r="F189" s="75">
        <v>11.07</v>
      </c>
      <c r="G189" s="75">
        <v>18.78</v>
      </c>
      <c r="H189" s="75">
        <f t="shared" si="18"/>
        <v>206.31999999999996</v>
      </c>
      <c r="I189" s="80">
        <f t="shared" si="19"/>
        <v>14.396666666666667</v>
      </c>
      <c r="J189" s="86">
        <v>212.24</v>
      </c>
      <c r="K189" s="75">
        <v>257.52</v>
      </c>
      <c r="L189" s="75">
        <v>254.18</v>
      </c>
      <c r="M189" s="75">
        <v>15.95</v>
      </c>
      <c r="N189" s="75">
        <v>11.76</v>
      </c>
      <c r="O189" s="75">
        <v>11.99</v>
      </c>
      <c r="P189" s="75">
        <f t="shared" si="20"/>
        <v>241.31333333333336</v>
      </c>
      <c r="Q189" s="80">
        <f t="shared" si="21"/>
        <v>13.233333333333334</v>
      </c>
      <c r="R189" s="21">
        <f t="shared" si="22"/>
        <v>1.1687889896456367</v>
      </c>
      <c r="S189" s="21">
        <f t="shared" si="23"/>
        <v>0.92444252002597971</v>
      </c>
      <c r="T189" s="6">
        <f t="shared" si="24"/>
        <v>5.2907170235995248E-2</v>
      </c>
      <c r="U189" s="10">
        <f t="shared" si="25"/>
        <v>0.22501449268384277</v>
      </c>
      <c r="V189" s="10">
        <f t="shared" si="26"/>
        <v>-0.11334447634118397</v>
      </c>
      <c r="W189" s="6" t="s">
        <v>617</v>
      </c>
      <c r="X189" s="64" t="s">
        <v>1091</v>
      </c>
      <c r="Y189" s="64" t="s">
        <v>1092</v>
      </c>
      <c r="Z189" s="64" t="s">
        <v>1093</v>
      </c>
    </row>
    <row r="190" spans="1:26" s="6" customFormat="1" x14ac:dyDescent="0.25">
      <c r="A190" s="6" t="s">
        <v>417</v>
      </c>
      <c r="B190" s="86">
        <v>140.12</v>
      </c>
      <c r="C190" s="75">
        <v>141.59</v>
      </c>
      <c r="D190" s="75">
        <v>126.81</v>
      </c>
      <c r="E190" s="75">
        <v>26.28</v>
      </c>
      <c r="F190" s="75">
        <v>21.32</v>
      </c>
      <c r="G190" s="75">
        <v>33.04</v>
      </c>
      <c r="H190" s="75">
        <f t="shared" si="18"/>
        <v>136.17333333333335</v>
      </c>
      <c r="I190" s="80">
        <f t="shared" si="19"/>
        <v>26.88</v>
      </c>
      <c r="J190" s="86">
        <v>157.38999999999999</v>
      </c>
      <c r="K190" s="75">
        <v>141.71</v>
      </c>
      <c r="L190" s="75">
        <v>132.28</v>
      </c>
      <c r="M190" s="75">
        <v>15.8</v>
      </c>
      <c r="N190" s="75">
        <v>14.47</v>
      </c>
      <c r="O190" s="75">
        <v>18.260000000000002</v>
      </c>
      <c r="P190" s="75">
        <f t="shared" si="20"/>
        <v>143.79333333333332</v>
      </c>
      <c r="Q190" s="80">
        <f t="shared" si="21"/>
        <v>16.176666666666666</v>
      </c>
      <c r="R190" s="21">
        <f t="shared" si="22"/>
        <v>1.0555501555209952</v>
      </c>
      <c r="S190" s="21">
        <f t="shared" si="23"/>
        <v>0.61609277857484457</v>
      </c>
      <c r="T190" s="6">
        <f t="shared" si="24"/>
        <v>0.21532587825577246</v>
      </c>
      <c r="U190" s="10">
        <f t="shared" si="25"/>
        <v>7.7995131411054436E-2</v>
      </c>
      <c r="V190" s="10">
        <f t="shared" si="26"/>
        <v>-0.69878046943655037</v>
      </c>
      <c r="W190" s="6" t="s">
        <v>717</v>
      </c>
      <c r="X190" s="64" t="s">
        <v>717</v>
      </c>
      <c r="Y190" s="64" t="s">
        <v>809</v>
      </c>
      <c r="Z190" s="64" t="s">
        <v>810</v>
      </c>
    </row>
    <row r="191" spans="1:26" s="6" customFormat="1" x14ac:dyDescent="0.25">
      <c r="A191" s="6" t="s">
        <v>232</v>
      </c>
      <c r="B191" s="86">
        <v>936.69</v>
      </c>
      <c r="C191" s="75">
        <v>917.39</v>
      </c>
      <c r="D191" s="75">
        <v>964.19</v>
      </c>
      <c r="E191" s="75">
        <v>13.86</v>
      </c>
      <c r="F191" s="75">
        <v>17.440000000000001</v>
      </c>
      <c r="G191" s="75">
        <v>21.95</v>
      </c>
      <c r="H191" s="75">
        <f t="shared" si="18"/>
        <v>939.42333333333329</v>
      </c>
      <c r="I191" s="80">
        <f t="shared" si="19"/>
        <v>17.75</v>
      </c>
      <c r="J191" s="86">
        <v>976.19</v>
      </c>
      <c r="K191" s="75">
        <v>1003.65</v>
      </c>
      <c r="L191" s="75">
        <v>980.65</v>
      </c>
      <c r="M191" s="75">
        <v>15.8</v>
      </c>
      <c r="N191" s="75">
        <v>11.11</v>
      </c>
      <c r="O191" s="75">
        <v>9.84</v>
      </c>
      <c r="P191" s="75">
        <f t="shared" si="20"/>
        <v>986.83</v>
      </c>
      <c r="Q191" s="80">
        <f t="shared" si="21"/>
        <v>12.25</v>
      </c>
      <c r="R191" s="21">
        <f t="shared" si="22"/>
        <v>1.0504099217728187</v>
      </c>
      <c r="S191" s="21">
        <f t="shared" si="23"/>
        <v>0.70666666666666667</v>
      </c>
      <c r="T191" s="6">
        <f t="shared" si="24"/>
        <v>2.0809206191681542E-2</v>
      </c>
      <c r="U191" s="10">
        <f t="shared" si="25"/>
        <v>7.0952448556727082E-2</v>
      </c>
      <c r="V191" s="10">
        <f t="shared" si="26"/>
        <v>-0.50089823593268168</v>
      </c>
      <c r="W191" s="6" t="s">
        <v>532</v>
      </c>
      <c r="X191" s="64" t="s">
        <v>998</v>
      </c>
      <c r="Y191" s="64" t="s">
        <v>999</v>
      </c>
      <c r="Z191" s="64" t="s">
        <v>1000</v>
      </c>
    </row>
    <row r="192" spans="1:26" s="6" customFormat="1" x14ac:dyDescent="0.25">
      <c r="A192" s="6" t="s">
        <v>335</v>
      </c>
      <c r="B192" s="86">
        <v>74.540000000000006</v>
      </c>
      <c r="C192" s="75">
        <v>82.84</v>
      </c>
      <c r="D192" s="75">
        <v>82.12</v>
      </c>
      <c r="E192" s="75">
        <v>25.5</v>
      </c>
      <c r="F192" s="75">
        <v>15.23</v>
      </c>
      <c r="G192" s="75">
        <v>15.12</v>
      </c>
      <c r="H192" s="75">
        <f t="shared" si="18"/>
        <v>79.833333333333329</v>
      </c>
      <c r="I192" s="80">
        <f t="shared" si="19"/>
        <v>18.616666666666667</v>
      </c>
      <c r="J192" s="86">
        <v>113.65</v>
      </c>
      <c r="K192" s="75">
        <v>126.08</v>
      </c>
      <c r="L192" s="75">
        <v>114.74</v>
      </c>
      <c r="M192" s="75">
        <v>15.65</v>
      </c>
      <c r="N192" s="75">
        <v>22.61</v>
      </c>
      <c r="O192" s="75">
        <v>35.799999999999997</v>
      </c>
      <c r="P192" s="75">
        <f t="shared" si="20"/>
        <v>118.15666666666668</v>
      </c>
      <c r="Q192" s="80">
        <f t="shared" si="21"/>
        <v>24.686666666666667</v>
      </c>
      <c r="R192" s="21">
        <f t="shared" si="22"/>
        <v>1.4741030927835055</v>
      </c>
      <c r="S192" s="21">
        <f t="shared" si="23"/>
        <v>1.309430756159728</v>
      </c>
      <c r="T192" s="6">
        <f t="shared" si="24"/>
        <v>6.5613229172291115E-4</v>
      </c>
      <c r="U192" s="10">
        <f t="shared" si="25"/>
        <v>0.5598374241931976</v>
      </c>
      <c r="V192" s="10">
        <f t="shared" si="26"/>
        <v>0.38893977073374342</v>
      </c>
      <c r="W192" s="6" t="s">
        <v>635</v>
      </c>
      <c r="X192" s="64" t="s">
        <v>1005</v>
      </c>
      <c r="Y192" s="64" t="s">
        <v>1006</v>
      </c>
      <c r="Z192" s="64" t="s">
        <v>1007</v>
      </c>
    </row>
    <row r="193" spans="1:26" s="6" customFormat="1" x14ac:dyDescent="0.25">
      <c r="A193" s="6" t="s">
        <v>191</v>
      </c>
      <c r="B193" s="86">
        <v>297.89</v>
      </c>
      <c r="C193" s="75">
        <v>299.45</v>
      </c>
      <c r="D193" s="75">
        <v>288.86</v>
      </c>
      <c r="E193" s="75">
        <v>13.34</v>
      </c>
      <c r="F193" s="75">
        <v>24.5</v>
      </c>
      <c r="G193" s="75">
        <v>10.24</v>
      </c>
      <c r="H193" s="75">
        <f t="shared" si="18"/>
        <v>295.39999999999998</v>
      </c>
      <c r="I193" s="80">
        <f t="shared" si="19"/>
        <v>16.026666666666667</v>
      </c>
      <c r="J193" s="86">
        <v>331.56</v>
      </c>
      <c r="K193" s="75">
        <v>325.01</v>
      </c>
      <c r="L193" s="75">
        <v>325.77999999999997</v>
      </c>
      <c r="M193" s="75">
        <v>15.5</v>
      </c>
      <c r="N193" s="75">
        <v>26.74</v>
      </c>
      <c r="O193" s="75">
        <v>41.35</v>
      </c>
      <c r="P193" s="75">
        <f t="shared" si="20"/>
        <v>327.45</v>
      </c>
      <c r="Q193" s="80">
        <f t="shared" si="21"/>
        <v>27.863333333333333</v>
      </c>
      <c r="R193" s="21">
        <f t="shared" si="22"/>
        <v>1.1081309041835359</v>
      </c>
      <c r="S193" s="21">
        <f t="shared" si="23"/>
        <v>1.6951840250587313</v>
      </c>
      <c r="T193" s="6">
        <f t="shared" si="24"/>
        <v>5.9440899306325808E-4</v>
      </c>
      <c r="U193" s="10">
        <f t="shared" si="25"/>
        <v>0.14812831790444056</v>
      </c>
      <c r="V193" s="10">
        <f t="shared" si="26"/>
        <v>0.76144189733125001</v>
      </c>
      <c r="W193" s="6" t="s">
        <v>192</v>
      </c>
      <c r="X193" s="64" t="s">
        <v>192</v>
      </c>
      <c r="Y193" s="64" t="s">
        <v>43</v>
      </c>
      <c r="Z193" s="64" t="s">
        <v>193</v>
      </c>
    </row>
    <row r="194" spans="1:26" s="6" customFormat="1" x14ac:dyDescent="0.25">
      <c r="A194" s="6" t="s">
        <v>245</v>
      </c>
      <c r="B194" s="86">
        <v>359.68</v>
      </c>
      <c r="C194" s="75">
        <v>353.64</v>
      </c>
      <c r="D194" s="75">
        <v>368.67</v>
      </c>
      <c r="E194" s="75">
        <v>34.39</v>
      </c>
      <c r="F194" s="75">
        <v>13.43</v>
      </c>
      <c r="G194" s="75">
        <v>33.29</v>
      </c>
      <c r="H194" s="75">
        <f t="shared" si="18"/>
        <v>360.66333333333336</v>
      </c>
      <c r="I194" s="80">
        <f t="shared" si="19"/>
        <v>27.036666666666665</v>
      </c>
      <c r="J194" s="86">
        <v>378.73</v>
      </c>
      <c r="K194" s="75">
        <v>353.69</v>
      </c>
      <c r="L194" s="75">
        <v>390.67</v>
      </c>
      <c r="M194" s="75">
        <v>15.2</v>
      </c>
      <c r="N194" s="75">
        <v>8.27</v>
      </c>
      <c r="O194" s="75">
        <v>18.62</v>
      </c>
      <c r="P194" s="75">
        <f t="shared" si="20"/>
        <v>374.3633333333334</v>
      </c>
      <c r="Q194" s="80">
        <f t="shared" si="21"/>
        <v>14.030000000000001</v>
      </c>
      <c r="R194" s="21">
        <f t="shared" si="22"/>
        <v>1.0378805334611381</v>
      </c>
      <c r="S194" s="21">
        <f t="shared" si="23"/>
        <v>0.53608369991677574</v>
      </c>
      <c r="T194" s="6">
        <f t="shared" si="24"/>
        <v>0.15400118676493788</v>
      </c>
      <c r="U194" s="10">
        <f t="shared" si="25"/>
        <v>5.3640390032704412E-2</v>
      </c>
      <c r="V194" s="10">
        <f t="shared" si="26"/>
        <v>-0.89946982549607879</v>
      </c>
      <c r="W194" s="6" t="s">
        <v>545</v>
      </c>
      <c r="X194" s="64" t="s">
        <v>545</v>
      </c>
      <c r="Y194" s="64" t="s">
        <v>911</v>
      </c>
      <c r="Z194" s="64" t="s">
        <v>912</v>
      </c>
    </row>
    <row r="195" spans="1:26" s="6" customFormat="1" x14ac:dyDescent="0.25">
      <c r="A195" s="6" t="s">
        <v>416</v>
      </c>
      <c r="B195" s="86">
        <v>842.53</v>
      </c>
      <c r="C195" s="75">
        <v>475.99</v>
      </c>
      <c r="D195" s="75">
        <v>686.12</v>
      </c>
      <c r="E195" s="75">
        <v>17.920000000000002</v>
      </c>
      <c r="F195" s="75">
        <v>16.47</v>
      </c>
      <c r="G195" s="75">
        <v>19.510000000000002</v>
      </c>
      <c r="H195" s="75">
        <f t="shared" si="18"/>
        <v>668.21333333333325</v>
      </c>
      <c r="I195" s="80">
        <f t="shared" si="19"/>
        <v>17.966666666666669</v>
      </c>
      <c r="J195" s="86">
        <v>601.11</v>
      </c>
      <c r="K195" s="75">
        <v>630.05999999999995</v>
      </c>
      <c r="L195" s="75">
        <v>730.05</v>
      </c>
      <c r="M195" s="75">
        <v>15.05</v>
      </c>
      <c r="N195" s="75">
        <v>14.47</v>
      </c>
      <c r="O195" s="75">
        <v>13.25</v>
      </c>
      <c r="P195" s="75">
        <f t="shared" si="20"/>
        <v>653.74</v>
      </c>
      <c r="Q195" s="80">
        <f t="shared" si="21"/>
        <v>14.256666666666668</v>
      </c>
      <c r="R195" s="21">
        <f t="shared" si="22"/>
        <v>0.97837261660457064</v>
      </c>
      <c r="S195" s="21">
        <f t="shared" si="23"/>
        <v>0.80439367311072052</v>
      </c>
      <c r="T195" s="6">
        <f t="shared" si="24"/>
        <v>0.45219337336902765</v>
      </c>
      <c r="U195" s="10">
        <f t="shared" si="25"/>
        <v>-3.1544069641894178E-2</v>
      </c>
      <c r="V195" s="10">
        <f t="shared" si="26"/>
        <v>-0.31402636059328265</v>
      </c>
      <c r="W195" s="6" t="s">
        <v>716</v>
      </c>
      <c r="X195" s="64" t="s">
        <v>848</v>
      </c>
      <c r="Y195" s="64" t="s">
        <v>849</v>
      </c>
      <c r="Z195" s="64" t="s">
        <v>850</v>
      </c>
    </row>
    <row r="196" spans="1:26" s="6" customFormat="1" x14ac:dyDescent="0.25">
      <c r="A196" s="6" t="s">
        <v>249</v>
      </c>
      <c r="B196" s="86">
        <v>363.8</v>
      </c>
      <c r="C196" s="75">
        <v>401.94</v>
      </c>
      <c r="D196" s="75">
        <v>397.5</v>
      </c>
      <c r="E196" s="75">
        <v>18.309999999999999</v>
      </c>
      <c r="F196" s="75">
        <v>8.7200000000000006</v>
      </c>
      <c r="G196" s="75">
        <v>9.15</v>
      </c>
      <c r="H196" s="75">
        <f t="shared" si="18"/>
        <v>387.74666666666667</v>
      </c>
      <c r="I196" s="80">
        <f t="shared" si="19"/>
        <v>12.06</v>
      </c>
      <c r="J196" s="86">
        <v>303.31</v>
      </c>
      <c r="K196" s="75">
        <v>324.11</v>
      </c>
      <c r="L196" s="75">
        <v>300.81</v>
      </c>
      <c r="M196" s="75">
        <v>15.05</v>
      </c>
      <c r="N196" s="75">
        <v>12.66</v>
      </c>
      <c r="O196" s="75">
        <v>9.67</v>
      </c>
      <c r="P196" s="75">
        <f t="shared" si="20"/>
        <v>309.41000000000003</v>
      </c>
      <c r="Q196" s="80">
        <f t="shared" si="21"/>
        <v>12.46</v>
      </c>
      <c r="R196" s="21">
        <f t="shared" si="22"/>
        <v>0.79848916175058315</v>
      </c>
      <c r="S196" s="21">
        <f t="shared" si="23"/>
        <v>1.0306278713629402</v>
      </c>
      <c r="T196" s="6">
        <f t="shared" si="24"/>
        <v>2.5859227136726731E-3</v>
      </c>
      <c r="U196" s="10">
        <f t="shared" si="25"/>
        <v>-0.32465526946100381</v>
      </c>
      <c r="V196" s="10">
        <f t="shared" si="26"/>
        <v>4.3523513063886216E-2</v>
      </c>
      <c r="W196" s="6" t="s">
        <v>549</v>
      </c>
      <c r="X196" s="64" t="s">
        <v>1204</v>
      </c>
      <c r="Y196" s="64" t="s">
        <v>1205</v>
      </c>
      <c r="Z196" s="64" t="s">
        <v>1206</v>
      </c>
    </row>
    <row r="197" spans="1:26" s="6" customFormat="1" x14ac:dyDescent="0.25">
      <c r="A197" s="6" t="s">
        <v>237</v>
      </c>
      <c r="B197" s="86">
        <v>384.33</v>
      </c>
      <c r="C197" s="75">
        <v>382.01</v>
      </c>
      <c r="D197" s="75">
        <v>346.78</v>
      </c>
      <c r="E197" s="75">
        <v>13.73</v>
      </c>
      <c r="F197" s="75">
        <v>12.04</v>
      </c>
      <c r="G197" s="75">
        <v>19.27</v>
      </c>
      <c r="H197" s="75">
        <f t="shared" si="18"/>
        <v>371.03999999999996</v>
      </c>
      <c r="I197" s="80">
        <f t="shared" si="19"/>
        <v>15.013333333333334</v>
      </c>
      <c r="J197" s="86">
        <v>461.38</v>
      </c>
      <c r="K197" s="75">
        <v>446.95</v>
      </c>
      <c r="L197" s="75">
        <v>474.08</v>
      </c>
      <c r="M197" s="75">
        <v>14.9</v>
      </c>
      <c r="N197" s="75">
        <v>12.66</v>
      </c>
      <c r="O197" s="75">
        <v>12.89</v>
      </c>
      <c r="P197" s="75">
        <f t="shared" si="20"/>
        <v>460.80333333333328</v>
      </c>
      <c r="Q197" s="80">
        <f t="shared" si="21"/>
        <v>13.483333333333334</v>
      </c>
      <c r="R197" s="21">
        <f t="shared" si="22"/>
        <v>1.2412733397842526</v>
      </c>
      <c r="S197" s="21">
        <f t="shared" si="23"/>
        <v>0.9044546211490424</v>
      </c>
      <c r="T197" s="6">
        <f t="shared" si="24"/>
        <v>1.7117291891400972E-3</v>
      </c>
      <c r="U197" s="10">
        <f t="shared" si="25"/>
        <v>0.31182084514492725</v>
      </c>
      <c r="V197" s="10">
        <f t="shared" si="26"/>
        <v>-0.14487997400387168</v>
      </c>
      <c r="W197" s="6" t="s">
        <v>537</v>
      </c>
      <c r="X197" s="64" t="s">
        <v>991</v>
      </c>
      <c r="Y197" s="64" t="s">
        <v>992</v>
      </c>
      <c r="Z197" s="64" t="s">
        <v>993</v>
      </c>
    </row>
    <row r="198" spans="1:26" s="6" customFormat="1" x14ac:dyDescent="0.25">
      <c r="A198" s="6" t="s">
        <v>355</v>
      </c>
      <c r="B198" s="86">
        <v>275.52999999999997</v>
      </c>
      <c r="C198" s="75">
        <v>328.45</v>
      </c>
      <c r="D198" s="75">
        <v>343.61</v>
      </c>
      <c r="E198" s="75">
        <v>24.06</v>
      </c>
      <c r="F198" s="75">
        <v>26.85</v>
      </c>
      <c r="G198" s="75">
        <v>34.99</v>
      </c>
      <c r="H198" s="75">
        <f t="shared" si="18"/>
        <v>315.86333333333334</v>
      </c>
      <c r="I198" s="80">
        <f t="shared" si="19"/>
        <v>28.633333333333336</v>
      </c>
      <c r="J198" s="86">
        <v>310.24</v>
      </c>
      <c r="K198" s="75">
        <v>342.58</v>
      </c>
      <c r="L198" s="75">
        <v>358.45</v>
      </c>
      <c r="M198" s="75">
        <v>14.76</v>
      </c>
      <c r="N198" s="75">
        <v>12.92</v>
      </c>
      <c r="O198" s="75">
        <v>20.94</v>
      </c>
      <c r="P198" s="75">
        <f t="shared" si="20"/>
        <v>337.09</v>
      </c>
      <c r="Q198" s="80">
        <f t="shared" si="21"/>
        <v>16.206666666666667</v>
      </c>
      <c r="R198" s="21">
        <f t="shared" si="22"/>
        <v>1.0669899746473241</v>
      </c>
      <c r="S198" s="21">
        <f t="shared" si="23"/>
        <v>0.580652418447694</v>
      </c>
      <c r="T198" s="6">
        <f t="shared" si="24"/>
        <v>0.22218295616990558</v>
      </c>
      <c r="U198" s="10">
        <f t="shared" si="25"/>
        <v>9.3546620778516457E-2</v>
      </c>
      <c r="V198" s="10">
        <f t="shared" si="26"/>
        <v>-0.78425327762316255</v>
      </c>
      <c r="W198" s="6" t="s">
        <v>655</v>
      </c>
      <c r="X198" s="64" t="s">
        <v>1151</v>
      </c>
      <c r="Y198" s="64" t="s">
        <v>1152</v>
      </c>
      <c r="Z198" s="64" t="s">
        <v>1153</v>
      </c>
    </row>
    <row r="199" spans="1:26" s="6" customFormat="1" x14ac:dyDescent="0.25">
      <c r="A199" s="6" t="s">
        <v>247</v>
      </c>
      <c r="B199" s="86">
        <v>243.75</v>
      </c>
      <c r="C199" s="75">
        <v>261.39</v>
      </c>
      <c r="D199" s="75">
        <v>237.71</v>
      </c>
      <c r="E199" s="75">
        <v>32.43</v>
      </c>
      <c r="F199" s="75">
        <v>20.07</v>
      </c>
      <c r="G199" s="75">
        <v>9.27</v>
      </c>
      <c r="H199" s="75">
        <f t="shared" si="18"/>
        <v>247.61666666666667</v>
      </c>
      <c r="I199" s="80">
        <f t="shared" si="19"/>
        <v>20.59</v>
      </c>
      <c r="J199" s="86">
        <v>341.47</v>
      </c>
      <c r="K199" s="75">
        <v>335.8</v>
      </c>
      <c r="L199" s="75">
        <v>269.13</v>
      </c>
      <c r="M199" s="75">
        <v>14.61</v>
      </c>
      <c r="N199" s="75">
        <v>14.6</v>
      </c>
      <c r="O199" s="75">
        <v>6.62</v>
      </c>
      <c r="P199" s="75">
        <f t="shared" si="20"/>
        <v>315.46666666666664</v>
      </c>
      <c r="Q199" s="80">
        <f t="shared" si="21"/>
        <v>11.943333333333333</v>
      </c>
      <c r="R199" s="21">
        <f t="shared" si="22"/>
        <v>1.2729101025675402</v>
      </c>
      <c r="S199" s="21">
        <f t="shared" si="23"/>
        <v>0.59950594410992741</v>
      </c>
      <c r="T199" s="6">
        <f t="shared" si="24"/>
        <v>2.4567181290072345E-2</v>
      </c>
      <c r="U199" s="10">
        <f t="shared" si="25"/>
        <v>0.34813053458912441</v>
      </c>
      <c r="V199" s="10">
        <f t="shared" si="26"/>
        <v>-0.7381540368351841</v>
      </c>
      <c r="W199" s="6" t="s">
        <v>547</v>
      </c>
      <c r="X199" s="64" t="s">
        <v>837</v>
      </c>
      <c r="Y199" s="64" t="s">
        <v>838</v>
      </c>
      <c r="Z199" s="64" t="s">
        <v>839</v>
      </c>
    </row>
    <row r="200" spans="1:26" s="6" customFormat="1" x14ac:dyDescent="0.25">
      <c r="A200" s="6" t="s">
        <v>272</v>
      </c>
      <c r="B200" s="86">
        <v>133.38</v>
      </c>
      <c r="C200" s="75">
        <v>121.73</v>
      </c>
      <c r="D200" s="75">
        <v>129.13</v>
      </c>
      <c r="E200" s="75">
        <v>18.7</v>
      </c>
      <c r="F200" s="75">
        <v>7.47</v>
      </c>
      <c r="G200" s="75">
        <v>17.440000000000001</v>
      </c>
      <c r="H200" s="75">
        <f t="shared" ref="H200:H263" si="27">AVERAGE(B200,C200,D200)</f>
        <v>128.08000000000001</v>
      </c>
      <c r="I200" s="80">
        <f t="shared" ref="I200:I263" si="28">AVERAGE(E200,F200,G200)</f>
        <v>14.536666666666667</v>
      </c>
      <c r="J200" s="86">
        <v>160.52000000000001</v>
      </c>
      <c r="K200" s="75">
        <v>173.87</v>
      </c>
      <c r="L200" s="75">
        <v>167.9</v>
      </c>
      <c r="M200" s="75">
        <v>14.46</v>
      </c>
      <c r="N200" s="75">
        <v>16.66</v>
      </c>
      <c r="O200" s="75">
        <v>18.079999999999998</v>
      </c>
      <c r="P200" s="75">
        <f t="shared" ref="P200:P263" si="29">AVERAGE(J200,K200,L200)</f>
        <v>167.42999999999998</v>
      </c>
      <c r="Q200" s="80">
        <f t="shared" ref="Q200:Q263" si="30">AVERAGE(M200,N200,O200)</f>
        <v>16.400000000000002</v>
      </c>
      <c r="R200" s="21">
        <f t="shared" ref="R200:R263" si="31">(P200+1)/(H200+1)</f>
        <v>1.3048497056089243</v>
      </c>
      <c r="S200" s="21">
        <f t="shared" ref="S200:S263" si="32">(Q200+1)/(I200+1)</f>
        <v>1.1199313452048918</v>
      </c>
      <c r="T200" s="6">
        <f t="shared" ref="T200:T263" si="33">_xlfn.T.TEST(B200:D200,J200:L200,1,2)</f>
        <v>7.8635787065353723E-4</v>
      </c>
      <c r="U200" s="10">
        <f t="shared" ref="U200:U263" si="34">LOG(R200,2)</f>
        <v>0.38388364475720649</v>
      </c>
      <c r="V200" s="10">
        <f t="shared" ref="V200:V263" si="35">LOG(S200,2)</f>
        <v>0.16341029391830283</v>
      </c>
      <c r="W200" s="6" t="s">
        <v>572</v>
      </c>
      <c r="X200" s="64" t="s">
        <v>1011</v>
      </c>
      <c r="Y200" s="64" t="s">
        <v>1012</v>
      </c>
      <c r="Z200" s="64" t="s">
        <v>1013</v>
      </c>
    </row>
    <row r="201" spans="1:26" s="6" customFormat="1" x14ac:dyDescent="0.25">
      <c r="A201" s="6" t="s">
        <v>403</v>
      </c>
      <c r="B201" s="86">
        <v>270.3</v>
      </c>
      <c r="C201" s="75">
        <v>243.67</v>
      </c>
      <c r="D201" s="75">
        <v>246.12</v>
      </c>
      <c r="E201" s="75">
        <v>30.34</v>
      </c>
      <c r="F201" s="75">
        <v>11.35</v>
      </c>
      <c r="G201" s="75">
        <v>18.78</v>
      </c>
      <c r="H201" s="75">
        <f t="shared" si="27"/>
        <v>253.36333333333334</v>
      </c>
      <c r="I201" s="80">
        <f t="shared" si="28"/>
        <v>20.156666666666666</v>
      </c>
      <c r="J201" s="86">
        <v>238.25</v>
      </c>
      <c r="K201" s="75">
        <v>244.4</v>
      </c>
      <c r="L201" s="75">
        <v>281.39</v>
      </c>
      <c r="M201" s="75">
        <v>14.46</v>
      </c>
      <c r="N201" s="75">
        <v>12.27</v>
      </c>
      <c r="O201" s="75">
        <v>14.68</v>
      </c>
      <c r="P201" s="75">
        <f t="shared" si="29"/>
        <v>254.67999999999998</v>
      </c>
      <c r="Q201" s="80">
        <f t="shared" si="30"/>
        <v>13.803333333333333</v>
      </c>
      <c r="R201" s="21">
        <f t="shared" si="31"/>
        <v>1.0051763225831813</v>
      </c>
      <c r="S201" s="21">
        <f t="shared" si="32"/>
        <v>0.69970064597447612</v>
      </c>
      <c r="T201" s="6">
        <f t="shared" si="33"/>
        <v>0.46904637294274332</v>
      </c>
      <c r="U201" s="10">
        <f t="shared" si="34"/>
        <v>7.4485933485742145E-3</v>
      </c>
      <c r="V201" s="10">
        <f t="shared" si="35"/>
        <v>-0.51519027131566697</v>
      </c>
      <c r="W201" s="6" t="s">
        <v>703</v>
      </c>
      <c r="X201" s="64" t="s">
        <v>1196</v>
      </c>
      <c r="Y201" s="64" t="s">
        <v>1197</v>
      </c>
      <c r="Z201" s="64" t="s">
        <v>1198</v>
      </c>
    </row>
    <row r="202" spans="1:26" s="6" customFormat="1" x14ac:dyDescent="0.25">
      <c r="A202" s="6" t="s">
        <v>89</v>
      </c>
      <c r="B202" s="86">
        <v>83.82</v>
      </c>
      <c r="C202" s="75">
        <v>77.86</v>
      </c>
      <c r="D202" s="75">
        <v>79.81</v>
      </c>
      <c r="E202" s="75">
        <v>22.62</v>
      </c>
      <c r="F202" s="75">
        <v>19.100000000000001</v>
      </c>
      <c r="G202" s="75">
        <v>10.97</v>
      </c>
      <c r="H202" s="75">
        <f t="shared" si="27"/>
        <v>80.49666666666667</v>
      </c>
      <c r="I202" s="80">
        <f t="shared" si="28"/>
        <v>17.563333333333333</v>
      </c>
      <c r="J202" s="86">
        <v>117.97</v>
      </c>
      <c r="K202" s="75">
        <v>123.36</v>
      </c>
      <c r="L202" s="75">
        <v>177.57</v>
      </c>
      <c r="M202" s="75">
        <v>14.01</v>
      </c>
      <c r="N202" s="75">
        <v>9.69</v>
      </c>
      <c r="O202" s="75">
        <v>25.6</v>
      </c>
      <c r="P202" s="75">
        <f t="shared" si="29"/>
        <v>139.63333333333333</v>
      </c>
      <c r="Q202" s="80">
        <f t="shared" si="30"/>
        <v>16.433333333333334</v>
      </c>
      <c r="R202" s="21">
        <f t="shared" si="31"/>
        <v>1.7256329502229129</v>
      </c>
      <c r="S202" s="21">
        <f t="shared" si="32"/>
        <v>0.9391273119051895</v>
      </c>
      <c r="T202" s="6">
        <f t="shared" si="33"/>
        <v>1.8214558114853112E-2</v>
      </c>
      <c r="U202" s="10">
        <f t="shared" si="34"/>
        <v>0.78712562951859577</v>
      </c>
      <c r="V202" s="10">
        <f t="shared" si="35"/>
        <v>-9.0607346162707908E-2</v>
      </c>
      <c r="W202" s="6" t="s">
        <v>1449</v>
      </c>
      <c r="X202" s="64" t="s">
        <v>90</v>
      </c>
      <c r="Y202" s="64" t="s">
        <v>91</v>
      </c>
      <c r="Z202" s="64" t="s">
        <v>92</v>
      </c>
    </row>
    <row r="203" spans="1:26" s="6" customFormat="1" x14ac:dyDescent="0.25">
      <c r="A203" s="6" t="s">
        <v>217</v>
      </c>
      <c r="B203" s="86">
        <v>181.11</v>
      </c>
      <c r="C203" s="75">
        <v>183.67</v>
      </c>
      <c r="D203" s="75">
        <v>158.38999999999999</v>
      </c>
      <c r="E203" s="75">
        <v>16.350000000000001</v>
      </c>
      <c r="F203" s="75">
        <v>20.48</v>
      </c>
      <c r="G203" s="75">
        <v>18.66</v>
      </c>
      <c r="H203" s="75">
        <f t="shared" si="27"/>
        <v>174.39</v>
      </c>
      <c r="I203" s="80">
        <f t="shared" si="28"/>
        <v>18.496666666666666</v>
      </c>
      <c r="J203" s="86">
        <v>244.07</v>
      </c>
      <c r="K203" s="75">
        <v>217.86</v>
      </c>
      <c r="L203" s="75">
        <v>215.6</v>
      </c>
      <c r="M203" s="75">
        <v>13.86</v>
      </c>
      <c r="N203" s="75">
        <v>5.68</v>
      </c>
      <c r="O203" s="75">
        <v>10.199999999999999</v>
      </c>
      <c r="P203" s="75">
        <f t="shared" si="29"/>
        <v>225.84333333333333</v>
      </c>
      <c r="Q203" s="80">
        <f t="shared" si="30"/>
        <v>9.9133333333333322</v>
      </c>
      <c r="R203" s="21">
        <f t="shared" si="31"/>
        <v>1.2933652621776233</v>
      </c>
      <c r="S203" s="21">
        <f t="shared" si="32"/>
        <v>0.5597538040690716</v>
      </c>
      <c r="T203" s="6">
        <f t="shared" si="33"/>
        <v>6.6899182474754329E-3</v>
      </c>
      <c r="U203" s="10">
        <f t="shared" si="34"/>
        <v>0.37112976742583659</v>
      </c>
      <c r="V203" s="10">
        <f t="shared" si="35"/>
        <v>-0.8371356672665039</v>
      </c>
      <c r="W203" s="6" t="s">
        <v>1467</v>
      </c>
      <c r="X203" s="64" t="s">
        <v>218</v>
      </c>
      <c r="Y203" s="64" t="s">
        <v>155</v>
      </c>
      <c r="Z203" s="64" t="s">
        <v>219</v>
      </c>
    </row>
    <row r="204" spans="1:26" s="6" customFormat="1" x14ac:dyDescent="0.25">
      <c r="A204" s="6" t="s">
        <v>157</v>
      </c>
      <c r="B204" s="86">
        <v>56.69</v>
      </c>
      <c r="C204" s="75">
        <v>61.87</v>
      </c>
      <c r="D204" s="75">
        <v>70.84</v>
      </c>
      <c r="E204" s="75">
        <v>15.3</v>
      </c>
      <c r="F204" s="75">
        <v>25.19</v>
      </c>
      <c r="G204" s="75">
        <v>24.02</v>
      </c>
      <c r="H204" s="75">
        <f t="shared" si="27"/>
        <v>63.133333333333333</v>
      </c>
      <c r="I204" s="80">
        <f t="shared" si="28"/>
        <v>21.503333333333334</v>
      </c>
      <c r="J204" s="86">
        <v>63.2</v>
      </c>
      <c r="K204" s="75">
        <v>78.73</v>
      </c>
      <c r="L204" s="75">
        <v>83.68</v>
      </c>
      <c r="M204" s="75">
        <v>13.71</v>
      </c>
      <c r="N204" s="75">
        <v>11.5</v>
      </c>
      <c r="O204" s="75">
        <v>9.1300000000000008</v>
      </c>
      <c r="P204" s="75">
        <f t="shared" si="29"/>
        <v>75.203333333333333</v>
      </c>
      <c r="Q204" s="80">
        <f t="shared" si="30"/>
        <v>11.446666666666667</v>
      </c>
      <c r="R204" s="21">
        <f t="shared" si="31"/>
        <v>1.1882016632016634</v>
      </c>
      <c r="S204" s="21">
        <f t="shared" si="32"/>
        <v>0.55310324396385724</v>
      </c>
      <c r="T204" s="6">
        <f t="shared" si="33"/>
        <v>8.9705713675754861E-2</v>
      </c>
      <c r="U204" s="10">
        <f t="shared" si="34"/>
        <v>0.24877971308340416</v>
      </c>
      <c r="V204" s="10">
        <f t="shared" si="35"/>
        <v>-0.85437929136752289</v>
      </c>
      <c r="W204" s="6" t="s">
        <v>1452</v>
      </c>
      <c r="X204" s="64" t="s">
        <v>158</v>
      </c>
      <c r="Y204" s="64" t="s">
        <v>159</v>
      </c>
      <c r="Z204" s="64" t="s">
        <v>160</v>
      </c>
    </row>
    <row r="205" spans="1:26" s="6" customFormat="1" x14ac:dyDescent="0.25">
      <c r="A205" s="6" t="s">
        <v>402</v>
      </c>
      <c r="B205" s="86">
        <v>131.36000000000001</v>
      </c>
      <c r="C205" s="75">
        <v>139.52000000000001</v>
      </c>
      <c r="D205" s="75">
        <v>159.06</v>
      </c>
      <c r="E205" s="75">
        <v>16.87</v>
      </c>
      <c r="F205" s="75">
        <v>20.48</v>
      </c>
      <c r="G205" s="75">
        <v>28.17</v>
      </c>
      <c r="H205" s="75">
        <f t="shared" si="27"/>
        <v>143.31333333333333</v>
      </c>
      <c r="I205" s="80">
        <f t="shared" si="28"/>
        <v>21.840000000000003</v>
      </c>
      <c r="J205" s="86">
        <v>167.53</v>
      </c>
      <c r="K205" s="75">
        <v>185.24</v>
      </c>
      <c r="L205" s="75">
        <v>181.95</v>
      </c>
      <c r="M205" s="75">
        <v>13.56</v>
      </c>
      <c r="N205" s="75">
        <v>15.5</v>
      </c>
      <c r="O205" s="75">
        <v>16.649999999999999</v>
      </c>
      <c r="P205" s="75">
        <f t="shared" si="29"/>
        <v>178.24</v>
      </c>
      <c r="Q205" s="80">
        <f t="shared" si="30"/>
        <v>15.236666666666666</v>
      </c>
      <c r="R205" s="21">
        <f t="shared" si="31"/>
        <v>1.2420196794013028</v>
      </c>
      <c r="S205" s="21">
        <f t="shared" si="32"/>
        <v>0.71088733216579081</v>
      </c>
      <c r="T205" s="6">
        <f t="shared" si="33"/>
        <v>1.1962063674201046E-2</v>
      </c>
      <c r="U205" s="10">
        <f t="shared" si="34"/>
        <v>0.3126880327771866</v>
      </c>
      <c r="V205" s="10">
        <f t="shared" si="35"/>
        <v>-0.49230716824355125</v>
      </c>
      <c r="W205" s="6" t="s">
        <v>702</v>
      </c>
      <c r="X205" s="64" t="s">
        <v>1008</v>
      </c>
      <c r="Y205" s="64" t="s">
        <v>1009</v>
      </c>
      <c r="Z205" s="64" t="s">
        <v>1010</v>
      </c>
    </row>
    <row r="206" spans="1:26" s="6" customFormat="1" x14ac:dyDescent="0.25">
      <c r="A206" s="6" t="s">
        <v>228</v>
      </c>
      <c r="B206" s="86">
        <v>290.04000000000002</v>
      </c>
      <c r="C206" s="75">
        <v>317.64999999999998</v>
      </c>
      <c r="D206" s="75">
        <v>343.3</v>
      </c>
      <c r="E206" s="75">
        <v>16.079999999999998</v>
      </c>
      <c r="F206" s="75">
        <v>16.329999999999998</v>
      </c>
      <c r="G206" s="75">
        <v>13.78</v>
      </c>
      <c r="H206" s="75">
        <f t="shared" si="27"/>
        <v>316.99666666666667</v>
      </c>
      <c r="I206" s="80">
        <f t="shared" si="28"/>
        <v>15.396666666666667</v>
      </c>
      <c r="J206" s="86">
        <v>299.66000000000003</v>
      </c>
      <c r="K206" s="75">
        <v>284.06</v>
      </c>
      <c r="L206" s="75">
        <v>318.70999999999998</v>
      </c>
      <c r="M206" s="75">
        <v>13.56</v>
      </c>
      <c r="N206" s="75">
        <v>12.4</v>
      </c>
      <c r="O206" s="75">
        <v>11.46</v>
      </c>
      <c r="P206" s="75">
        <f t="shared" si="29"/>
        <v>300.81</v>
      </c>
      <c r="Q206" s="80">
        <f t="shared" si="30"/>
        <v>12.473333333333334</v>
      </c>
      <c r="R206" s="21">
        <f t="shared" si="31"/>
        <v>0.94909799893080637</v>
      </c>
      <c r="S206" s="21">
        <f t="shared" si="32"/>
        <v>0.82171173002642817</v>
      </c>
      <c r="T206" s="6">
        <f t="shared" si="33"/>
        <v>0.21381771803661798</v>
      </c>
      <c r="U206" s="10">
        <f t="shared" si="34"/>
        <v>-7.537103475159887E-2</v>
      </c>
      <c r="V206" s="10">
        <f t="shared" si="35"/>
        <v>-0.28329573334359287</v>
      </c>
      <c r="W206" s="6" t="s">
        <v>1462</v>
      </c>
      <c r="X206" s="64" t="s">
        <v>229</v>
      </c>
      <c r="Y206" s="64" t="s">
        <v>230</v>
      </c>
      <c r="Z206" s="64" t="s">
        <v>231</v>
      </c>
    </row>
    <row r="207" spans="1:26" s="6" customFormat="1" x14ac:dyDescent="0.25">
      <c r="A207" s="6" t="s">
        <v>259</v>
      </c>
      <c r="B207" s="86">
        <v>155.35</v>
      </c>
      <c r="C207" s="75">
        <v>158</v>
      </c>
      <c r="D207" s="75">
        <v>162.54</v>
      </c>
      <c r="E207" s="75">
        <v>12.82</v>
      </c>
      <c r="F207" s="75">
        <v>2.91</v>
      </c>
      <c r="G207" s="75">
        <v>9.15</v>
      </c>
      <c r="H207" s="75">
        <f t="shared" si="27"/>
        <v>158.63</v>
      </c>
      <c r="I207" s="80">
        <f t="shared" si="28"/>
        <v>8.2933333333333348</v>
      </c>
      <c r="J207" s="86">
        <v>201.36</v>
      </c>
      <c r="K207" s="75">
        <v>227.42</v>
      </c>
      <c r="L207" s="75">
        <v>191.71</v>
      </c>
      <c r="M207" s="75">
        <v>12.37</v>
      </c>
      <c r="N207" s="75">
        <v>6.59</v>
      </c>
      <c r="O207" s="75">
        <v>4.3</v>
      </c>
      <c r="P207" s="75">
        <f t="shared" si="29"/>
        <v>206.83</v>
      </c>
      <c r="Q207" s="80">
        <f t="shared" si="30"/>
        <v>7.7533333333333339</v>
      </c>
      <c r="R207" s="21">
        <f t="shared" si="31"/>
        <v>1.3019482553404749</v>
      </c>
      <c r="S207" s="21">
        <f t="shared" si="32"/>
        <v>0.9418938307030128</v>
      </c>
      <c r="T207" s="6">
        <f t="shared" si="33"/>
        <v>5.6921621670741581E-3</v>
      </c>
      <c r="U207" s="10">
        <f t="shared" si="34"/>
        <v>0.38067211114014571</v>
      </c>
      <c r="V207" s="10">
        <f t="shared" si="35"/>
        <v>-8.6363644975536377E-2</v>
      </c>
      <c r="W207" s="6" t="s">
        <v>559</v>
      </c>
      <c r="X207" s="64" t="s">
        <v>559</v>
      </c>
      <c r="Y207" s="64" t="s">
        <v>773</v>
      </c>
      <c r="Z207" s="64" t="s">
        <v>774</v>
      </c>
    </row>
    <row r="208" spans="1:26" s="6" customFormat="1" x14ac:dyDescent="0.25">
      <c r="A208" s="6" t="s">
        <v>1736</v>
      </c>
      <c r="B208" s="86">
        <v>28.25</v>
      </c>
      <c r="C208" s="75">
        <v>22.56</v>
      </c>
      <c r="D208" s="75">
        <v>36.4</v>
      </c>
      <c r="E208" s="75">
        <v>9.42</v>
      </c>
      <c r="F208" s="75">
        <v>15.23</v>
      </c>
      <c r="G208" s="75">
        <v>9.6300000000000008</v>
      </c>
      <c r="H208" s="75">
        <f t="shared" si="27"/>
        <v>29.070000000000004</v>
      </c>
      <c r="I208" s="80">
        <f t="shared" si="28"/>
        <v>11.426666666666668</v>
      </c>
      <c r="J208" s="86">
        <v>38.01</v>
      </c>
      <c r="K208" s="75">
        <v>38.75</v>
      </c>
      <c r="L208" s="75">
        <v>32.76</v>
      </c>
      <c r="M208" s="75">
        <v>12.07</v>
      </c>
      <c r="N208" s="75">
        <v>7.36</v>
      </c>
      <c r="O208" s="75">
        <v>10.199999999999999</v>
      </c>
      <c r="P208" s="75">
        <f t="shared" si="29"/>
        <v>36.506666666666661</v>
      </c>
      <c r="Q208" s="80">
        <f t="shared" si="30"/>
        <v>9.8766666666666669</v>
      </c>
      <c r="R208" s="21">
        <f t="shared" si="31"/>
        <v>1.2473118279569888</v>
      </c>
      <c r="S208" s="21">
        <f t="shared" si="32"/>
        <v>0.8752682403433476</v>
      </c>
      <c r="T208" s="6">
        <f t="shared" si="33"/>
        <v>8.4510261710985954E-2</v>
      </c>
      <c r="U208" s="10">
        <f t="shared" si="34"/>
        <v>0.31882218401954021</v>
      </c>
      <c r="V208" s="10">
        <f t="shared" si="35"/>
        <v>-0.19220287256241617</v>
      </c>
      <c r="W208" s="6" t="s">
        <v>1737</v>
      </c>
      <c r="X208" s="64" t="s">
        <v>1738</v>
      </c>
      <c r="Y208" s="64" t="s">
        <v>1739</v>
      </c>
      <c r="Z208" s="64" t="s">
        <v>1740</v>
      </c>
    </row>
    <row r="209" spans="1:26" s="6" customFormat="1" x14ac:dyDescent="0.25">
      <c r="A209" s="6" t="s">
        <v>439</v>
      </c>
      <c r="B209" s="86">
        <v>97.81</v>
      </c>
      <c r="C209" s="75">
        <v>99.03</v>
      </c>
      <c r="D209" s="75">
        <v>112.73</v>
      </c>
      <c r="E209" s="75">
        <v>17.260000000000002</v>
      </c>
      <c r="F209" s="75">
        <v>21.59</v>
      </c>
      <c r="G209" s="75">
        <v>13.29</v>
      </c>
      <c r="H209" s="75">
        <f t="shared" si="27"/>
        <v>103.19</v>
      </c>
      <c r="I209" s="80">
        <f t="shared" si="28"/>
        <v>17.38</v>
      </c>
      <c r="J209" s="86">
        <v>92.41</v>
      </c>
      <c r="K209" s="75">
        <v>195.96</v>
      </c>
      <c r="L209" s="75">
        <v>213.72</v>
      </c>
      <c r="M209" s="75">
        <v>11.77</v>
      </c>
      <c r="N209" s="75">
        <v>10.72</v>
      </c>
      <c r="O209" s="75">
        <v>12.35</v>
      </c>
      <c r="P209" s="75">
        <f t="shared" si="29"/>
        <v>167.36333333333334</v>
      </c>
      <c r="Q209" s="80">
        <f t="shared" si="30"/>
        <v>11.613333333333335</v>
      </c>
      <c r="R209" s="21">
        <f t="shared" si="31"/>
        <v>1.6159260325687048</v>
      </c>
      <c r="S209" s="21">
        <f t="shared" si="32"/>
        <v>0.68625317373957218</v>
      </c>
      <c r="T209" s="6">
        <f t="shared" si="33"/>
        <v>8.381711898112254E-2</v>
      </c>
      <c r="U209" s="10">
        <f t="shared" si="34"/>
        <v>0.69236116164873718</v>
      </c>
      <c r="V209" s="10">
        <f t="shared" si="35"/>
        <v>-0.54318717867079513</v>
      </c>
      <c r="W209" s="6" t="s">
        <v>739</v>
      </c>
      <c r="X209" s="64" t="s">
        <v>739</v>
      </c>
      <c r="Y209" s="64" t="s">
        <v>1258</v>
      </c>
      <c r="Z209" s="64" t="s">
        <v>1259</v>
      </c>
    </row>
    <row r="210" spans="1:26" s="6" customFormat="1" x14ac:dyDescent="0.25">
      <c r="A210" s="6" t="s">
        <v>345</v>
      </c>
      <c r="B210" s="86">
        <v>117.3</v>
      </c>
      <c r="C210" s="75">
        <v>128.38</v>
      </c>
      <c r="D210" s="75">
        <v>163.57</v>
      </c>
      <c r="E210" s="75">
        <v>7.72</v>
      </c>
      <c r="F210" s="75">
        <v>5.67</v>
      </c>
      <c r="G210" s="75">
        <v>8.41</v>
      </c>
      <c r="H210" s="75">
        <f t="shared" si="27"/>
        <v>136.41666666666666</v>
      </c>
      <c r="I210" s="80">
        <f t="shared" si="28"/>
        <v>7.2666666666666666</v>
      </c>
      <c r="J210" s="86">
        <v>148.15</v>
      </c>
      <c r="K210" s="75">
        <v>133.05000000000001</v>
      </c>
      <c r="L210" s="75">
        <v>142.66</v>
      </c>
      <c r="M210" s="75">
        <v>11.63</v>
      </c>
      <c r="N210" s="75">
        <v>7.88</v>
      </c>
      <c r="O210" s="75">
        <v>9.67</v>
      </c>
      <c r="P210" s="75">
        <f t="shared" si="29"/>
        <v>141.28666666666666</v>
      </c>
      <c r="Q210" s="80">
        <f t="shared" si="30"/>
        <v>9.7266666666666666</v>
      </c>
      <c r="R210" s="21">
        <f t="shared" si="31"/>
        <v>1.0354396604002427</v>
      </c>
      <c r="S210" s="21">
        <f t="shared" si="32"/>
        <v>1.2975806451612906</v>
      </c>
      <c r="T210" s="6">
        <f t="shared" si="33"/>
        <v>0.37796892868249776</v>
      </c>
      <c r="U210" s="10">
        <f t="shared" si="34"/>
        <v>5.0243483855160857E-2</v>
      </c>
      <c r="V210" s="10">
        <f t="shared" si="35"/>
        <v>0.37582420544920897</v>
      </c>
      <c r="W210" s="6" t="s">
        <v>645</v>
      </c>
      <c r="X210" s="64" t="s">
        <v>645</v>
      </c>
      <c r="Y210" s="64" t="s">
        <v>1149</v>
      </c>
      <c r="Z210" s="64" t="s">
        <v>1150</v>
      </c>
    </row>
    <row r="211" spans="1:26" s="6" customFormat="1" x14ac:dyDescent="0.25">
      <c r="A211" s="6" t="s">
        <v>362</v>
      </c>
      <c r="B211" s="86">
        <v>185.76</v>
      </c>
      <c r="C211" s="75">
        <v>197.1</v>
      </c>
      <c r="D211" s="75">
        <v>174.91</v>
      </c>
      <c r="E211" s="75">
        <v>8.6300000000000008</v>
      </c>
      <c r="F211" s="75">
        <v>20.62</v>
      </c>
      <c r="G211" s="75">
        <v>3.29</v>
      </c>
      <c r="H211" s="75">
        <f t="shared" si="27"/>
        <v>185.92333333333332</v>
      </c>
      <c r="I211" s="80">
        <f t="shared" si="28"/>
        <v>10.846666666666666</v>
      </c>
      <c r="J211" s="86">
        <v>205.76</v>
      </c>
      <c r="K211" s="75">
        <v>194.02</v>
      </c>
      <c r="L211" s="75">
        <v>209.34</v>
      </c>
      <c r="M211" s="75">
        <v>11.48</v>
      </c>
      <c r="N211" s="75">
        <v>8.4</v>
      </c>
      <c r="O211" s="75">
        <v>13.96</v>
      </c>
      <c r="P211" s="75">
        <f t="shared" si="29"/>
        <v>203.04</v>
      </c>
      <c r="Q211" s="80">
        <f t="shared" si="30"/>
        <v>11.280000000000001</v>
      </c>
      <c r="R211" s="21">
        <f t="shared" si="31"/>
        <v>1.0915705191076557</v>
      </c>
      <c r="S211" s="21">
        <f t="shared" si="32"/>
        <v>1.0365785030951042</v>
      </c>
      <c r="T211" s="6">
        <f t="shared" si="33"/>
        <v>4.8119476783920784E-2</v>
      </c>
      <c r="U211" s="10">
        <f t="shared" si="34"/>
        <v>0.12640533626598149</v>
      </c>
      <c r="V211" s="10">
        <f t="shared" si="35"/>
        <v>5.1829380062657596E-2</v>
      </c>
      <c r="W211" s="6" t="s">
        <v>662</v>
      </c>
      <c r="X211" s="64" t="s">
        <v>1017</v>
      </c>
      <c r="Y211" s="64" t="s">
        <v>1018</v>
      </c>
      <c r="Z211" s="64" t="s">
        <v>1019</v>
      </c>
    </row>
    <row r="212" spans="1:26" s="6" customFormat="1" x14ac:dyDescent="0.25">
      <c r="A212" s="6" t="s">
        <v>342</v>
      </c>
      <c r="B212" s="86">
        <v>184.91</v>
      </c>
      <c r="C212" s="75">
        <v>187.34</v>
      </c>
      <c r="D212" s="75">
        <v>146.93</v>
      </c>
      <c r="E212" s="75">
        <v>13.73</v>
      </c>
      <c r="F212" s="75">
        <v>13.43</v>
      </c>
      <c r="G212" s="75">
        <v>14.75</v>
      </c>
      <c r="H212" s="75">
        <f t="shared" si="27"/>
        <v>173.06000000000003</v>
      </c>
      <c r="I212" s="80">
        <f t="shared" si="28"/>
        <v>13.969999999999999</v>
      </c>
      <c r="J212" s="86">
        <v>240.56</v>
      </c>
      <c r="K212" s="75">
        <v>223.8</v>
      </c>
      <c r="L212" s="75">
        <v>210.86</v>
      </c>
      <c r="M212" s="75">
        <v>11.48</v>
      </c>
      <c r="N212" s="75">
        <v>7.36</v>
      </c>
      <c r="O212" s="75">
        <v>5.19</v>
      </c>
      <c r="P212" s="75">
        <f t="shared" si="29"/>
        <v>225.07333333333335</v>
      </c>
      <c r="Q212" s="80">
        <f t="shared" si="30"/>
        <v>8.01</v>
      </c>
      <c r="R212" s="21">
        <f t="shared" si="31"/>
        <v>1.2988241602512542</v>
      </c>
      <c r="S212" s="21">
        <f t="shared" si="32"/>
        <v>0.60187040748163001</v>
      </c>
      <c r="T212" s="6">
        <f t="shared" si="33"/>
        <v>1.4657234187148304E-2</v>
      </c>
      <c r="U212" s="10">
        <f t="shared" si="34"/>
        <v>0.37720612647091728</v>
      </c>
      <c r="V212" s="10">
        <f t="shared" si="35"/>
        <v>-0.73247521024487794</v>
      </c>
      <c r="W212" s="6" t="s">
        <v>642</v>
      </c>
      <c r="X212" s="64" t="s">
        <v>642</v>
      </c>
      <c r="Y212" s="64" t="s">
        <v>1015</v>
      </c>
      <c r="Z212" s="64" t="s">
        <v>1146</v>
      </c>
    </row>
    <row r="213" spans="1:26" s="6" customFormat="1" x14ac:dyDescent="0.25">
      <c r="A213" s="6" t="s">
        <v>443</v>
      </c>
      <c r="B213" s="86">
        <v>207.4</v>
      </c>
      <c r="C213" s="75">
        <v>206.09</v>
      </c>
      <c r="D213" s="75">
        <v>219.48</v>
      </c>
      <c r="E213" s="75">
        <v>6.67</v>
      </c>
      <c r="F213" s="75">
        <v>9.14</v>
      </c>
      <c r="G213" s="75">
        <v>7.19</v>
      </c>
      <c r="H213" s="75">
        <f t="shared" si="27"/>
        <v>210.99</v>
      </c>
      <c r="I213" s="80">
        <f t="shared" si="28"/>
        <v>7.666666666666667</v>
      </c>
      <c r="J213" s="86">
        <v>154.49</v>
      </c>
      <c r="K213" s="75">
        <v>184.85</v>
      </c>
      <c r="L213" s="75">
        <v>180.16</v>
      </c>
      <c r="M213" s="75">
        <v>11.33</v>
      </c>
      <c r="N213" s="75">
        <v>13.31</v>
      </c>
      <c r="O213" s="75">
        <v>6.98</v>
      </c>
      <c r="P213" s="75">
        <f t="shared" si="29"/>
        <v>173.16666666666666</v>
      </c>
      <c r="Q213" s="80">
        <f t="shared" si="30"/>
        <v>10.540000000000001</v>
      </c>
      <c r="R213" s="21">
        <f t="shared" si="31"/>
        <v>0.82157963425947755</v>
      </c>
      <c r="S213" s="21">
        <f t="shared" si="32"/>
        <v>1.3315384615384616</v>
      </c>
      <c r="T213" s="6">
        <f t="shared" si="33"/>
        <v>1.0856011841120132E-2</v>
      </c>
      <c r="U213" s="10">
        <f t="shared" si="34"/>
        <v>-0.28352767505819604</v>
      </c>
      <c r="V213" s="10">
        <f t="shared" si="35"/>
        <v>0.41309410145082182</v>
      </c>
      <c r="W213" s="6" t="s">
        <v>743</v>
      </c>
      <c r="X213" s="64" t="s">
        <v>514</v>
      </c>
      <c r="Y213" s="64" t="s">
        <v>1276</v>
      </c>
      <c r="Z213" s="64" t="s">
        <v>1277</v>
      </c>
    </row>
    <row r="214" spans="1:26" s="6" customFormat="1" x14ac:dyDescent="0.25">
      <c r="A214" s="6" t="s">
        <v>129</v>
      </c>
      <c r="B214" s="86">
        <v>71.599999999999994</v>
      </c>
      <c r="C214" s="75">
        <v>61.11</v>
      </c>
      <c r="D214" s="75">
        <v>73.709999999999994</v>
      </c>
      <c r="E214" s="75">
        <v>12.68</v>
      </c>
      <c r="F214" s="75">
        <v>14.39</v>
      </c>
      <c r="G214" s="75">
        <v>14.51</v>
      </c>
      <c r="H214" s="75">
        <f t="shared" si="27"/>
        <v>68.806666666666658</v>
      </c>
      <c r="I214" s="80">
        <f t="shared" si="28"/>
        <v>13.86</v>
      </c>
      <c r="J214" s="86">
        <v>55.97</v>
      </c>
      <c r="K214" s="75">
        <v>66.91</v>
      </c>
      <c r="L214" s="75">
        <v>61.31</v>
      </c>
      <c r="M214" s="75">
        <v>11.33</v>
      </c>
      <c r="N214" s="75">
        <v>10.85</v>
      </c>
      <c r="O214" s="75">
        <v>18.62</v>
      </c>
      <c r="P214" s="75">
        <f t="shared" si="29"/>
        <v>61.396666666666668</v>
      </c>
      <c r="Q214" s="80">
        <f t="shared" si="30"/>
        <v>13.6</v>
      </c>
      <c r="R214" s="21">
        <f t="shared" si="31"/>
        <v>0.89384968006876153</v>
      </c>
      <c r="S214" s="21">
        <f t="shared" si="32"/>
        <v>0.98250336473755051</v>
      </c>
      <c r="T214" s="6">
        <f t="shared" si="33"/>
        <v>0.10681602539872563</v>
      </c>
      <c r="U214" s="10">
        <f t="shared" si="34"/>
        <v>-0.16189586309133538</v>
      </c>
      <c r="V214" s="10">
        <f t="shared" si="35"/>
        <v>-2.5465746771216595E-2</v>
      </c>
      <c r="W214" s="6" t="s">
        <v>1447</v>
      </c>
      <c r="X214" s="64" t="s">
        <v>130</v>
      </c>
      <c r="Y214" s="64" t="s">
        <v>131</v>
      </c>
      <c r="Z214" s="64" t="s">
        <v>132</v>
      </c>
    </row>
    <row r="215" spans="1:26" s="6" customFormat="1" x14ac:dyDescent="0.25">
      <c r="A215" s="6" t="s">
        <v>325</v>
      </c>
      <c r="B215" s="86">
        <v>55.97</v>
      </c>
      <c r="C215" s="75">
        <v>54.4</v>
      </c>
      <c r="D215" s="75">
        <v>61.27</v>
      </c>
      <c r="E215" s="75">
        <v>15.69</v>
      </c>
      <c r="F215" s="75">
        <v>9.83</v>
      </c>
      <c r="G215" s="75">
        <v>21.46</v>
      </c>
      <c r="H215" s="75">
        <f t="shared" si="27"/>
        <v>57.213333333333338</v>
      </c>
      <c r="I215" s="80">
        <f t="shared" si="28"/>
        <v>15.660000000000002</v>
      </c>
      <c r="J215" s="86">
        <v>71.77</v>
      </c>
      <c r="K215" s="75">
        <v>61.68</v>
      </c>
      <c r="L215" s="75">
        <v>72.58</v>
      </c>
      <c r="M215" s="75">
        <v>11.33</v>
      </c>
      <c r="N215" s="75">
        <v>10.59</v>
      </c>
      <c r="O215" s="75">
        <v>13.07</v>
      </c>
      <c r="P215" s="75">
        <f t="shared" si="29"/>
        <v>68.676666666666662</v>
      </c>
      <c r="Q215" s="80">
        <f t="shared" si="30"/>
        <v>11.663333333333334</v>
      </c>
      <c r="R215" s="21">
        <f t="shared" si="31"/>
        <v>1.1969193770041227</v>
      </c>
      <c r="S215" s="21">
        <f t="shared" si="32"/>
        <v>0.76010404161664658</v>
      </c>
      <c r="T215" s="6">
        <f t="shared" si="33"/>
        <v>2.4097069157375001E-2</v>
      </c>
      <c r="U215" s="10">
        <f t="shared" si="34"/>
        <v>0.25932597741621677</v>
      </c>
      <c r="V215" s="10">
        <f t="shared" si="35"/>
        <v>-0.39573118942168156</v>
      </c>
      <c r="W215" s="6" t="s">
        <v>625</v>
      </c>
      <c r="X215" s="64" t="s">
        <v>625</v>
      </c>
      <c r="Y215" s="64" t="s">
        <v>1158</v>
      </c>
      <c r="Z215" s="64" t="s">
        <v>1159</v>
      </c>
    </row>
    <row r="216" spans="1:26" s="6" customFormat="1" x14ac:dyDescent="0.25">
      <c r="A216" s="6" t="s">
        <v>380</v>
      </c>
      <c r="B216" s="86">
        <v>668.35</v>
      </c>
      <c r="C216" s="75">
        <v>643.61</v>
      </c>
      <c r="D216" s="75">
        <v>693.62</v>
      </c>
      <c r="E216" s="75">
        <v>25.5</v>
      </c>
      <c r="F216" s="75">
        <v>21.73</v>
      </c>
      <c r="G216" s="75">
        <v>13.66</v>
      </c>
      <c r="H216" s="75">
        <f t="shared" si="27"/>
        <v>668.52666666666664</v>
      </c>
      <c r="I216" s="80">
        <f t="shared" si="28"/>
        <v>20.296666666666667</v>
      </c>
      <c r="J216" s="86">
        <v>646.87</v>
      </c>
      <c r="K216" s="75">
        <v>693.56</v>
      </c>
      <c r="L216" s="75">
        <v>764.68</v>
      </c>
      <c r="M216" s="75">
        <v>11.03</v>
      </c>
      <c r="N216" s="75">
        <v>16.66</v>
      </c>
      <c r="O216" s="75">
        <v>12.17</v>
      </c>
      <c r="P216" s="75">
        <f t="shared" si="29"/>
        <v>701.70333333333326</v>
      </c>
      <c r="Q216" s="80">
        <f t="shared" si="30"/>
        <v>13.286666666666667</v>
      </c>
      <c r="R216" s="21">
        <f t="shared" si="31"/>
        <v>1.0495524201176951</v>
      </c>
      <c r="S216" s="21">
        <f t="shared" si="32"/>
        <v>0.67084050712161525</v>
      </c>
      <c r="T216" s="6">
        <f t="shared" si="33"/>
        <v>0.21126655735642258</v>
      </c>
      <c r="U216" s="10">
        <f t="shared" si="34"/>
        <v>6.9774224138619667E-2</v>
      </c>
      <c r="V216" s="10">
        <f t="shared" si="35"/>
        <v>-0.57595828961796514</v>
      </c>
      <c r="W216" s="6" t="s">
        <v>680</v>
      </c>
      <c r="X216" s="64" t="s">
        <v>1191</v>
      </c>
      <c r="Y216" s="64" t="s">
        <v>1192</v>
      </c>
      <c r="Z216" s="64" t="s">
        <v>1193</v>
      </c>
    </row>
    <row r="217" spans="1:26" s="6" customFormat="1" x14ac:dyDescent="0.25">
      <c r="A217" s="6" t="s">
        <v>408</v>
      </c>
      <c r="B217" s="86">
        <v>97.62</v>
      </c>
      <c r="C217" s="75">
        <v>78.819999999999993</v>
      </c>
      <c r="D217" s="75">
        <v>123.88</v>
      </c>
      <c r="E217" s="75">
        <v>5.62</v>
      </c>
      <c r="F217" s="75">
        <v>2.63</v>
      </c>
      <c r="G217" s="75">
        <v>1.83</v>
      </c>
      <c r="H217" s="75">
        <f t="shared" si="27"/>
        <v>100.10666666666667</v>
      </c>
      <c r="I217" s="80">
        <f t="shared" si="28"/>
        <v>3.36</v>
      </c>
      <c r="J217" s="86">
        <v>177.14</v>
      </c>
      <c r="K217" s="75">
        <v>143</v>
      </c>
      <c r="L217" s="75">
        <v>132.19</v>
      </c>
      <c r="M217" s="75">
        <v>9.84</v>
      </c>
      <c r="N217" s="75">
        <v>1.94</v>
      </c>
      <c r="O217" s="75">
        <v>1.25</v>
      </c>
      <c r="P217" s="75">
        <f t="shared" si="29"/>
        <v>150.77666666666667</v>
      </c>
      <c r="Q217" s="80">
        <f t="shared" si="30"/>
        <v>4.3433333333333328</v>
      </c>
      <c r="R217" s="21">
        <f t="shared" si="31"/>
        <v>1.5011538968745879</v>
      </c>
      <c r="S217" s="21">
        <f t="shared" si="32"/>
        <v>1.2255351681957187</v>
      </c>
      <c r="T217" s="6">
        <f t="shared" si="33"/>
        <v>2.7267699363617382E-2</v>
      </c>
      <c r="U217" s="10">
        <f t="shared" si="34"/>
        <v>0.58607188826867906</v>
      </c>
      <c r="V217" s="10">
        <f t="shared" si="35"/>
        <v>0.29341188465646556</v>
      </c>
      <c r="W217" s="6" t="s">
        <v>708</v>
      </c>
      <c r="X217" s="64" t="s">
        <v>959</v>
      </c>
      <c r="Y217" s="64" t="s">
        <v>960</v>
      </c>
      <c r="Z217" s="64" t="s">
        <v>961</v>
      </c>
    </row>
    <row r="218" spans="1:26" s="6" customFormat="1" x14ac:dyDescent="0.25">
      <c r="A218" s="6" t="s">
        <v>353</v>
      </c>
      <c r="B218" s="86">
        <v>253.75</v>
      </c>
      <c r="C218" s="75">
        <v>269.55</v>
      </c>
      <c r="D218" s="75">
        <v>341.11</v>
      </c>
      <c r="E218" s="75">
        <v>9.42</v>
      </c>
      <c r="F218" s="75">
        <v>16.190000000000001</v>
      </c>
      <c r="G218" s="75">
        <v>10.61</v>
      </c>
      <c r="H218" s="75">
        <f t="shared" si="27"/>
        <v>288.13666666666666</v>
      </c>
      <c r="I218" s="80">
        <f t="shared" si="28"/>
        <v>12.073333333333332</v>
      </c>
      <c r="J218" s="86">
        <v>270.22000000000003</v>
      </c>
      <c r="K218" s="75">
        <v>269.72000000000003</v>
      </c>
      <c r="L218" s="75">
        <v>337.5</v>
      </c>
      <c r="M218" s="75">
        <v>9.5399999999999991</v>
      </c>
      <c r="N218" s="75">
        <v>8.27</v>
      </c>
      <c r="O218" s="75">
        <v>4.3</v>
      </c>
      <c r="P218" s="75">
        <f t="shared" si="29"/>
        <v>292.48</v>
      </c>
      <c r="Q218" s="80">
        <f t="shared" si="30"/>
        <v>7.37</v>
      </c>
      <c r="R218" s="21">
        <f t="shared" si="31"/>
        <v>1.0150217313611787</v>
      </c>
      <c r="S218" s="21">
        <f t="shared" si="32"/>
        <v>0.64023457419683849</v>
      </c>
      <c r="T218" s="6">
        <f t="shared" si="33"/>
        <v>0.45368931969146498</v>
      </c>
      <c r="U218" s="10">
        <f t="shared" si="34"/>
        <v>2.1510615480782116E-2</v>
      </c>
      <c r="V218" s="10">
        <f t="shared" si="35"/>
        <v>-0.64332750692064877</v>
      </c>
      <c r="W218" s="6" t="s">
        <v>653</v>
      </c>
      <c r="X218" s="64" t="s">
        <v>653</v>
      </c>
      <c r="Y218" s="64" t="s">
        <v>776</v>
      </c>
      <c r="Z218" s="64" t="s">
        <v>777</v>
      </c>
    </row>
    <row r="219" spans="1:26" s="6" customFormat="1" x14ac:dyDescent="0.25">
      <c r="A219" s="6" t="s">
        <v>352</v>
      </c>
      <c r="B219" s="86">
        <v>62.51</v>
      </c>
      <c r="C219" s="75">
        <v>81.39</v>
      </c>
      <c r="D219" s="75">
        <v>97.06</v>
      </c>
      <c r="E219" s="75">
        <v>7.19</v>
      </c>
      <c r="F219" s="75">
        <v>7.2</v>
      </c>
      <c r="G219" s="75">
        <v>4.76</v>
      </c>
      <c r="H219" s="75">
        <f t="shared" si="27"/>
        <v>80.320000000000007</v>
      </c>
      <c r="I219" s="80">
        <f t="shared" si="28"/>
        <v>6.3833333333333329</v>
      </c>
      <c r="J219" s="86">
        <v>78.849999999999994</v>
      </c>
      <c r="K219" s="75">
        <v>94.62</v>
      </c>
      <c r="L219" s="75">
        <v>92.63</v>
      </c>
      <c r="M219" s="75">
        <v>9.5399999999999991</v>
      </c>
      <c r="N219" s="75">
        <v>9.69</v>
      </c>
      <c r="O219" s="75">
        <v>11.63</v>
      </c>
      <c r="P219" s="75">
        <f t="shared" si="29"/>
        <v>88.7</v>
      </c>
      <c r="Q219" s="80">
        <f t="shared" si="30"/>
        <v>10.286666666666667</v>
      </c>
      <c r="R219" s="21">
        <f t="shared" si="31"/>
        <v>1.103049680275455</v>
      </c>
      <c r="S219" s="21">
        <f t="shared" si="32"/>
        <v>1.5286681715575623</v>
      </c>
      <c r="T219" s="6">
        <f t="shared" si="33"/>
        <v>0.24707642050258649</v>
      </c>
      <c r="U219" s="10">
        <f t="shared" si="34"/>
        <v>0.14149776996189117</v>
      </c>
      <c r="V219" s="10">
        <f t="shared" si="35"/>
        <v>0.61227527445326124</v>
      </c>
      <c r="W219" s="6" t="s">
        <v>652</v>
      </c>
      <c r="X219" s="64" t="s">
        <v>1074</v>
      </c>
      <c r="Y219" s="64" t="s">
        <v>1075</v>
      </c>
      <c r="Z219" s="64" t="s">
        <v>1076</v>
      </c>
    </row>
    <row r="220" spans="1:26" s="6" customFormat="1" x14ac:dyDescent="0.25">
      <c r="A220" s="6" t="s">
        <v>117</v>
      </c>
      <c r="B220" s="86">
        <v>98.47</v>
      </c>
      <c r="C220" s="75">
        <v>128.65</v>
      </c>
      <c r="D220" s="75">
        <v>132.18</v>
      </c>
      <c r="E220" s="75">
        <v>5.75</v>
      </c>
      <c r="F220" s="75">
        <v>4.01</v>
      </c>
      <c r="G220" s="75">
        <v>5.97</v>
      </c>
      <c r="H220" s="75">
        <f t="shared" si="27"/>
        <v>119.76666666666667</v>
      </c>
      <c r="I220" s="80">
        <f t="shared" si="28"/>
        <v>5.2433333333333332</v>
      </c>
      <c r="J220" s="86">
        <v>168.28</v>
      </c>
      <c r="K220" s="75">
        <v>158.18</v>
      </c>
      <c r="L220" s="75">
        <v>119.75</v>
      </c>
      <c r="M220" s="75">
        <v>9.39</v>
      </c>
      <c r="N220" s="75">
        <v>4.3899999999999997</v>
      </c>
      <c r="O220" s="75">
        <v>3.94</v>
      </c>
      <c r="P220" s="75">
        <f t="shared" si="29"/>
        <v>148.73666666666668</v>
      </c>
      <c r="Q220" s="80">
        <f t="shared" si="30"/>
        <v>5.9066666666666672</v>
      </c>
      <c r="R220" s="21">
        <f t="shared" si="31"/>
        <v>1.2398840739718466</v>
      </c>
      <c r="S220" s="21">
        <f t="shared" si="32"/>
        <v>1.1062466631073147</v>
      </c>
      <c r="T220" s="6">
        <f t="shared" si="33"/>
        <v>9.3786308999176796E-2</v>
      </c>
      <c r="U220" s="10">
        <f t="shared" si="34"/>
        <v>0.31020523857649085</v>
      </c>
      <c r="V220" s="10">
        <f t="shared" si="35"/>
        <v>0.14567310344350876</v>
      </c>
      <c r="W220" s="6" t="s">
        <v>118</v>
      </c>
      <c r="X220" s="64" t="s">
        <v>118</v>
      </c>
      <c r="Y220" s="64" t="s">
        <v>119</v>
      </c>
      <c r="Z220" s="64" t="s">
        <v>120</v>
      </c>
    </row>
    <row r="221" spans="1:26" s="6" customFormat="1" x14ac:dyDescent="0.25">
      <c r="A221" s="6" t="s">
        <v>246</v>
      </c>
      <c r="B221" s="86">
        <v>39.03</v>
      </c>
      <c r="C221" s="75">
        <v>64.22</v>
      </c>
      <c r="D221" s="75">
        <v>58.71</v>
      </c>
      <c r="E221" s="75">
        <v>4.58</v>
      </c>
      <c r="F221" s="75">
        <v>8.0299999999999994</v>
      </c>
      <c r="G221" s="75">
        <v>5.85</v>
      </c>
      <c r="H221" s="75">
        <f t="shared" si="27"/>
        <v>53.986666666666672</v>
      </c>
      <c r="I221" s="80">
        <f t="shared" si="28"/>
        <v>6.1533333333333333</v>
      </c>
      <c r="J221" s="86">
        <v>61.33</v>
      </c>
      <c r="K221" s="75">
        <v>71.239999999999995</v>
      </c>
      <c r="L221" s="75">
        <v>69.45</v>
      </c>
      <c r="M221" s="75">
        <v>9.24</v>
      </c>
      <c r="N221" s="75">
        <v>3.36</v>
      </c>
      <c r="O221" s="75">
        <v>12.53</v>
      </c>
      <c r="P221" s="75">
        <f t="shared" si="29"/>
        <v>67.339999999999989</v>
      </c>
      <c r="Q221" s="80">
        <f t="shared" si="30"/>
        <v>8.3766666666666669</v>
      </c>
      <c r="R221" s="21">
        <f t="shared" si="31"/>
        <v>1.2428467507274488</v>
      </c>
      <c r="S221" s="21">
        <f t="shared" si="32"/>
        <v>1.3108108108108107</v>
      </c>
      <c r="T221" s="6">
        <f t="shared" si="33"/>
        <v>9.0031097669429863E-2</v>
      </c>
      <c r="U221" s="10">
        <f t="shared" si="34"/>
        <v>0.31364841578231545</v>
      </c>
      <c r="V221" s="10">
        <f t="shared" si="35"/>
        <v>0.39045947655817786</v>
      </c>
      <c r="W221" s="6" t="s">
        <v>546</v>
      </c>
      <c r="X221" s="64" t="s">
        <v>945</v>
      </c>
      <c r="Y221" s="64" t="s">
        <v>946</v>
      </c>
      <c r="Z221" s="64" t="s">
        <v>947</v>
      </c>
    </row>
    <row r="222" spans="1:26" s="6" customFormat="1" x14ac:dyDescent="0.25">
      <c r="A222" s="6" t="s">
        <v>419</v>
      </c>
      <c r="B222" s="86">
        <v>109.78</v>
      </c>
      <c r="C222" s="75">
        <v>103.67</v>
      </c>
      <c r="D222" s="75">
        <v>122.24</v>
      </c>
      <c r="E222" s="75">
        <v>3.66</v>
      </c>
      <c r="F222" s="75">
        <v>7.34</v>
      </c>
      <c r="G222" s="75">
        <v>7.8</v>
      </c>
      <c r="H222" s="75">
        <f t="shared" si="27"/>
        <v>111.89666666666666</v>
      </c>
      <c r="I222" s="80">
        <f t="shared" si="28"/>
        <v>6.2666666666666666</v>
      </c>
      <c r="J222" s="86">
        <v>125.87</v>
      </c>
      <c r="K222" s="75">
        <v>119.68</v>
      </c>
      <c r="L222" s="75">
        <v>126.19</v>
      </c>
      <c r="M222" s="75">
        <v>8.94</v>
      </c>
      <c r="N222" s="75">
        <v>5.43</v>
      </c>
      <c r="O222" s="75">
        <v>4.3</v>
      </c>
      <c r="P222" s="75">
        <f t="shared" si="29"/>
        <v>123.91333333333334</v>
      </c>
      <c r="Q222" s="80">
        <f t="shared" si="30"/>
        <v>6.2233333333333327</v>
      </c>
      <c r="R222" s="21">
        <f t="shared" si="31"/>
        <v>1.1064395169624142</v>
      </c>
      <c r="S222" s="21">
        <f t="shared" si="32"/>
        <v>0.99403669724770638</v>
      </c>
      <c r="T222" s="6">
        <f t="shared" si="33"/>
        <v>5.4818006199024695E-2</v>
      </c>
      <c r="U222" s="10">
        <f t="shared" si="34"/>
        <v>0.14592458899403912</v>
      </c>
      <c r="V222" s="10">
        <f t="shared" si="35"/>
        <v>-8.6289815706152434E-3</v>
      </c>
      <c r="W222" s="6" t="s">
        <v>719</v>
      </c>
      <c r="X222" s="64" t="s">
        <v>719</v>
      </c>
      <c r="Y222" s="64" t="s">
        <v>976</v>
      </c>
      <c r="Z222" s="64" t="s">
        <v>1062</v>
      </c>
    </row>
    <row r="223" spans="1:26" s="6" customFormat="1" x14ac:dyDescent="0.25">
      <c r="A223" s="6" t="s">
        <v>365</v>
      </c>
      <c r="B223" s="86">
        <v>396.94</v>
      </c>
      <c r="C223" s="75">
        <v>366.1</v>
      </c>
      <c r="D223" s="75">
        <v>320.5</v>
      </c>
      <c r="E223" s="75">
        <v>12.29</v>
      </c>
      <c r="F223" s="75">
        <v>6.64</v>
      </c>
      <c r="G223" s="75">
        <v>14.14</v>
      </c>
      <c r="H223" s="75">
        <f t="shared" si="27"/>
        <v>361.18</v>
      </c>
      <c r="I223" s="80">
        <f t="shared" si="28"/>
        <v>11.023333333333333</v>
      </c>
      <c r="J223" s="86">
        <v>616.02</v>
      </c>
      <c r="K223" s="75">
        <v>545.84</v>
      </c>
      <c r="L223" s="75">
        <v>582.64</v>
      </c>
      <c r="M223" s="75">
        <v>8.7899999999999991</v>
      </c>
      <c r="N223" s="75">
        <v>5.68</v>
      </c>
      <c r="O223" s="75">
        <v>9.49</v>
      </c>
      <c r="P223" s="75">
        <f t="shared" si="29"/>
        <v>581.5</v>
      </c>
      <c r="Q223" s="80">
        <f t="shared" si="30"/>
        <v>7.9866666666666672</v>
      </c>
      <c r="R223" s="21">
        <f t="shared" si="31"/>
        <v>1.6083163068087691</v>
      </c>
      <c r="S223" s="21">
        <f t="shared" si="32"/>
        <v>0.74743554200166351</v>
      </c>
      <c r="T223" s="6">
        <f t="shared" si="33"/>
        <v>9.2239758806410505E-4</v>
      </c>
      <c r="U223" s="10">
        <f t="shared" si="34"/>
        <v>0.68555116857402221</v>
      </c>
      <c r="V223" s="10">
        <f t="shared" si="35"/>
        <v>-0.41997892660571168</v>
      </c>
      <c r="W223" s="6" t="s">
        <v>665</v>
      </c>
      <c r="X223" s="64" t="s">
        <v>1027</v>
      </c>
      <c r="Y223" s="64" t="s">
        <v>1028</v>
      </c>
      <c r="Z223" s="64" t="s">
        <v>1029</v>
      </c>
    </row>
    <row r="224" spans="1:26" s="6" customFormat="1" x14ac:dyDescent="0.25">
      <c r="A224" s="6" t="s">
        <v>445</v>
      </c>
      <c r="B224" s="86">
        <v>729.22</v>
      </c>
      <c r="C224" s="75">
        <v>739.87</v>
      </c>
      <c r="D224" s="75">
        <v>658.2</v>
      </c>
      <c r="E224" s="75">
        <v>14.12</v>
      </c>
      <c r="F224" s="75">
        <v>11.76</v>
      </c>
      <c r="G224" s="75">
        <v>26.46</v>
      </c>
      <c r="H224" s="75">
        <f t="shared" si="27"/>
        <v>709.09666666666669</v>
      </c>
      <c r="I224" s="80">
        <f t="shared" si="28"/>
        <v>17.446666666666669</v>
      </c>
      <c r="J224" s="86">
        <v>1270.26</v>
      </c>
      <c r="K224" s="75">
        <v>1017.99</v>
      </c>
      <c r="L224" s="75">
        <v>1124.83</v>
      </c>
      <c r="M224" s="75">
        <v>8.64</v>
      </c>
      <c r="N224" s="75">
        <v>12.4</v>
      </c>
      <c r="O224" s="75">
        <v>6.09</v>
      </c>
      <c r="P224" s="75">
        <f t="shared" si="29"/>
        <v>1137.6933333333334</v>
      </c>
      <c r="Q224" s="80">
        <f t="shared" si="30"/>
        <v>9.043333333333333</v>
      </c>
      <c r="R224" s="21">
        <f t="shared" si="31"/>
        <v>1.6035751001037417</v>
      </c>
      <c r="S224" s="21">
        <f t="shared" si="32"/>
        <v>0.54445247560534871</v>
      </c>
      <c r="T224" s="6">
        <f t="shared" si="33"/>
        <v>2.6082658513500445E-3</v>
      </c>
      <c r="U224" s="10">
        <f t="shared" si="34"/>
        <v>0.68129192098261948</v>
      </c>
      <c r="V224" s="10">
        <f t="shared" si="35"/>
        <v>-0.87712197101549161</v>
      </c>
      <c r="W224" s="6" t="s">
        <v>745</v>
      </c>
      <c r="X224" s="64" t="s">
        <v>745</v>
      </c>
      <c r="Y224" s="64" t="s">
        <v>115</v>
      </c>
      <c r="Z224" s="64" t="s">
        <v>1271</v>
      </c>
    </row>
    <row r="225" spans="1:26" s="6" customFormat="1" x14ac:dyDescent="0.25">
      <c r="A225" s="6" t="s">
        <v>337</v>
      </c>
      <c r="B225" s="86">
        <v>129.07</v>
      </c>
      <c r="C225" s="75">
        <v>152.94</v>
      </c>
      <c r="D225" s="75">
        <v>138.63999999999999</v>
      </c>
      <c r="E225" s="75">
        <v>11.38</v>
      </c>
      <c r="F225" s="75">
        <v>10.52</v>
      </c>
      <c r="G225" s="75">
        <v>7.07</v>
      </c>
      <c r="H225" s="75">
        <f t="shared" si="27"/>
        <v>140.21666666666667</v>
      </c>
      <c r="I225" s="80">
        <f t="shared" si="28"/>
        <v>9.6566666666666663</v>
      </c>
      <c r="J225" s="86">
        <v>123.41</v>
      </c>
      <c r="K225" s="75">
        <v>146.04</v>
      </c>
      <c r="L225" s="75">
        <v>149.29</v>
      </c>
      <c r="M225" s="75">
        <v>8.64</v>
      </c>
      <c r="N225" s="75">
        <v>4.26</v>
      </c>
      <c r="O225" s="75">
        <v>6.62</v>
      </c>
      <c r="P225" s="75">
        <f t="shared" si="29"/>
        <v>139.58000000000001</v>
      </c>
      <c r="Q225" s="80">
        <f t="shared" si="30"/>
        <v>6.5066666666666668</v>
      </c>
      <c r="R225" s="21">
        <f t="shared" si="31"/>
        <v>0.99549156143042616</v>
      </c>
      <c r="S225" s="21">
        <f t="shared" si="32"/>
        <v>0.70441038473568973</v>
      </c>
      <c r="T225" s="6">
        <f t="shared" si="33"/>
        <v>0.47768976411939368</v>
      </c>
      <c r="U225" s="10">
        <f t="shared" si="34"/>
        <v>-6.5190083078080548E-3</v>
      </c>
      <c r="V225" s="10">
        <f t="shared" si="35"/>
        <v>-0.50551191670029072</v>
      </c>
      <c r="W225" s="6" t="s">
        <v>637</v>
      </c>
      <c r="X225" s="64" t="s">
        <v>1033</v>
      </c>
      <c r="Y225" s="64" t="s">
        <v>1034</v>
      </c>
      <c r="Z225" s="64" t="s">
        <v>1035</v>
      </c>
    </row>
    <row r="226" spans="1:26" s="6" customFormat="1" x14ac:dyDescent="0.25">
      <c r="A226" s="6" t="s">
        <v>261</v>
      </c>
      <c r="B226" s="86">
        <v>76.760000000000005</v>
      </c>
      <c r="C226" s="75">
        <v>89.14</v>
      </c>
      <c r="D226" s="75">
        <v>85.66</v>
      </c>
      <c r="E226" s="75">
        <v>5.75</v>
      </c>
      <c r="F226" s="75">
        <v>6.23</v>
      </c>
      <c r="G226" s="75">
        <v>6.22</v>
      </c>
      <c r="H226" s="75">
        <f t="shared" si="27"/>
        <v>83.853333333333339</v>
      </c>
      <c r="I226" s="80">
        <f t="shared" si="28"/>
        <v>6.0666666666666664</v>
      </c>
      <c r="J226" s="86">
        <v>103.36</v>
      </c>
      <c r="K226" s="75">
        <v>86.55</v>
      </c>
      <c r="L226" s="75">
        <v>110.62</v>
      </c>
      <c r="M226" s="75">
        <v>8.5</v>
      </c>
      <c r="N226" s="75">
        <v>9.17</v>
      </c>
      <c r="O226" s="75">
        <v>9.31</v>
      </c>
      <c r="P226" s="75">
        <f t="shared" si="29"/>
        <v>100.17666666666666</v>
      </c>
      <c r="Q226" s="80">
        <f t="shared" si="30"/>
        <v>8.9933333333333341</v>
      </c>
      <c r="R226" s="21">
        <f t="shared" si="31"/>
        <v>1.1923711502199874</v>
      </c>
      <c r="S226" s="21">
        <f t="shared" si="32"/>
        <v>1.4141509433962265</v>
      </c>
      <c r="T226" s="6">
        <f t="shared" si="33"/>
        <v>5.5848990059075052E-2</v>
      </c>
      <c r="U226" s="10">
        <f t="shared" si="34"/>
        <v>0.25383337442186665</v>
      </c>
      <c r="V226" s="10">
        <f t="shared" si="35"/>
        <v>0.49993611849729813</v>
      </c>
      <c r="W226" s="6" t="s">
        <v>561</v>
      </c>
      <c r="X226" s="64" t="s">
        <v>561</v>
      </c>
      <c r="Y226" s="64" t="s">
        <v>809</v>
      </c>
      <c r="Z226" s="64" t="s">
        <v>1049</v>
      </c>
    </row>
    <row r="227" spans="1:26" s="6" customFormat="1" x14ac:dyDescent="0.25">
      <c r="A227" s="6" t="s">
        <v>334</v>
      </c>
      <c r="B227" s="86">
        <v>238.52</v>
      </c>
      <c r="C227" s="75">
        <v>278.55</v>
      </c>
      <c r="D227" s="75">
        <v>274.47000000000003</v>
      </c>
      <c r="E227" s="75">
        <v>16.079999999999998</v>
      </c>
      <c r="F227" s="75">
        <v>18.41</v>
      </c>
      <c r="G227" s="75">
        <v>18.29</v>
      </c>
      <c r="H227" s="75">
        <f t="shared" si="27"/>
        <v>263.84666666666669</v>
      </c>
      <c r="I227" s="80">
        <f t="shared" si="28"/>
        <v>17.59333333333333</v>
      </c>
      <c r="J227" s="86">
        <v>252.64</v>
      </c>
      <c r="K227" s="75">
        <v>268.5</v>
      </c>
      <c r="L227" s="75">
        <v>260.44</v>
      </c>
      <c r="M227" s="75">
        <v>8.0500000000000007</v>
      </c>
      <c r="N227" s="75">
        <v>14.21</v>
      </c>
      <c r="O227" s="75">
        <v>9.84</v>
      </c>
      <c r="P227" s="75">
        <f t="shared" si="29"/>
        <v>260.52666666666664</v>
      </c>
      <c r="Q227" s="80">
        <f t="shared" si="30"/>
        <v>10.700000000000001</v>
      </c>
      <c r="R227" s="21">
        <f t="shared" si="31"/>
        <v>0.98746444483600559</v>
      </c>
      <c r="S227" s="21">
        <f t="shared" si="32"/>
        <v>0.62925779849408403</v>
      </c>
      <c r="T227" s="6">
        <f t="shared" si="33"/>
        <v>0.40903368384012651</v>
      </c>
      <c r="U227" s="10">
        <f t="shared" si="34"/>
        <v>-1.819929221126567E-2</v>
      </c>
      <c r="V227" s="10">
        <f t="shared" si="35"/>
        <v>-0.66827690383638882</v>
      </c>
      <c r="W227" s="6" t="s">
        <v>634</v>
      </c>
      <c r="X227" s="64" t="s">
        <v>634</v>
      </c>
      <c r="Y227" s="64" t="s">
        <v>858</v>
      </c>
      <c r="Z227" s="64" t="s">
        <v>887</v>
      </c>
    </row>
    <row r="228" spans="1:26" s="6" customFormat="1" x14ac:dyDescent="0.25">
      <c r="A228" s="6" t="s">
        <v>307</v>
      </c>
      <c r="B228" s="86">
        <v>104.29</v>
      </c>
      <c r="C228" s="75">
        <v>110.11</v>
      </c>
      <c r="D228" s="75">
        <v>94.93</v>
      </c>
      <c r="E228" s="75">
        <v>5.88</v>
      </c>
      <c r="F228" s="75">
        <v>6.78</v>
      </c>
      <c r="G228" s="75">
        <v>6.83</v>
      </c>
      <c r="H228" s="75">
        <f t="shared" si="27"/>
        <v>103.11000000000001</v>
      </c>
      <c r="I228" s="80">
        <f t="shared" si="28"/>
        <v>6.496666666666667</v>
      </c>
      <c r="J228" s="86">
        <v>117.67</v>
      </c>
      <c r="K228" s="75">
        <v>129.57</v>
      </c>
      <c r="L228" s="75">
        <v>112.23</v>
      </c>
      <c r="M228" s="75">
        <v>7.75</v>
      </c>
      <c r="N228" s="75">
        <v>6.2</v>
      </c>
      <c r="O228" s="75">
        <v>3.22</v>
      </c>
      <c r="P228" s="75">
        <f t="shared" si="29"/>
        <v>119.82333333333334</v>
      </c>
      <c r="Q228" s="80">
        <f t="shared" si="30"/>
        <v>5.7233333333333327</v>
      </c>
      <c r="R228" s="21">
        <f t="shared" si="31"/>
        <v>1.1605353312201836</v>
      </c>
      <c r="S228" s="21">
        <f t="shared" si="32"/>
        <v>0.89684304135171178</v>
      </c>
      <c r="T228" s="6">
        <f t="shared" si="33"/>
        <v>3.4453772833988032E-2</v>
      </c>
      <c r="U228" s="10">
        <f t="shared" si="34"/>
        <v>0.21479044461280783</v>
      </c>
      <c r="V228" s="10">
        <f t="shared" si="35"/>
        <v>-0.15707257716485548</v>
      </c>
      <c r="W228" s="6" t="s">
        <v>607</v>
      </c>
      <c r="X228" s="64" t="s">
        <v>1059</v>
      </c>
      <c r="Y228" s="64" t="s">
        <v>1060</v>
      </c>
      <c r="Z228" s="64" t="s">
        <v>1061</v>
      </c>
    </row>
    <row r="229" spans="1:26" s="6" customFormat="1" x14ac:dyDescent="0.25">
      <c r="A229" s="6" t="s">
        <v>93</v>
      </c>
      <c r="B229" s="86">
        <v>940.94</v>
      </c>
      <c r="C229" s="75">
        <v>938.7</v>
      </c>
      <c r="D229" s="75">
        <v>976.26</v>
      </c>
      <c r="E229" s="75">
        <v>9.42</v>
      </c>
      <c r="F229" s="75">
        <v>2.4900000000000002</v>
      </c>
      <c r="G229" s="75">
        <v>3.29</v>
      </c>
      <c r="H229" s="75">
        <f t="shared" si="27"/>
        <v>951.9666666666667</v>
      </c>
      <c r="I229" s="80">
        <f t="shared" si="28"/>
        <v>5.0666666666666664</v>
      </c>
      <c r="J229" s="86">
        <v>966.65</v>
      </c>
      <c r="K229" s="75">
        <v>1068.6199999999999</v>
      </c>
      <c r="L229" s="75">
        <v>1074.08</v>
      </c>
      <c r="M229" s="75">
        <v>7.01</v>
      </c>
      <c r="N229" s="75">
        <v>5.04</v>
      </c>
      <c r="O229" s="75">
        <v>5.55</v>
      </c>
      <c r="P229" s="75">
        <f t="shared" si="29"/>
        <v>1036.45</v>
      </c>
      <c r="Q229" s="80">
        <f t="shared" si="30"/>
        <v>5.8666666666666671</v>
      </c>
      <c r="R229" s="21">
        <f t="shared" si="31"/>
        <v>1.0886529784182728</v>
      </c>
      <c r="S229" s="21">
        <f t="shared" si="32"/>
        <v>1.1318681318681321</v>
      </c>
      <c r="T229" s="6">
        <f t="shared" si="33"/>
        <v>4.2216521239063512E-2</v>
      </c>
      <c r="U229" s="10">
        <f t="shared" si="34"/>
        <v>0.12254415047340554</v>
      </c>
      <c r="V229" s="10">
        <f t="shared" si="35"/>
        <v>0.17870588698452236</v>
      </c>
      <c r="W229" s="6" t="s">
        <v>1433</v>
      </c>
      <c r="X229" s="64" t="s">
        <v>94</v>
      </c>
      <c r="Y229" s="64" t="s">
        <v>95</v>
      </c>
      <c r="Z229" s="64" t="s">
        <v>96</v>
      </c>
    </row>
    <row r="230" spans="1:26" s="6" customFormat="1" x14ac:dyDescent="0.25">
      <c r="A230" s="6" t="s">
        <v>435</v>
      </c>
      <c r="B230" s="86">
        <v>2106.0100000000002</v>
      </c>
      <c r="C230" s="75">
        <v>2038.44</v>
      </c>
      <c r="D230" s="75">
        <v>2031.96</v>
      </c>
      <c r="E230" s="75">
        <v>6.28</v>
      </c>
      <c r="F230" s="75">
        <v>2.21</v>
      </c>
      <c r="G230" s="75">
        <v>2.3199999999999998</v>
      </c>
      <c r="H230" s="75">
        <f t="shared" si="27"/>
        <v>2058.8033333333337</v>
      </c>
      <c r="I230" s="80">
        <f t="shared" si="28"/>
        <v>3.6033333333333335</v>
      </c>
      <c r="J230" s="86">
        <v>1919.52</v>
      </c>
      <c r="K230" s="75">
        <v>1940.44</v>
      </c>
      <c r="L230" s="75">
        <v>1806.37</v>
      </c>
      <c r="M230" s="75">
        <v>6.86</v>
      </c>
      <c r="N230" s="75">
        <v>5.04</v>
      </c>
      <c r="O230" s="75">
        <v>2.68</v>
      </c>
      <c r="P230" s="75">
        <f t="shared" si="29"/>
        <v>1888.7766666666666</v>
      </c>
      <c r="Q230" s="80">
        <f t="shared" si="30"/>
        <v>4.8600000000000003</v>
      </c>
      <c r="R230" s="21">
        <f t="shared" si="31"/>
        <v>0.91745490265251839</v>
      </c>
      <c r="S230" s="21">
        <f t="shared" si="32"/>
        <v>1.272990586531499</v>
      </c>
      <c r="T230" s="6">
        <f t="shared" si="33"/>
        <v>1.1906621785236365E-2</v>
      </c>
      <c r="U230" s="10">
        <f t="shared" si="34"/>
        <v>-0.12429085063024971</v>
      </c>
      <c r="V230" s="10">
        <f t="shared" si="35"/>
        <v>0.34822175088535329</v>
      </c>
      <c r="W230" s="6" t="s">
        <v>735</v>
      </c>
      <c r="X230" s="64" t="s">
        <v>735</v>
      </c>
      <c r="Y230" s="64" t="s">
        <v>1251</v>
      </c>
      <c r="Z230" s="64" t="s">
        <v>1252</v>
      </c>
    </row>
    <row r="231" spans="1:26" s="6" customFormat="1" x14ac:dyDescent="0.25">
      <c r="A231" s="6" t="s">
        <v>37</v>
      </c>
      <c r="B231" s="86">
        <v>112.2</v>
      </c>
      <c r="C231" s="75">
        <v>119.79</v>
      </c>
      <c r="D231" s="75">
        <v>118.76</v>
      </c>
      <c r="E231" s="75">
        <v>22.62</v>
      </c>
      <c r="F231" s="75">
        <v>16.89</v>
      </c>
      <c r="G231" s="75">
        <v>6.22</v>
      </c>
      <c r="H231" s="75">
        <f t="shared" si="27"/>
        <v>116.91666666666667</v>
      </c>
      <c r="I231" s="80">
        <f t="shared" si="28"/>
        <v>15.243333333333334</v>
      </c>
      <c r="J231" s="86">
        <v>173.86</v>
      </c>
      <c r="K231" s="75">
        <v>172.45</v>
      </c>
      <c r="L231" s="75">
        <v>176.4</v>
      </c>
      <c r="M231" s="75">
        <v>6.86</v>
      </c>
      <c r="N231" s="75">
        <v>6.98</v>
      </c>
      <c r="O231" s="75">
        <v>6.09</v>
      </c>
      <c r="P231" s="75">
        <f t="shared" si="29"/>
        <v>174.23666666666668</v>
      </c>
      <c r="Q231" s="80">
        <f t="shared" si="30"/>
        <v>6.6433333333333335</v>
      </c>
      <c r="R231" s="21">
        <f t="shared" si="31"/>
        <v>1.4861060070671379</v>
      </c>
      <c r="S231" s="21">
        <f t="shared" si="32"/>
        <v>0.47055202134208912</v>
      </c>
      <c r="T231" s="6">
        <f t="shared" si="33"/>
        <v>1.3372128474659031E-5</v>
      </c>
      <c r="U231" s="10">
        <f t="shared" si="34"/>
        <v>0.57153703001871015</v>
      </c>
      <c r="V231" s="10">
        <f t="shared" si="35"/>
        <v>-1.0875738676115219</v>
      </c>
      <c r="W231" s="6" t="s">
        <v>38</v>
      </c>
      <c r="X231" s="64" t="s">
        <v>38</v>
      </c>
      <c r="Y231" s="64" t="s">
        <v>39</v>
      </c>
      <c r="Z231" s="64" t="s">
        <v>40</v>
      </c>
    </row>
    <row r="232" spans="1:26" s="6" customFormat="1" x14ac:dyDescent="0.25">
      <c r="A232" s="6" t="s">
        <v>311</v>
      </c>
      <c r="B232" s="86">
        <v>52.44</v>
      </c>
      <c r="C232" s="75">
        <v>51.14</v>
      </c>
      <c r="D232" s="75">
        <v>59.81</v>
      </c>
      <c r="E232" s="75">
        <v>0.52</v>
      </c>
      <c r="F232" s="75">
        <v>0.42</v>
      </c>
      <c r="G232" s="75">
        <v>2.3199999999999998</v>
      </c>
      <c r="H232" s="75">
        <f t="shared" si="27"/>
        <v>54.463333333333331</v>
      </c>
      <c r="I232" s="80">
        <f t="shared" si="28"/>
        <v>1.0866666666666667</v>
      </c>
      <c r="J232" s="86">
        <v>70.72</v>
      </c>
      <c r="K232" s="75">
        <v>97.79</v>
      </c>
      <c r="L232" s="75">
        <v>118.59</v>
      </c>
      <c r="M232" s="75">
        <v>6.11</v>
      </c>
      <c r="N232" s="75">
        <v>1.03</v>
      </c>
      <c r="O232" s="75">
        <v>0.54</v>
      </c>
      <c r="P232" s="75">
        <f t="shared" si="29"/>
        <v>95.7</v>
      </c>
      <c r="Q232" s="80">
        <f t="shared" si="30"/>
        <v>2.56</v>
      </c>
      <c r="R232" s="21">
        <f t="shared" si="31"/>
        <v>1.7434942003726186</v>
      </c>
      <c r="S232" s="21">
        <f t="shared" si="32"/>
        <v>1.7060702875399358</v>
      </c>
      <c r="T232" s="6">
        <f t="shared" si="33"/>
        <v>2.1606859249066065E-2</v>
      </c>
      <c r="U232" s="10">
        <f t="shared" si="34"/>
        <v>0.80198156508532104</v>
      </c>
      <c r="V232" s="10">
        <f t="shared" si="35"/>
        <v>0.77067708475493535</v>
      </c>
      <c r="W232" s="6" t="s">
        <v>611</v>
      </c>
      <c r="X232" s="64" t="s">
        <v>905</v>
      </c>
      <c r="Y232" s="64" t="s">
        <v>906</v>
      </c>
      <c r="Z232" s="64" t="s">
        <v>907</v>
      </c>
    </row>
    <row r="233" spans="1:26" s="6" customFormat="1" x14ac:dyDescent="0.25">
      <c r="A233" s="6" t="s">
        <v>321</v>
      </c>
      <c r="B233" s="86">
        <v>558.25</v>
      </c>
      <c r="C233" s="75">
        <v>651.08000000000004</v>
      </c>
      <c r="D233" s="75">
        <v>634.12</v>
      </c>
      <c r="E233" s="75">
        <v>2.75</v>
      </c>
      <c r="F233" s="75">
        <v>1.66</v>
      </c>
      <c r="G233" s="75">
        <v>1.59</v>
      </c>
      <c r="H233" s="75">
        <f t="shared" si="27"/>
        <v>614.48333333333323</v>
      </c>
      <c r="I233" s="80">
        <f t="shared" si="28"/>
        <v>2</v>
      </c>
      <c r="J233" s="86">
        <v>622.5</v>
      </c>
      <c r="K233" s="75">
        <v>600.87</v>
      </c>
      <c r="L233" s="75">
        <v>614.15</v>
      </c>
      <c r="M233" s="75">
        <v>5.81</v>
      </c>
      <c r="N233" s="75">
        <v>3.23</v>
      </c>
      <c r="O233" s="75">
        <v>2.68</v>
      </c>
      <c r="P233" s="75">
        <f t="shared" si="29"/>
        <v>612.50666666666666</v>
      </c>
      <c r="Q233" s="80">
        <f t="shared" si="30"/>
        <v>3.9066666666666663</v>
      </c>
      <c r="R233" s="21">
        <f t="shared" si="31"/>
        <v>0.9967884318557233</v>
      </c>
      <c r="S233" s="21">
        <f t="shared" si="32"/>
        <v>1.6355555555555554</v>
      </c>
      <c r="T233" s="6">
        <f t="shared" si="33"/>
        <v>0.47466176460162479</v>
      </c>
      <c r="U233" s="10">
        <f t="shared" si="34"/>
        <v>-4.6407695042026123E-3</v>
      </c>
      <c r="V233" s="10">
        <f t="shared" si="35"/>
        <v>0.70978076483997565</v>
      </c>
      <c r="W233" s="6" t="s">
        <v>621</v>
      </c>
      <c r="X233" s="64" t="s">
        <v>621</v>
      </c>
      <c r="Y233" s="64" t="s">
        <v>1160</v>
      </c>
      <c r="Z233" s="64" t="s">
        <v>1161</v>
      </c>
    </row>
    <row r="234" spans="1:26" s="6" customFormat="1" x14ac:dyDescent="0.25">
      <c r="A234" s="6" t="s">
        <v>1480</v>
      </c>
      <c r="B234" s="86">
        <v>197.07</v>
      </c>
      <c r="C234" s="75">
        <v>181.46</v>
      </c>
      <c r="D234" s="75">
        <v>218.99</v>
      </c>
      <c r="E234" s="75">
        <v>0.26</v>
      </c>
      <c r="F234" s="75">
        <v>5.95</v>
      </c>
      <c r="G234" s="75">
        <v>8.5399999999999991</v>
      </c>
      <c r="H234" s="75">
        <f t="shared" si="27"/>
        <v>199.17333333333332</v>
      </c>
      <c r="I234" s="80">
        <f t="shared" si="28"/>
        <v>4.916666666666667</v>
      </c>
      <c r="J234" s="86">
        <v>79.22</v>
      </c>
      <c r="K234" s="75">
        <v>117.36</v>
      </c>
      <c r="L234" s="75">
        <v>121.81</v>
      </c>
      <c r="M234" s="75">
        <v>5.66</v>
      </c>
      <c r="N234" s="75">
        <v>0.78</v>
      </c>
      <c r="O234" s="75">
        <v>0.72</v>
      </c>
      <c r="P234" s="75">
        <f t="shared" si="29"/>
        <v>106.13</v>
      </c>
      <c r="Q234" s="80">
        <f t="shared" si="30"/>
        <v>2.3866666666666667</v>
      </c>
      <c r="R234" s="21">
        <f t="shared" si="31"/>
        <v>0.53518617198428031</v>
      </c>
      <c r="S234" s="21">
        <f t="shared" si="32"/>
        <v>0.57239436619718309</v>
      </c>
      <c r="T234" s="6">
        <f t="shared" si="33"/>
        <v>2.9203619120982275E-3</v>
      </c>
      <c r="U234" s="10">
        <f t="shared" si="34"/>
        <v>-0.90188725444503748</v>
      </c>
      <c r="V234" s="10">
        <f t="shared" si="35"/>
        <v>-0.80491862250724089</v>
      </c>
      <c r="W234" s="6" t="s">
        <v>1481</v>
      </c>
      <c r="X234" s="64" t="s">
        <v>1481</v>
      </c>
      <c r="Y234" s="64" t="s">
        <v>1482</v>
      </c>
      <c r="Z234" s="64" t="s">
        <v>1483</v>
      </c>
    </row>
    <row r="235" spans="1:26" s="6" customFormat="1" x14ac:dyDescent="0.25">
      <c r="A235" s="6" t="s">
        <v>413</v>
      </c>
      <c r="B235" s="86">
        <v>1169.9100000000001</v>
      </c>
      <c r="C235" s="75">
        <v>1405.49</v>
      </c>
      <c r="D235" s="75">
        <v>1430.34</v>
      </c>
      <c r="E235" s="75">
        <v>2.09</v>
      </c>
      <c r="F235" s="75">
        <v>2.63</v>
      </c>
      <c r="G235" s="75">
        <v>5.85</v>
      </c>
      <c r="H235" s="75">
        <f t="shared" si="27"/>
        <v>1335.2466666666667</v>
      </c>
      <c r="I235" s="80">
        <f t="shared" si="28"/>
        <v>3.5233333333333334</v>
      </c>
      <c r="J235" s="86">
        <v>1771.36</v>
      </c>
      <c r="K235" s="75">
        <v>1227.96</v>
      </c>
      <c r="L235" s="75">
        <v>2068.42</v>
      </c>
      <c r="M235" s="75">
        <v>5.37</v>
      </c>
      <c r="N235" s="75">
        <v>5.04</v>
      </c>
      <c r="O235" s="75">
        <v>2.5099999999999998</v>
      </c>
      <c r="P235" s="75">
        <f t="shared" si="29"/>
        <v>1689.2466666666667</v>
      </c>
      <c r="Q235" s="80">
        <f t="shared" si="30"/>
        <v>4.3066666666666666</v>
      </c>
      <c r="R235" s="21">
        <f t="shared" si="31"/>
        <v>1.2649211472931645</v>
      </c>
      <c r="S235" s="21">
        <f t="shared" si="32"/>
        <v>1.1731761238025056</v>
      </c>
      <c r="T235" s="6">
        <f t="shared" si="33"/>
        <v>0.1222543030907406</v>
      </c>
      <c r="U235" s="10">
        <f t="shared" si="34"/>
        <v>0.33904745293947552</v>
      </c>
      <c r="V235" s="10">
        <f t="shared" si="35"/>
        <v>0.23041961512479475</v>
      </c>
      <c r="W235" s="6" t="s">
        <v>713</v>
      </c>
      <c r="X235" s="64" t="s">
        <v>978</v>
      </c>
      <c r="Y235" s="64" t="s">
        <v>979</v>
      </c>
      <c r="Z235" s="64" t="s">
        <v>980</v>
      </c>
    </row>
    <row r="236" spans="1:26" s="6" customFormat="1" x14ac:dyDescent="0.25">
      <c r="A236" s="6" t="s">
        <v>387</v>
      </c>
      <c r="B236" s="86">
        <v>282.33</v>
      </c>
      <c r="C236" s="75">
        <v>288.17</v>
      </c>
      <c r="D236" s="75">
        <v>249.23</v>
      </c>
      <c r="E236" s="75">
        <v>9.94</v>
      </c>
      <c r="F236" s="75">
        <v>12.6</v>
      </c>
      <c r="G236" s="75">
        <v>19.14</v>
      </c>
      <c r="H236" s="75">
        <f t="shared" si="27"/>
        <v>273.24333333333334</v>
      </c>
      <c r="I236" s="80">
        <f t="shared" si="28"/>
        <v>13.893333333333333</v>
      </c>
      <c r="J236" s="86">
        <v>322.99</v>
      </c>
      <c r="K236" s="75">
        <v>304.67</v>
      </c>
      <c r="L236" s="75">
        <v>335.18</v>
      </c>
      <c r="M236" s="75">
        <v>5.37</v>
      </c>
      <c r="N236" s="75">
        <v>13.82</v>
      </c>
      <c r="O236" s="75">
        <v>8.0500000000000007</v>
      </c>
      <c r="P236" s="75">
        <f t="shared" si="29"/>
        <v>320.94666666666672</v>
      </c>
      <c r="Q236" s="80">
        <f t="shared" si="30"/>
        <v>9.08</v>
      </c>
      <c r="R236" s="21">
        <f t="shared" si="31"/>
        <v>1.1739452797394043</v>
      </c>
      <c r="S236" s="21">
        <f t="shared" si="32"/>
        <v>0.67681289167412717</v>
      </c>
      <c r="T236" s="6">
        <f t="shared" si="33"/>
        <v>1.6834060964358421E-2</v>
      </c>
      <c r="U236" s="10">
        <f t="shared" si="34"/>
        <v>0.23136516271673532</v>
      </c>
      <c r="V236" s="10">
        <f t="shared" si="35"/>
        <v>-0.56317104626224213</v>
      </c>
      <c r="W236" s="6" t="s">
        <v>687</v>
      </c>
      <c r="X236" s="64" t="s">
        <v>687</v>
      </c>
      <c r="Y236" s="64" t="s">
        <v>1213</v>
      </c>
      <c r="Z236" s="64" t="s">
        <v>1214</v>
      </c>
    </row>
    <row r="237" spans="1:26" s="6" customFormat="1" x14ac:dyDescent="0.25">
      <c r="A237" s="6" t="s">
        <v>414</v>
      </c>
      <c r="B237" s="86">
        <v>26.09</v>
      </c>
      <c r="C237" s="75">
        <v>16.61</v>
      </c>
      <c r="D237" s="75">
        <v>29.26</v>
      </c>
      <c r="E237" s="75">
        <v>9.68</v>
      </c>
      <c r="F237" s="75">
        <v>1.52</v>
      </c>
      <c r="G237" s="75">
        <v>3.05</v>
      </c>
      <c r="H237" s="75">
        <f t="shared" si="27"/>
        <v>23.986666666666668</v>
      </c>
      <c r="I237" s="80">
        <f t="shared" si="28"/>
        <v>4.75</v>
      </c>
      <c r="J237" s="86">
        <v>28.1</v>
      </c>
      <c r="K237" s="75">
        <v>28.94</v>
      </c>
      <c r="L237" s="75">
        <v>30.79</v>
      </c>
      <c r="M237" s="75">
        <v>5.07</v>
      </c>
      <c r="N237" s="75">
        <v>0.26</v>
      </c>
      <c r="O237" s="75">
        <v>3.04</v>
      </c>
      <c r="P237" s="75">
        <f t="shared" si="29"/>
        <v>29.276666666666671</v>
      </c>
      <c r="Q237" s="80">
        <f t="shared" si="30"/>
        <v>2.7900000000000005</v>
      </c>
      <c r="R237" s="21">
        <f t="shared" si="31"/>
        <v>1.2117129135538955</v>
      </c>
      <c r="S237" s="21">
        <f t="shared" si="32"/>
        <v>0.6591304347826088</v>
      </c>
      <c r="T237" s="6">
        <f t="shared" si="33"/>
        <v>0.12234341004082959</v>
      </c>
      <c r="U237" s="10">
        <f t="shared" si="34"/>
        <v>0.27704792714993642</v>
      </c>
      <c r="V237" s="10">
        <f t="shared" si="35"/>
        <v>-0.60136410766064563</v>
      </c>
      <c r="W237" s="6" t="s">
        <v>714</v>
      </c>
      <c r="X237" s="64" t="s">
        <v>1097</v>
      </c>
      <c r="Y237" s="64" t="s">
        <v>1098</v>
      </c>
      <c r="Z237" s="64" t="s">
        <v>1099</v>
      </c>
    </row>
    <row r="238" spans="1:26" s="6" customFormat="1" x14ac:dyDescent="0.25">
      <c r="A238" s="6" t="s">
        <v>401</v>
      </c>
      <c r="B238" s="86">
        <v>43.35</v>
      </c>
      <c r="C238" s="75">
        <v>56.89</v>
      </c>
      <c r="D238" s="75">
        <v>39.020000000000003</v>
      </c>
      <c r="E238" s="75">
        <v>7.06</v>
      </c>
      <c r="F238" s="75">
        <v>10.8</v>
      </c>
      <c r="G238" s="75">
        <v>9.02</v>
      </c>
      <c r="H238" s="75">
        <f t="shared" si="27"/>
        <v>46.420000000000009</v>
      </c>
      <c r="I238" s="80">
        <f t="shared" si="28"/>
        <v>8.9599999999999991</v>
      </c>
      <c r="J238" s="86">
        <v>59.17</v>
      </c>
      <c r="K238" s="75">
        <v>60.39</v>
      </c>
      <c r="L238" s="75">
        <v>69.27</v>
      </c>
      <c r="M238" s="75">
        <v>5.07</v>
      </c>
      <c r="N238" s="75">
        <v>5.68</v>
      </c>
      <c r="O238" s="75">
        <v>9.1300000000000008</v>
      </c>
      <c r="P238" s="75">
        <f t="shared" si="29"/>
        <v>62.943333333333328</v>
      </c>
      <c r="Q238" s="80">
        <f t="shared" si="30"/>
        <v>6.6266666666666678</v>
      </c>
      <c r="R238" s="21">
        <f t="shared" si="31"/>
        <v>1.3484465063967379</v>
      </c>
      <c r="S238" s="21">
        <f t="shared" si="32"/>
        <v>0.76572958500669364</v>
      </c>
      <c r="T238" s="6">
        <f t="shared" si="33"/>
        <v>2.8714390067252141E-2</v>
      </c>
      <c r="U238" s="10">
        <f t="shared" si="34"/>
        <v>0.43129829021503563</v>
      </c>
      <c r="V238" s="10">
        <f t="shared" si="35"/>
        <v>-0.38509309601084729</v>
      </c>
      <c r="W238" s="6" t="s">
        <v>701</v>
      </c>
      <c r="X238" s="64" t="s">
        <v>1172</v>
      </c>
      <c r="Y238" s="64" t="s">
        <v>1173</v>
      </c>
      <c r="Z238" s="64" t="s">
        <v>1174</v>
      </c>
    </row>
    <row r="239" spans="1:26" s="6" customFormat="1" x14ac:dyDescent="0.25">
      <c r="A239" s="6" t="s">
        <v>198</v>
      </c>
      <c r="B239" s="86">
        <v>173.92</v>
      </c>
      <c r="C239" s="75">
        <v>185.61</v>
      </c>
      <c r="D239" s="75">
        <v>184.12</v>
      </c>
      <c r="E239" s="75">
        <v>0.39</v>
      </c>
      <c r="F239" s="75">
        <v>3.18</v>
      </c>
      <c r="G239" s="75">
        <v>0</v>
      </c>
      <c r="H239" s="75">
        <f t="shared" si="27"/>
        <v>181.21666666666667</v>
      </c>
      <c r="I239" s="80">
        <f t="shared" si="28"/>
        <v>1.1900000000000002</v>
      </c>
      <c r="J239" s="86">
        <v>201.89</v>
      </c>
      <c r="K239" s="75">
        <v>191.38</v>
      </c>
      <c r="L239" s="75">
        <v>212.11</v>
      </c>
      <c r="M239" s="75">
        <v>4.92</v>
      </c>
      <c r="N239" s="75">
        <v>0.9</v>
      </c>
      <c r="O239" s="75">
        <v>0.89</v>
      </c>
      <c r="P239" s="75">
        <f t="shared" si="29"/>
        <v>201.79333333333332</v>
      </c>
      <c r="Q239" s="80">
        <f t="shared" si="30"/>
        <v>2.2366666666666668</v>
      </c>
      <c r="R239" s="21">
        <f t="shared" si="31"/>
        <v>1.1129241745175158</v>
      </c>
      <c r="S239" s="21">
        <f t="shared" si="32"/>
        <v>1.4779299847792997</v>
      </c>
      <c r="T239" s="6">
        <f t="shared" si="33"/>
        <v>2.1400368410051825E-2</v>
      </c>
      <c r="U239" s="10">
        <f t="shared" si="34"/>
        <v>0.15435530267624373</v>
      </c>
      <c r="V239" s="10">
        <f t="shared" si="35"/>
        <v>0.56357792509686255</v>
      </c>
      <c r="W239" s="6" t="s">
        <v>199</v>
      </c>
      <c r="X239" s="64" t="s">
        <v>199</v>
      </c>
      <c r="Y239" s="64" t="s">
        <v>200</v>
      </c>
      <c r="Z239" s="64" t="s">
        <v>201</v>
      </c>
    </row>
    <row r="240" spans="1:26" s="6" customFormat="1" x14ac:dyDescent="0.25">
      <c r="A240" s="6" t="s">
        <v>318</v>
      </c>
      <c r="B240" s="86">
        <v>87.74</v>
      </c>
      <c r="C240" s="75">
        <v>72.67</v>
      </c>
      <c r="D240" s="75">
        <v>85.48</v>
      </c>
      <c r="E240" s="75">
        <v>3.79</v>
      </c>
      <c r="F240" s="75">
        <v>5.67</v>
      </c>
      <c r="G240" s="75">
        <v>6.83</v>
      </c>
      <c r="H240" s="75">
        <f t="shared" si="27"/>
        <v>81.963333333333324</v>
      </c>
      <c r="I240" s="80">
        <f t="shared" si="28"/>
        <v>5.43</v>
      </c>
      <c r="J240" s="86">
        <v>109.03</v>
      </c>
      <c r="K240" s="75">
        <v>96.69</v>
      </c>
      <c r="L240" s="75">
        <v>114.92</v>
      </c>
      <c r="M240" s="75">
        <v>4.7699999999999996</v>
      </c>
      <c r="N240" s="75">
        <v>8.7799999999999994</v>
      </c>
      <c r="O240" s="75">
        <v>8.9499999999999993</v>
      </c>
      <c r="P240" s="75">
        <f t="shared" si="29"/>
        <v>106.88</v>
      </c>
      <c r="Q240" s="80">
        <f t="shared" si="30"/>
        <v>7.5</v>
      </c>
      <c r="R240" s="21">
        <f t="shared" si="31"/>
        <v>1.3003334806541043</v>
      </c>
      <c r="S240" s="21">
        <f t="shared" si="32"/>
        <v>1.3219284603421462</v>
      </c>
      <c r="T240" s="6">
        <f t="shared" si="33"/>
        <v>1.2520667519185458E-2</v>
      </c>
      <c r="U240" s="10">
        <f t="shared" si="34"/>
        <v>0.37888166109089616</v>
      </c>
      <c r="V240" s="10">
        <f t="shared" si="35"/>
        <v>0.40264410369711678</v>
      </c>
      <c r="W240" s="6" t="s">
        <v>618</v>
      </c>
      <c r="X240" s="64" t="s">
        <v>957</v>
      </c>
      <c r="Y240" s="64" t="s">
        <v>773</v>
      </c>
      <c r="Z240" s="64" t="s">
        <v>958</v>
      </c>
    </row>
    <row r="241" spans="1:26" s="6" customFormat="1" x14ac:dyDescent="0.25">
      <c r="A241" s="6" t="s">
        <v>141</v>
      </c>
      <c r="B241" s="86">
        <v>27.46</v>
      </c>
      <c r="C241" s="75">
        <v>47.34</v>
      </c>
      <c r="D241" s="75">
        <v>33.96</v>
      </c>
      <c r="E241" s="75">
        <v>8.89</v>
      </c>
      <c r="F241" s="75">
        <v>9.83</v>
      </c>
      <c r="G241" s="75">
        <v>5.37</v>
      </c>
      <c r="H241" s="75">
        <f t="shared" si="27"/>
        <v>36.253333333333337</v>
      </c>
      <c r="I241" s="80">
        <f t="shared" si="28"/>
        <v>8.0299999999999994</v>
      </c>
      <c r="J241" s="86">
        <v>33.090000000000003</v>
      </c>
      <c r="K241" s="75">
        <v>68.08</v>
      </c>
      <c r="L241" s="75">
        <v>73.03</v>
      </c>
      <c r="M241" s="75">
        <v>4.62</v>
      </c>
      <c r="N241" s="75">
        <v>8.01</v>
      </c>
      <c r="O241" s="75">
        <v>7.88</v>
      </c>
      <c r="P241" s="75">
        <f t="shared" si="29"/>
        <v>58.066666666666663</v>
      </c>
      <c r="Q241" s="80">
        <f t="shared" si="30"/>
        <v>6.836666666666666</v>
      </c>
      <c r="R241" s="21">
        <f t="shared" si="31"/>
        <v>1.5855404438081602</v>
      </c>
      <c r="S241" s="21">
        <f t="shared" si="32"/>
        <v>0.86784791435954223</v>
      </c>
      <c r="T241" s="6">
        <f t="shared" si="33"/>
        <v>9.5388388424715281E-2</v>
      </c>
      <c r="U241" s="10">
        <f t="shared" si="34"/>
        <v>0.66497467803291743</v>
      </c>
      <c r="V241" s="10">
        <f t="shared" si="35"/>
        <v>-0.20448585454899312</v>
      </c>
      <c r="W241" s="6" t="s">
        <v>142</v>
      </c>
      <c r="X241" s="64" t="s">
        <v>142</v>
      </c>
      <c r="Y241" s="64" t="s">
        <v>143</v>
      </c>
      <c r="Z241" s="64" t="s">
        <v>144</v>
      </c>
    </row>
    <row r="242" spans="1:26" s="6" customFormat="1" x14ac:dyDescent="0.25">
      <c r="A242" s="6" t="s">
        <v>368</v>
      </c>
      <c r="B242" s="86">
        <v>80.290000000000006</v>
      </c>
      <c r="C242" s="75">
        <v>76.75</v>
      </c>
      <c r="D242" s="75">
        <v>92.97</v>
      </c>
      <c r="E242" s="75">
        <v>2.88</v>
      </c>
      <c r="F242" s="75">
        <v>9.14</v>
      </c>
      <c r="G242" s="75">
        <v>6.22</v>
      </c>
      <c r="H242" s="75">
        <f t="shared" si="27"/>
        <v>83.336666666666673</v>
      </c>
      <c r="I242" s="80">
        <f t="shared" si="28"/>
        <v>6.0799999999999992</v>
      </c>
      <c r="J242" s="86">
        <v>90.1</v>
      </c>
      <c r="K242" s="75">
        <v>96.62</v>
      </c>
      <c r="L242" s="75">
        <v>87.62</v>
      </c>
      <c r="M242" s="75">
        <v>4.62</v>
      </c>
      <c r="N242" s="75">
        <v>2.33</v>
      </c>
      <c r="O242" s="75">
        <v>3.58</v>
      </c>
      <c r="P242" s="75">
        <f t="shared" si="29"/>
        <v>91.446666666666673</v>
      </c>
      <c r="Q242" s="80">
        <f t="shared" si="30"/>
        <v>3.5100000000000002</v>
      </c>
      <c r="R242" s="21">
        <f t="shared" si="31"/>
        <v>1.0961622070273902</v>
      </c>
      <c r="S242" s="21">
        <f t="shared" si="32"/>
        <v>0.63700564971751417</v>
      </c>
      <c r="T242" s="6">
        <f t="shared" si="33"/>
        <v>0.11082985503740474</v>
      </c>
      <c r="U242" s="10">
        <f t="shared" si="34"/>
        <v>0.1324613000855703</v>
      </c>
      <c r="V242" s="10">
        <f t="shared" si="35"/>
        <v>-0.65062192682761644</v>
      </c>
      <c r="W242" s="6" t="s">
        <v>668</v>
      </c>
      <c r="X242" s="64" t="s">
        <v>668</v>
      </c>
      <c r="Y242" s="64" t="s">
        <v>1066</v>
      </c>
      <c r="Z242" s="64" t="s">
        <v>1067</v>
      </c>
    </row>
    <row r="243" spans="1:26" s="6" customFormat="1" x14ac:dyDescent="0.25">
      <c r="A243" s="6" t="s">
        <v>440</v>
      </c>
      <c r="B243" s="86">
        <v>72.97</v>
      </c>
      <c r="C243" s="75">
        <v>77.03</v>
      </c>
      <c r="D243" s="75">
        <v>92.97</v>
      </c>
      <c r="E243" s="75">
        <v>7.72</v>
      </c>
      <c r="F243" s="75">
        <v>5.26</v>
      </c>
      <c r="G243" s="75">
        <v>11.34</v>
      </c>
      <c r="H243" s="75">
        <f t="shared" si="27"/>
        <v>80.989999999999995</v>
      </c>
      <c r="I243" s="80">
        <f t="shared" si="28"/>
        <v>8.1066666666666674</v>
      </c>
      <c r="J243" s="86">
        <v>62.45</v>
      </c>
      <c r="K243" s="75">
        <v>78.930000000000007</v>
      </c>
      <c r="L243" s="75">
        <v>60.68</v>
      </c>
      <c r="M243" s="75">
        <v>4.62</v>
      </c>
      <c r="N243" s="75">
        <v>6.85</v>
      </c>
      <c r="O243" s="75">
        <v>4.12</v>
      </c>
      <c r="P243" s="75">
        <f t="shared" si="29"/>
        <v>67.353333333333339</v>
      </c>
      <c r="Q243" s="80">
        <f t="shared" si="30"/>
        <v>5.1966666666666663</v>
      </c>
      <c r="R243" s="21">
        <f t="shared" si="31"/>
        <v>0.83367890393137389</v>
      </c>
      <c r="S243" s="21">
        <f t="shared" si="32"/>
        <v>0.6804538799414348</v>
      </c>
      <c r="T243" s="6">
        <f t="shared" si="33"/>
        <v>9.0470127358100241E-2</v>
      </c>
      <c r="U243" s="10">
        <f t="shared" si="34"/>
        <v>-0.26243626625921024</v>
      </c>
      <c r="V243" s="10">
        <f t="shared" si="35"/>
        <v>-0.55543071337060901</v>
      </c>
      <c r="W243" s="6" t="s">
        <v>740</v>
      </c>
      <c r="X243" s="64" t="s">
        <v>740</v>
      </c>
      <c r="Y243" s="64" t="s">
        <v>1290</v>
      </c>
      <c r="Z243" s="64" t="s">
        <v>1291</v>
      </c>
    </row>
    <row r="244" spans="1:26" s="6" customFormat="1" x14ac:dyDescent="0.25">
      <c r="A244" s="6" t="s">
        <v>257</v>
      </c>
      <c r="B244" s="86">
        <v>238.85</v>
      </c>
      <c r="C244" s="75">
        <v>222.49</v>
      </c>
      <c r="D244" s="75">
        <v>218.93</v>
      </c>
      <c r="E244" s="75">
        <v>6.41</v>
      </c>
      <c r="F244" s="75">
        <v>11.49</v>
      </c>
      <c r="G244" s="75">
        <v>11.83</v>
      </c>
      <c r="H244" s="75">
        <f t="shared" si="27"/>
        <v>226.75666666666666</v>
      </c>
      <c r="I244" s="80">
        <f t="shared" si="28"/>
        <v>9.9099999999999984</v>
      </c>
      <c r="J244" s="86">
        <v>247.72</v>
      </c>
      <c r="K244" s="75">
        <v>309.38</v>
      </c>
      <c r="L244" s="75">
        <v>347.08</v>
      </c>
      <c r="M244" s="75">
        <v>4.47</v>
      </c>
      <c r="N244" s="75">
        <v>1.42</v>
      </c>
      <c r="O244" s="75">
        <v>5.19</v>
      </c>
      <c r="P244" s="75">
        <f t="shared" si="29"/>
        <v>301.39333333333337</v>
      </c>
      <c r="Q244" s="80">
        <f t="shared" si="30"/>
        <v>3.6933333333333334</v>
      </c>
      <c r="R244" s="21">
        <f t="shared" si="31"/>
        <v>1.3277035432552287</v>
      </c>
      <c r="S244" s="21">
        <f t="shared" si="32"/>
        <v>0.43018637335777582</v>
      </c>
      <c r="T244" s="6">
        <f t="shared" si="33"/>
        <v>3.2631187305858678E-2</v>
      </c>
      <c r="U244" s="10">
        <f t="shared" si="34"/>
        <v>0.4089330499821523</v>
      </c>
      <c r="V244" s="10">
        <f t="shared" si="35"/>
        <v>-1.2169662684074658</v>
      </c>
      <c r="W244" s="6" t="s">
        <v>557</v>
      </c>
      <c r="X244" s="64" t="s">
        <v>1094</v>
      </c>
      <c r="Y244" s="64" t="s">
        <v>1095</v>
      </c>
      <c r="Z244" s="64" t="s">
        <v>1096</v>
      </c>
    </row>
    <row r="245" spans="1:26" s="6" customFormat="1" x14ac:dyDescent="0.25">
      <c r="A245" s="6" t="s">
        <v>306</v>
      </c>
      <c r="B245" s="86">
        <v>38.71</v>
      </c>
      <c r="C245" s="75">
        <v>37.299999999999997</v>
      </c>
      <c r="D245" s="75">
        <v>38.17</v>
      </c>
      <c r="E245" s="75">
        <v>5.75</v>
      </c>
      <c r="F245" s="75">
        <v>7.89</v>
      </c>
      <c r="G245" s="75">
        <v>5.37</v>
      </c>
      <c r="H245" s="75">
        <f t="shared" si="27"/>
        <v>38.059999999999995</v>
      </c>
      <c r="I245" s="80">
        <f t="shared" si="28"/>
        <v>6.3366666666666669</v>
      </c>
      <c r="J245" s="86">
        <v>37.93</v>
      </c>
      <c r="K245" s="75">
        <v>42.5</v>
      </c>
      <c r="L245" s="75">
        <v>32.58</v>
      </c>
      <c r="M245" s="75">
        <v>4.47</v>
      </c>
      <c r="N245" s="75">
        <v>4.6500000000000004</v>
      </c>
      <c r="O245" s="75">
        <v>5.55</v>
      </c>
      <c r="P245" s="75">
        <f t="shared" si="29"/>
        <v>37.67</v>
      </c>
      <c r="Q245" s="80">
        <f t="shared" si="30"/>
        <v>4.8900000000000006</v>
      </c>
      <c r="R245" s="21">
        <f t="shared" si="31"/>
        <v>0.99001536098310305</v>
      </c>
      <c r="S245" s="21">
        <f t="shared" si="32"/>
        <v>0.80281690140845074</v>
      </c>
      <c r="T245" s="6">
        <f t="shared" si="33"/>
        <v>0.44968717742268555</v>
      </c>
      <c r="U245" s="10">
        <f t="shared" si="34"/>
        <v>-1.4477184803984338E-2</v>
      </c>
      <c r="V245" s="10">
        <f t="shared" si="35"/>
        <v>-0.31685710533994033</v>
      </c>
      <c r="W245" s="6" t="s">
        <v>606</v>
      </c>
      <c r="X245" s="64" t="s">
        <v>1100</v>
      </c>
      <c r="Y245" s="64" t="s">
        <v>1101</v>
      </c>
      <c r="Z245" s="64" t="s">
        <v>1102</v>
      </c>
    </row>
    <row r="246" spans="1:26" s="6" customFormat="1" x14ac:dyDescent="0.25">
      <c r="A246" s="6" t="s">
        <v>390</v>
      </c>
      <c r="B246" s="86">
        <v>132.86000000000001</v>
      </c>
      <c r="C246" s="75">
        <v>150.11000000000001</v>
      </c>
      <c r="D246" s="75">
        <v>115.78</v>
      </c>
      <c r="E246" s="75">
        <v>12.68</v>
      </c>
      <c r="F246" s="75">
        <v>10.8</v>
      </c>
      <c r="G246" s="75">
        <v>11.22</v>
      </c>
      <c r="H246" s="75">
        <f t="shared" si="27"/>
        <v>132.91666666666666</v>
      </c>
      <c r="I246" s="80">
        <f t="shared" si="28"/>
        <v>11.566666666666668</v>
      </c>
      <c r="J246" s="86">
        <v>157.91999999999999</v>
      </c>
      <c r="K246" s="75">
        <v>171.55</v>
      </c>
      <c r="L246" s="75">
        <v>147.76</v>
      </c>
      <c r="M246" s="75">
        <v>4.32</v>
      </c>
      <c r="N246" s="75">
        <v>12.01</v>
      </c>
      <c r="O246" s="75">
        <v>10.74</v>
      </c>
      <c r="P246" s="75">
        <f t="shared" si="29"/>
        <v>159.07666666666668</v>
      </c>
      <c r="Q246" s="80">
        <f t="shared" si="30"/>
        <v>9.0233333333333334</v>
      </c>
      <c r="R246" s="21">
        <f t="shared" si="31"/>
        <v>1.1953453640323586</v>
      </c>
      <c r="S246" s="21">
        <f t="shared" si="32"/>
        <v>0.79761273209549066</v>
      </c>
      <c r="T246" s="6">
        <f t="shared" si="33"/>
        <v>4.8057575063418748E-2</v>
      </c>
      <c r="U246" s="10">
        <f t="shared" si="34"/>
        <v>0.25742750773818057</v>
      </c>
      <c r="V246" s="10">
        <f t="shared" si="35"/>
        <v>-0.32623965558202384</v>
      </c>
      <c r="W246" s="6" t="s">
        <v>690</v>
      </c>
      <c r="X246" s="64" t="s">
        <v>778</v>
      </c>
      <c r="Y246" s="64" t="s">
        <v>779</v>
      </c>
      <c r="Z246" s="64" t="s">
        <v>780</v>
      </c>
    </row>
    <row r="247" spans="1:26" s="6" customFormat="1" x14ac:dyDescent="0.25">
      <c r="A247" s="6" t="s">
        <v>236</v>
      </c>
      <c r="B247" s="86">
        <v>199.42</v>
      </c>
      <c r="C247" s="75">
        <v>210.73</v>
      </c>
      <c r="D247" s="75">
        <v>245.57</v>
      </c>
      <c r="E247" s="75">
        <v>12.03</v>
      </c>
      <c r="F247" s="75">
        <v>8.58</v>
      </c>
      <c r="G247" s="75">
        <v>7.93</v>
      </c>
      <c r="H247" s="75">
        <f t="shared" si="27"/>
        <v>218.57333333333335</v>
      </c>
      <c r="I247" s="80">
        <f t="shared" si="28"/>
        <v>9.5133333333333336</v>
      </c>
      <c r="J247" s="86">
        <v>200.47</v>
      </c>
      <c r="K247" s="75">
        <v>196.35</v>
      </c>
      <c r="L247" s="75">
        <v>245.41</v>
      </c>
      <c r="M247" s="75">
        <v>4.17</v>
      </c>
      <c r="N247" s="75">
        <v>6.2</v>
      </c>
      <c r="O247" s="75">
        <v>6.62</v>
      </c>
      <c r="P247" s="75">
        <f t="shared" si="29"/>
        <v>214.07666666666668</v>
      </c>
      <c r="Q247" s="80">
        <f t="shared" si="30"/>
        <v>5.663333333333334</v>
      </c>
      <c r="R247" s="21">
        <f t="shared" si="31"/>
        <v>0.97952088899684231</v>
      </c>
      <c r="S247" s="21">
        <f t="shared" si="32"/>
        <v>0.63379835129993667</v>
      </c>
      <c r="T247" s="6">
        <f t="shared" si="33"/>
        <v>0.42034710124432861</v>
      </c>
      <c r="U247" s="10">
        <f t="shared" si="34"/>
        <v>-2.9851835543238881E-2</v>
      </c>
      <c r="V247" s="10">
        <f t="shared" si="35"/>
        <v>-0.65790418804588247</v>
      </c>
      <c r="W247" s="6" t="s">
        <v>536</v>
      </c>
      <c r="X247" s="64" t="s">
        <v>536</v>
      </c>
      <c r="Y247" s="64" t="s">
        <v>935</v>
      </c>
      <c r="Z247" s="64" t="s">
        <v>936</v>
      </c>
    </row>
    <row r="248" spans="1:26" s="6" customFormat="1" x14ac:dyDescent="0.25">
      <c r="A248" s="6" t="s">
        <v>45</v>
      </c>
      <c r="B248" s="86">
        <v>227.4</v>
      </c>
      <c r="C248" s="75">
        <v>305.47000000000003</v>
      </c>
      <c r="D248" s="75">
        <v>260.14999999999998</v>
      </c>
      <c r="E248" s="75">
        <v>2.48</v>
      </c>
      <c r="F248" s="75">
        <v>6.78</v>
      </c>
      <c r="G248" s="75">
        <v>4.0199999999999996</v>
      </c>
      <c r="H248" s="75">
        <f t="shared" si="27"/>
        <v>264.33999999999997</v>
      </c>
      <c r="I248" s="80">
        <f t="shared" si="28"/>
        <v>4.4266666666666667</v>
      </c>
      <c r="J248" s="86">
        <v>290.35000000000002</v>
      </c>
      <c r="K248" s="75">
        <v>305.05</v>
      </c>
      <c r="L248" s="75">
        <v>321.3</v>
      </c>
      <c r="M248" s="75">
        <v>4.17</v>
      </c>
      <c r="N248" s="75">
        <v>3.1</v>
      </c>
      <c r="O248" s="75">
        <v>4.3</v>
      </c>
      <c r="P248" s="75">
        <f t="shared" si="29"/>
        <v>305.56666666666666</v>
      </c>
      <c r="Q248" s="80">
        <f t="shared" si="30"/>
        <v>3.8566666666666669</v>
      </c>
      <c r="R248" s="21">
        <f t="shared" si="31"/>
        <v>1.1553729805783775</v>
      </c>
      <c r="S248" s="21">
        <f t="shared" si="32"/>
        <v>0.89496314496314511</v>
      </c>
      <c r="T248" s="6">
        <f t="shared" si="33"/>
        <v>8.2744642169171018E-2</v>
      </c>
      <c r="U248" s="10">
        <f t="shared" si="34"/>
        <v>0.20835866148240273</v>
      </c>
      <c r="V248" s="10">
        <f t="shared" si="35"/>
        <v>-0.16009982220173422</v>
      </c>
      <c r="W248" s="6" t="s">
        <v>1441</v>
      </c>
      <c r="X248" s="64" t="s">
        <v>46</v>
      </c>
      <c r="Y248" s="64" t="s">
        <v>47</v>
      </c>
      <c r="Z248" s="64" t="s">
        <v>48</v>
      </c>
    </row>
    <row r="249" spans="1:26" s="6" customFormat="1" x14ac:dyDescent="0.25">
      <c r="A249" s="6" t="s">
        <v>1731</v>
      </c>
      <c r="B249" s="86">
        <v>25.11</v>
      </c>
      <c r="C249" s="75">
        <v>20.69</v>
      </c>
      <c r="D249" s="75">
        <v>22.8</v>
      </c>
      <c r="E249" s="75">
        <v>9.5500000000000007</v>
      </c>
      <c r="F249" s="75">
        <v>5.81</v>
      </c>
      <c r="G249" s="75">
        <v>2.93</v>
      </c>
      <c r="H249" s="75">
        <f t="shared" si="27"/>
        <v>22.866666666666664</v>
      </c>
      <c r="I249" s="80">
        <f t="shared" si="28"/>
        <v>6.0966666666666667</v>
      </c>
      <c r="J249" s="86">
        <v>19.899999999999999</v>
      </c>
      <c r="K249" s="75">
        <v>15.31</v>
      </c>
      <c r="L249" s="75">
        <v>21.12</v>
      </c>
      <c r="M249" s="75">
        <v>3.88</v>
      </c>
      <c r="N249" s="75">
        <v>1.55</v>
      </c>
      <c r="O249" s="75">
        <v>0.36</v>
      </c>
      <c r="P249" s="75">
        <f t="shared" si="29"/>
        <v>18.776666666666667</v>
      </c>
      <c r="Q249" s="80">
        <f t="shared" si="30"/>
        <v>1.93</v>
      </c>
      <c r="R249" s="21">
        <f t="shared" si="31"/>
        <v>0.82863128491620131</v>
      </c>
      <c r="S249" s="21">
        <f t="shared" si="32"/>
        <v>0.41286989196806007</v>
      </c>
      <c r="T249" s="6">
        <f t="shared" si="33"/>
        <v>6.7017821016061255E-2</v>
      </c>
      <c r="U249" s="10">
        <f t="shared" si="34"/>
        <v>-0.27119780469162685</v>
      </c>
      <c r="V249" s="10">
        <f t="shared" si="35"/>
        <v>-1.2762408793088902</v>
      </c>
      <c r="W249" s="6" t="s">
        <v>1732</v>
      </c>
      <c r="X249" s="64" t="s">
        <v>1733</v>
      </c>
      <c r="Y249" s="64" t="s">
        <v>1734</v>
      </c>
      <c r="Z249" s="64" t="s">
        <v>1735</v>
      </c>
    </row>
    <row r="250" spans="1:26" s="6" customFormat="1" x14ac:dyDescent="0.25">
      <c r="A250" s="6" t="s">
        <v>273</v>
      </c>
      <c r="B250" s="86">
        <v>227.14</v>
      </c>
      <c r="C250" s="75">
        <v>189</v>
      </c>
      <c r="D250" s="75">
        <v>166.99</v>
      </c>
      <c r="E250" s="75">
        <v>15.3</v>
      </c>
      <c r="F250" s="75">
        <v>13.56</v>
      </c>
      <c r="G250" s="75">
        <v>15.12</v>
      </c>
      <c r="H250" s="75">
        <f t="shared" si="27"/>
        <v>194.37666666666667</v>
      </c>
      <c r="I250" s="80">
        <f t="shared" si="28"/>
        <v>14.659999999999998</v>
      </c>
      <c r="J250" s="86">
        <v>178.93</v>
      </c>
      <c r="K250" s="75">
        <v>153.91999999999999</v>
      </c>
      <c r="L250" s="75">
        <v>160.11000000000001</v>
      </c>
      <c r="M250" s="75">
        <v>3.88</v>
      </c>
      <c r="N250" s="75">
        <v>10.210000000000001</v>
      </c>
      <c r="O250" s="75">
        <v>10.02</v>
      </c>
      <c r="P250" s="75">
        <f t="shared" si="29"/>
        <v>164.32000000000002</v>
      </c>
      <c r="Q250" s="80">
        <f t="shared" si="30"/>
        <v>8.0366666666666671</v>
      </c>
      <c r="R250" s="21">
        <f t="shared" si="31"/>
        <v>0.84616040810059212</v>
      </c>
      <c r="S250" s="21">
        <f t="shared" si="32"/>
        <v>0.57705406555981276</v>
      </c>
      <c r="T250" s="6">
        <f t="shared" si="33"/>
        <v>9.545534801136428E-2</v>
      </c>
      <c r="U250" s="10">
        <f t="shared" si="34"/>
        <v>-0.24099691140677895</v>
      </c>
      <c r="V250" s="10">
        <f t="shared" si="35"/>
        <v>-0.79322160017448506</v>
      </c>
      <c r="W250" s="6" t="s">
        <v>573</v>
      </c>
      <c r="X250" s="64" t="s">
        <v>573</v>
      </c>
      <c r="Y250" s="64" t="s">
        <v>801</v>
      </c>
      <c r="Z250" s="64" t="s">
        <v>1157</v>
      </c>
    </row>
    <row r="251" spans="1:26" s="6" customFormat="1" x14ac:dyDescent="0.25">
      <c r="A251" s="6" t="s">
        <v>278</v>
      </c>
      <c r="B251" s="86">
        <v>115.6</v>
      </c>
      <c r="C251" s="75">
        <v>102.49</v>
      </c>
      <c r="D251" s="75">
        <v>111.87</v>
      </c>
      <c r="E251" s="75">
        <v>4.84</v>
      </c>
      <c r="F251" s="75">
        <v>3.74</v>
      </c>
      <c r="G251" s="75">
        <v>1.95</v>
      </c>
      <c r="H251" s="75">
        <f t="shared" si="27"/>
        <v>109.98666666666666</v>
      </c>
      <c r="I251" s="80">
        <f t="shared" si="28"/>
        <v>3.51</v>
      </c>
      <c r="J251" s="86">
        <v>139.13999999999999</v>
      </c>
      <c r="K251" s="75">
        <v>112.84</v>
      </c>
      <c r="L251" s="75">
        <v>140.16</v>
      </c>
      <c r="M251" s="75">
        <v>3.58</v>
      </c>
      <c r="N251" s="75">
        <v>2.97</v>
      </c>
      <c r="O251" s="75">
        <v>2.5099999999999998</v>
      </c>
      <c r="P251" s="75">
        <f t="shared" si="29"/>
        <v>130.71333333333334</v>
      </c>
      <c r="Q251" s="80">
        <f t="shared" si="30"/>
        <v>3.02</v>
      </c>
      <c r="R251" s="21">
        <f t="shared" si="31"/>
        <v>1.1867491590581452</v>
      </c>
      <c r="S251" s="21">
        <f t="shared" si="32"/>
        <v>0.89135254988913515</v>
      </c>
      <c r="T251" s="6">
        <f t="shared" si="33"/>
        <v>5.0402418302733447E-2</v>
      </c>
      <c r="U251" s="10">
        <f t="shared" si="34"/>
        <v>0.24701502746014176</v>
      </c>
      <c r="V251" s="10">
        <f t="shared" si="35"/>
        <v>-0.16593193207645252</v>
      </c>
      <c r="W251" s="6" t="s">
        <v>578</v>
      </c>
      <c r="X251" s="64" t="s">
        <v>578</v>
      </c>
      <c r="Y251" s="64" t="s">
        <v>920</v>
      </c>
      <c r="Z251" s="64" t="s">
        <v>921</v>
      </c>
    </row>
    <row r="252" spans="1:26" s="6" customFormat="1" x14ac:dyDescent="0.25">
      <c r="A252" s="6" t="s">
        <v>437</v>
      </c>
      <c r="B252" s="86">
        <v>62.25</v>
      </c>
      <c r="C252" s="75">
        <v>47.27</v>
      </c>
      <c r="D252" s="75">
        <v>46.27</v>
      </c>
      <c r="E252" s="75">
        <v>6.8</v>
      </c>
      <c r="F252" s="75">
        <v>3.05</v>
      </c>
      <c r="G252" s="75">
        <v>1.34</v>
      </c>
      <c r="H252" s="75">
        <f t="shared" si="27"/>
        <v>51.930000000000007</v>
      </c>
      <c r="I252" s="80">
        <f t="shared" si="28"/>
        <v>3.73</v>
      </c>
      <c r="J252" s="86">
        <v>83.32</v>
      </c>
      <c r="K252" s="75">
        <v>107.09</v>
      </c>
      <c r="L252" s="75">
        <v>69.72</v>
      </c>
      <c r="M252" s="75">
        <v>3.58</v>
      </c>
      <c r="N252" s="75">
        <v>6.98</v>
      </c>
      <c r="O252" s="75">
        <v>1.61</v>
      </c>
      <c r="P252" s="75">
        <f t="shared" si="29"/>
        <v>86.71</v>
      </c>
      <c r="Q252" s="80">
        <f t="shared" si="30"/>
        <v>4.0566666666666666</v>
      </c>
      <c r="R252" s="21">
        <f t="shared" si="31"/>
        <v>1.6570942754581519</v>
      </c>
      <c r="S252" s="21">
        <f t="shared" si="32"/>
        <v>1.0690627202255107</v>
      </c>
      <c r="T252" s="6">
        <f t="shared" si="33"/>
        <v>2.2533204699818097E-2</v>
      </c>
      <c r="U252" s="10">
        <f t="shared" si="34"/>
        <v>0.72865568274458903</v>
      </c>
      <c r="V252" s="10">
        <f t="shared" si="35"/>
        <v>9.6346496186481861E-2</v>
      </c>
      <c r="W252" s="6" t="s">
        <v>737</v>
      </c>
      <c r="X252" s="64" t="s">
        <v>737</v>
      </c>
      <c r="Y252" s="64" t="s">
        <v>1253</v>
      </c>
      <c r="Z252" s="64" t="s">
        <v>1254</v>
      </c>
    </row>
    <row r="253" spans="1:26" s="6" customFormat="1" x14ac:dyDescent="0.25">
      <c r="A253" s="6" t="s">
        <v>1517</v>
      </c>
      <c r="B253" s="86">
        <v>21.25</v>
      </c>
      <c r="C253" s="75">
        <v>26.64</v>
      </c>
      <c r="D253" s="75">
        <v>23.11</v>
      </c>
      <c r="E253" s="75">
        <v>2.62</v>
      </c>
      <c r="F253" s="75">
        <v>7.2</v>
      </c>
      <c r="G253" s="75">
        <v>5.85</v>
      </c>
      <c r="H253" s="75">
        <f t="shared" si="27"/>
        <v>23.666666666666668</v>
      </c>
      <c r="I253" s="80">
        <f t="shared" si="28"/>
        <v>5.2233333333333336</v>
      </c>
      <c r="J253" s="86">
        <v>23.7</v>
      </c>
      <c r="K253" s="75">
        <v>28.87</v>
      </c>
      <c r="L253" s="75">
        <v>28.91</v>
      </c>
      <c r="M253" s="75">
        <v>3.43</v>
      </c>
      <c r="N253" s="75">
        <v>1.55</v>
      </c>
      <c r="O253" s="75">
        <v>1.97</v>
      </c>
      <c r="P253" s="75">
        <f t="shared" si="29"/>
        <v>27.16</v>
      </c>
      <c r="Q253" s="80">
        <f t="shared" si="30"/>
        <v>2.3166666666666669</v>
      </c>
      <c r="R253" s="21">
        <f t="shared" si="31"/>
        <v>1.1416216216216215</v>
      </c>
      <c r="S253" s="21">
        <f t="shared" si="32"/>
        <v>0.53294054633101229</v>
      </c>
      <c r="T253" s="6">
        <f t="shared" si="33"/>
        <v>0.10514754164720023</v>
      </c>
      <c r="U253" s="10">
        <f t="shared" si="34"/>
        <v>0.19108456395477882</v>
      </c>
      <c r="V253" s="10">
        <f t="shared" si="35"/>
        <v>-0.90795349679519088</v>
      </c>
      <c r="W253" s="6" t="s">
        <v>1518</v>
      </c>
      <c r="X253" s="64" t="s">
        <v>1518</v>
      </c>
      <c r="Y253" s="64" t="s">
        <v>954</v>
      </c>
      <c r="Z253" s="64" t="s">
        <v>1519</v>
      </c>
    </row>
    <row r="254" spans="1:26" s="6" customFormat="1" x14ac:dyDescent="0.25">
      <c r="A254" s="6" t="s">
        <v>436</v>
      </c>
      <c r="B254" s="86">
        <v>1322.39</v>
      </c>
      <c r="C254" s="75">
        <v>1050.95</v>
      </c>
      <c r="D254" s="75">
        <v>1303.5899999999999</v>
      </c>
      <c r="E254" s="75">
        <v>7.58</v>
      </c>
      <c r="F254" s="75">
        <v>5.67</v>
      </c>
      <c r="G254" s="75">
        <v>1.22</v>
      </c>
      <c r="H254" s="75">
        <f t="shared" si="27"/>
        <v>1225.6433333333334</v>
      </c>
      <c r="I254" s="80">
        <f t="shared" si="28"/>
        <v>4.8233333333333333</v>
      </c>
      <c r="J254" s="86">
        <v>921.57</v>
      </c>
      <c r="K254" s="75">
        <v>659.58</v>
      </c>
      <c r="L254" s="75">
        <v>952.1</v>
      </c>
      <c r="M254" s="75">
        <v>3.28</v>
      </c>
      <c r="N254" s="75">
        <v>3.36</v>
      </c>
      <c r="O254" s="75">
        <v>1.79</v>
      </c>
      <c r="P254" s="75">
        <f t="shared" si="29"/>
        <v>844.41666666666663</v>
      </c>
      <c r="Q254" s="80">
        <f t="shared" si="30"/>
        <v>2.81</v>
      </c>
      <c r="R254" s="21">
        <f t="shared" si="31"/>
        <v>0.68921147956618733</v>
      </c>
      <c r="S254" s="21">
        <f t="shared" si="32"/>
        <v>0.65426445334859762</v>
      </c>
      <c r="T254" s="6">
        <f t="shared" si="33"/>
        <v>2.0208132395235737E-2</v>
      </c>
      <c r="U254" s="10">
        <f t="shared" si="34"/>
        <v>-0.53698136347063552</v>
      </c>
      <c r="V254" s="10">
        <f t="shared" si="35"/>
        <v>-0.61205420470228133</v>
      </c>
      <c r="W254" s="6" t="s">
        <v>736</v>
      </c>
      <c r="X254" s="64" t="s">
        <v>736</v>
      </c>
      <c r="Y254" s="64" t="s">
        <v>809</v>
      </c>
      <c r="Z254" s="64" t="s">
        <v>1255</v>
      </c>
    </row>
    <row r="255" spans="1:26" s="6" customFormat="1" x14ac:dyDescent="0.25">
      <c r="A255" s="6" t="s">
        <v>254</v>
      </c>
      <c r="B255" s="86">
        <v>49.56</v>
      </c>
      <c r="C255" s="75">
        <v>37.020000000000003</v>
      </c>
      <c r="D255" s="75">
        <v>40.36</v>
      </c>
      <c r="E255" s="75">
        <v>9.68</v>
      </c>
      <c r="F255" s="75">
        <v>3.46</v>
      </c>
      <c r="G255" s="75">
        <v>4.1500000000000004</v>
      </c>
      <c r="H255" s="75">
        <f t="shared" si="27"/>
        <v>42.31333333333334</v>
      </c>
      <c r="I255" s="80">
        <f t="shared" si="28"/>
        <v>5.7633333333333328</v>
      </c>
      <c r="J255" s="86">
        <v>54.78</v>
      </c>
      <c r="K255" s="75">
        <v>55.55</v>
      </c>
      <c r="L255" s="75">
        <v>65.25</v>
      </c>
      <c r="M255" s="75">
        <v>2.98</v>
      </c>
      <c r="N255" s="75">
        <v>0.9</v>
      </c>
      <c r="O255" s="75">
        <v>7.7</v>
      </c>
      <c r="P255" s="75">
        <f t="shared" si="29"/>
        <v>58.526666666666664</v>
      </c>
      <c r="Q255" s="80">
        <f t="shared" si="30"/>
        <v>3.86</v>
      </c>
      <c r="R255" s="21">
        <f t="shared" si="31"/>
        <v>1.3743266122825917</v>
      </c>
      <c r="S255" s="21">
        <f t="shared" si="32"/>
        <v>0.71858058156727445</v>
      </c>
      <c r="T255" s="6">
        <f t="shared" si="33"/>
        <v>1.6194009595240342E-2</v>
      </c>
      <c r="U255" s="10">
        <f t="shared" si="34"/>
        <v>0.45872490512018588</v>
      </c>
      <c r="V255" s="10">
        <f t="shared" si="35"/>
        <v>-0.47677814542972208</v>
      </c>
      <c r="W255" s="6" t="s">
        <v>554</v>
      </c>
      <c r="X255" s="64" t="s">
        <v>806</v>
      </c>
      <c r="Y255" s="64" t="s">
        <v>807</v>
      </c>
      <c r="Z255" s="64" t="s">
        <v>808</v>
      </c>
    </row>
    <row r="256" spans="1:26" s="6" customFormat="1" x14ac:dyDescent="0.25">
      <c r="A256" s="6" t="s">
        <v>255</v>
      </c>
      <c r="B256" s="86">
        <v>142.93</v>
      </c>
      <c r="C256" s="75">
        <v>148.58000000000001</v>
      </c>
      <c r="D256" s="75">
        <v>128.94</v>
      </c>
      <c r="E256" s="75">
        <v>2.88</v>
      </c>
      <c r="F256" s="75">
        <v>7.47</v>
      </c>
      <c r="G256" s="75">
        <v>8.9</v>
      </c>
      <c r="H256" s="75">
        <f t="shared" si="27"/>
        <v>140.15</v>
      </c>
      <c r="I256" s="80">
        <f t="shared" si="28"/>
        <v>6.416666666666667</v>
      </c>
      <c r="J256" s="86">
        <v>208.22</v>
      </c>
      <c r="K256" s="75">
        <v>199.77</v>
      </c>
      <c r="L256" s="75">
        <v>198.69</v>
      </c>
      <c r="M256" s="75">
        <v>2.83</v>
      </c>
      <c r="N256" s="75">
        <v>8.65</v>
      </c>
      <c r="O256" s="75">
        <v>8.0500000000000007</v>
      </c>
      <c r="P256" s="75">
        <f t="shared" si="29"/>
        <v>202.22666666666669</v>
      </c>
      <c r="Q256" s="80">
        <f t="shared" si="30"/>
        <v>6.5100000000000007</v>
      </c>
      <c r="R256" s="21">
        <f t="shared" si="31"/>
        <v>1.439792183256583</v>
      </c>
      <c r="S256" s="21">
        <f t="shared" si="32"/>
        <v>1.0125842696629215</v>
      </c>
      <c r="T256" s="6">
        <f t="shared" si="33"/>
        <v>3.4969701240676924E-4</v>
      </c>
      <c r="U256" s="10">
        <f t="shared" si="34"/>
        <v>0.52586059095818716</v>
      </c>
      <c r="V256" s="10">
        <f t="shared" si="35"/>
        <v>1.8041977494305691E-2</v>
      </c>
      <c r="W256" s="6" t="s">
        <v>555</v>
      </c>
      <c r="X256" s="64" t="s">
        <v>555</v>
      </c>
      <c r="Y256" s="64" t="s">
        <v>846</v>
      </c>
      <c r="Z256" s="64" t="s">
        <v>1026</v>
      </c>
    </row>
    <row r="257" spans="1:26" s="6" customFormat="1" x14ac:dyDescent="0.25">
      <c r="A257" s="6" t="s">
        <v>101</v>
      </c>
      <c r="B257" s="86">
        <v>114.94</v>
      </c>
      <c r="C257" s="75">
        <v>135.02000000000001</v>
      </c>
      <c r="D257" s="75">
        <v>144.74</v>
      </c>
      <c r="E257" s="75">
        <v>6.54</v>
      </c>
      <c r="F257" s="75">
        <v>7.2</v>
      </c>
      <c r="G257" s="75">
        <v>2.44</v>
      </c>
      <c r="H257" s="75">
        <f t="shared" si="27"/>
        <v>131.56666666666669</v>
      </c>
      <c r="I257" s="80">
        <f t="shared" si="28"/>
        <v>5.3933333333333335</v>
      </c>
      <c r="J257" s="86">
        <v>145.47</v>
      </c>
      <c r="K257" s="75">
        <v>132.08000000000001</v>
      </c>
      <c r="L257" s="75">
        <v>128.79</v>
      </c>
      <c r="M257" s="75">
        <v>2.68</v>
      </c>
      <c r="N257" s="75">
        <v>4</v>
      </c>
      <c r="O257" s="75">
        <v>5.73</v>
      </c>
      <c r="P257" s="75">
        <f t="shared" si="29"/>
        <v>135.44666666666669</v>
      </c>
      <c r="Q257" s="80">
        <f t="shared" si="30"/>
        <v>4.1366666666666667</v>
      </c>
      <c r="R257" s="21">
        <f t="shared" si="31"/>
        <v>1.0292682926829269</v>
      </c>
      <c r="S257" s="21">
        <f t="shared" si="32"/>
        <v>0.80344108446298224</v>
      </c>
      <c r="T257" s="6">
        <f t="shared" si="33"/>
        <v>0.36084110646739115</v>
      </c>
      <c r="U257" s="10">
        <f t="shared" si="34"/>
        <v>4.161908920173913E-2</v>
      </c>
      <c r="V257" s="10">
        <f t="shared" si="35"/>
        <v>-0.31573585850334562</v>
      </c>
      <c r="W257" s="6" t="s">
        <v>1453</v>
      </c>
      <c r="X257" s="64" t="s">
        <v>102</v>
      </c>
      <c r="Y257" s="64" t="s">
        <v>103</v>
      </c>
      <c r="Z257" s="64" t="s">
        <v>104</v>
      </c>
    </row>
    <row r="258" spans="1:26" s="6" customFormat="1" x14ac:dyDescent="0.25">
      <c r="A258" s="6" t="s">
        <v>1614</v>
      </c>
      <c r="B258" s="86">
        <v>35.700000000000003</v>
      </c>
      <c r="C258" s="75">
        <v>35.020000000000003</v>
      </c>
      <c r="D258" s="75">
        <v>37.979999999999997</v>
      </c>
      <c r="E258" s="75">
        <v>3.27</v>
      </c>
      <c r="F258" s="75">
        <v>5.95</v>
      </c>
      <c r="G258" s="75">
        <v>1.46</v>
      </c>
      <c r="H258" s="75">
        <f t="shared" si="27"/>
        <v>36.233333333333327</v>
      </c>
      <c r="I258" s="80">
        <f t="shared" si="28"/>
        <v>3.56</v>
      </c>
      <c r="J258" s="86">
        <v>23.1</v>
      </c>
      <c r="K258" s="75">
        <v>34.94</v>
      </c>
      <c r="L258" s="75">
        <v>31.5</v>
      </c>
      <c r="M258" s="75">
        <v>2.38</v>
      </c>
      <c r="N258" s="75">
        <v>2.4500000000000002</v>
      </c>
      <c r="O258" s="75">
        <v>4.47</v>
      </c>
      <c r="P258" s="75">
        <f t="shared" si="29"/>
        <v>29.846666666666664</v>
      </c>
      <c r="Q258" s="80">
        <f t="shared" si="30"/>
        <v>3.1</v>
      </c>
      <c r="R258" s="21">
        <f t="shared" si="31"/>
        <v>0.82846911369740384</v>
      </c>
      <c r="S258" s="21">
        <f t="shared" si="32"/>
        <v>0.89912280701754366</v>
      </c>
      <c r="T258" s="6">
        <f t="shared" si="33"/>
        <v>7.6600364861278275E-2</v>
      </c>
      <c r="U258" s="10">
        <f t="shared" si="34"/>
        <v>-0.27148018180538125</v>
      </c>
      <c r="V258" s="10">
        <f t="shared" si="35"/>
        <v>-0.15340991465929596</v>
      </c>
      <c r="W258" s="6" t="s">
        <v>1724</v>
      </c>
      <c r="X258" s="64" t="s">
        <v>1725</v>
      </c>
      <c r="Y258" s="64" t="s">
        <v>1726</v>
      </c>
      <c r="Z258" s="64" t="s">
        <v>1727</v>
      </c>
    </row>
    <row r="259" spans="1:26" s="6" customFormat="1" x14ac:dyDescent="0.25">
      <c r="A259" s="6" t="s">
        <v>319</v>
      </c>
      <c r="B259" s="86">
        <v>67.739999999999995</v>
      </c>
      <c r="C259" s="75">
        <v>76.819999999999993</v>
      </c>
      <c r="D259" s="75">
        <v>80.540000000000006</v>
      </c>
      <c r="E259" s="75">
        <v>1.96</v>
      </c>
      <c r="F259" s="75">
        <v>10.66</v>
      </c>
      <c r="G259" s="75">
        <v>1.1000000000000001</v>
      </c>
      <c r="H259" s="75">
        <f t="shared" si="27"/>
        <v>75.033333333333346</v>
      </c>
      <c r="I259" s="80">
        <f t="shared" si="28"/>
        <v>4.5733333333333333</v>
      </c>
      <c r="J259" s="86">
        <v>81.31</v>
      </c>
      <c r="K259" s="75">
        <v>74.66</v>
      </c>
      <c r="L259" s="75">
        <v>67.040000000000006</v>
      </c>
      <c r="M259" s="75">
        <v>2.2400000000000002</v>
      </c>
      <c r="N259" s="75">
        <v>1.68</v>
      </c>
      <c r="O259" s="75">
        <v>8.9499999999999993</v>
      </c>
      <c r="P259" s="75">
        <f t="shared" si="29"/>
        <v>74.336666666666659</v>
      </c>
      <c r="Q259" s="80">
        <f t="shared" si="30"/>
        <v>4.29</v>
      </c>
      <c r="R259" s="21">
        <f t="shared" si="31"/>
        <v>0.99083735203857926</v>
      </c>
      <c r="S259" s="21">
        <f t="shared" si="32"/>
        <v>0.94916267942583732</v>
      </c>
      <c r="T259" s="6">
        <f t="shared" si="33"/>
        <v>0.45356192466799872</v>
      </c>
      <c r="U259" s="10">
        <f t="shared" si="34"/>
        <v>-1.3279839358092262E-2</v>
      </c>
      <c r="V259" s="10">
        <f t="shared" si="35"/>
        <v>-7.5272719245700823E-2</v>
      </c>
      <c r="W259" s="6" t="s">
        <v>619</v>
      </c>
      <c r="X259" s="64" t="s">
        <v>619</v>
      </c>
      <c r="Y259" s="64" t="s">
        <v>989</v>
      </c>
      <c r="Z259" s="64" t="s">
        <v>990</v>
      </c>
    </row>
    <row r="260" spans="1:26" s="6" customFormat="1" x14ac:dyDescent="0.25">
      <c r="A260" s="6" t="s">
        <v>326</v>
      </c>
      <c r="B260" s="86">
        <v>23.73</v>
      </c>
      <c r="C260" s="75">
        <v>22.56</v>
      </c>
      <c r="D260" s="75">
        <v>13.53</v>
      </c>
      <c r="E260" s="75">
        <v>2.2200000000000002</v>
      </c>
      <c r="F260" s="75">
        <v>1.94</v>
      </c>
      <c r="G260" s="75">
        <v>0.12</v>
      </c>
      <c r="H260" s="75">
        <f t="shared" si="27"/>
        <v>19.940000000000001</v>
      </c>
      <c r="I260" s="80">
        <f t="shared" si="28"/>
        <v>1.4266666666666667</v>
      </c>
      <c r="J260" s="86">
        <v>24.15</v>
      </c>
      <c r="K260" s="75">
        <v>22.41</v>
      </c>
      <c r="L260" s="75">
        <v>29.98</v>
      </c>
      <c r="M260" s="75">
        <v>2.09</v>
      </c>
      <c r="N260" s="75">
        <v>1.94</v>
      </c>
      <c r="O260" s="75">
        <v>5.19</v>
      </c>
      <c r="P260" s="75">
        <f t="shared" si="29"/>
        <v>25.513333333333335</v>
      </c>
      <c r="Q260" s="80">
        <f t="shared" si="30"/>
        <v>3.0733333333333328</v>
      </c>
      <c r="R260" s="21">
        <f t="shared" si="31"/>
        <v>1.2661572747532632</v>
      </c>
      <c r="S260" s="21">
        <f t="shared" si="32"/>
        <v>1.6785714285714282</v>
      </c>
      <c r="T260" s="6">
        <f t="shared" si="33"/>
        <v>0.11568817071934832</v>
      </c>
      <c r="U260" s="10">
        <f t="shared" si="34"/>
        <v>0.34045661915324671</v>
      </c>
      <c r="V260" s="10">
        <f t="shared" si="35"/>
        <v>0.74723392962003288</v>
      </c>
      <c r="W260" s="6" t="s">
        <v>626</v>
      </c>
      <c r="X260" s="64" t="s">
        <v>1077</v>
      </c>
      <c r="Y260" s="64" t="s">
        <v>1078</v>
      </c>
      <c r="Z260" s="64" t="s">
        <v>1079</v>
      </c>
    </row>
    <row r="261" spans="1:26" s="6" customFormat="1" x14ac:dyDescent="0.25">
      <c r="A261" s="6" t="s">
        <v>346</v>
      </c>
      <c r="B261" s="86">
        <v>147.37</v>
      </c>
      <c r="C261" s="75">
        <v>145.19</v>
      </c>
      <c r="D261" s="75">
        <v>128.94</v>
      </c>
      <c r="E261" s="75">
        <v>6.41</v>
      </c>
      <c r="F261" s="75">
        <v>3.32</v>
      </c>
      <c r="G261" s="75">
        <v>1.95</v>
      </c>
      <c r="H261" s="75">
        <f t="shared" si="27"/>
        <v>140.5</v>
      </c>
      <c r="I261" s="80">
        <f t="shared" si="28"/>
        <v>3.8933333333333331</v>
      </c>
      <c r="J261" s="86">
        <v>121.03</v>
      </c>
      <c r="K261" s="75">
        <v>153.66</v>
      </c>
      <c r="L261" s="75">
        <v>145.62</v>
      </c>
      <c r="M261" s="75">
        <v>1.79</v>
      </c>
      <c r="N261" s="75">
        <v>4.5199999999999996</v>
      </c>
      <c r="O261" s="75">
        <v>0.89</v>
      </c>
      <c r="P261" s="75">
        <f t="shared" si="29"/>
        <v>140.10333333333332</v>
      </c>
      <c r="Q261" s="80">
        <f t="shared" si="30"/>
        <v>2.4</v>
      </c>
      <c r="R261" s="21">
        <f t="shared" si="31"/>
        <v>0.99719670200235566</v>
      </c>
      <c r="S261" s="21">
        <f t="shared" si="32"/>
        <v>0.69482288828337879</v>
      </c>
      <c r="T261" s="6">
        <f t="shared" si="33"/>
        <v>0.48696402668820638</v>
      </c>
      <c r="U261" s="10">
        <f t="shared" si="34"/>
        <v>-4.0499834305062019E-3</v>
      </c>
      <c r="V261" s="10">
        <f t="shared" si="35"/>
        <v>-0.52528281598435467</v>
      </c>
      <c r="W261" s="6" t="s">
        <v>646</v>
      </c>
      <c r="X261" s="64" t="s">
        <v>646</v>
      </c>
      <c r="Y261" s="64" t="s">
        <v>1068</v>
      </c>
      <c r="Z261" s="64" t="s">
        <v>1069</v>
      </c>
    </row>
    <row r="262" spans="1:26" s="6" customFormat="1" x14ac:dyDescent="0.25">
      <c r="A262" s="6" t="s">
        <v>183</v>
      </c>
      <c r="B262" s="86">
        <v>295.86</v>
      </c>
      <c r="C262" s="75">
        <v>255.37</v>
      </c>
      <c r="D262" s="75">
        <v>241.73</v>
      </c>
      <c r="E262" s="75">
        <v>0.65</v>
      </c>
      <c r="F262" s="75">
        <v>0.83</v>
      </c>
      <c r="G262" s="75">
        <v>6.46</v>
      </c>
      <c r="H262" s="75">
        <f t="shared" si="27"/>
        <v>264.32</v>
      </c>
      <c r="I262" s="80">
        <f t="shared" si="28"/>
        <v>2.6466666666666665</v>
      </c>
      <c r="J262" s="86">
        <v>307.33999999999997</v>
      </c>
      <c r="K262" s="75">
        <v>267.39999999999998</v>
      </c>
      <c r="L262" s="75">
        <v>351.46</v>
      </c>
      <c r="M262" s="75">
        <v>1.79</v>
      </c>
      <c r="N262" s="75">
        <v>0.65</v>
      </c>
      <c r="O262" s="75">
        <v>1.25</v>
      </c>
      <c r="P262" s="75">
        <f t="shared" si="29"/>
        <v>308.73333333333335</v>
      </c>
      <c r="Q262" s="80">
        <f t="shared" si="30"/>
        <v>1.23</v>
      </c>
      <c r="R262" s="21">
        <f t="shared" si="31"/>
        <v>1.1673953464998241</v>
      </c>
      <c r="S262" s="21">
        <f t="shared" si="32"/>
        <v>0.61151736745886653</v>
      </c>
      <c r="T262" s="6">
        <f t="shared" si="33"/>
        <v>0.10154555829589448</v>
      </c>
      <c r="U262" s="10">
        <f t="shared" si="34"/>
        <v>0.22329322243763175</v>
      </c>
      <c r="V262" s="10">
        <f t="shared" si="35"/>
        <v>-0.70953462215109564</v>
      </c>
      <c r="W262" s="6" t="s">
        <v>184</v>
      </c>
      <c r="X262" s="64" t="s">
        <v>184</v>
      </c>
      <c r="Y262" s="64" t="s">
        <v>185</v>
      </c>
      <c r="Z262" s="64" t="s">
        <v>186</v>
      </c>
    </row>
    <row r="263" spans="1:26" s="6" customFormat="1" x14ac:dyDescent="0.25">
      <c r="A263" s="6" t="s">
        <v>452</v>
      </c>
      <c r="B263" s="86">
        <v>21.32</v>
      </c>
      <c r="C263" s="75">
        <v>14.67</v>
      </c>
      <c r="D263" s="75">
        <v>23.35</v>
      </c>
      <c r="E263" s="75">
        <v>0.92</v>
      </c>
      <c r="F263" s="75">
        <v>0.42</v>
      </c>
      <c r="G263" s="75">
        <v>2.56</v>
      </c>
      <c r="H263" s="75">
        <f t="shared" si="27"/>
        <v>19.78</v>
      </c>
      <c r="I263" s="80">
        <f t="shared" si="28"/>
        <v>1.3</v>
      </c>
      <c r="J263" s="86">
        <v>48.37</v>
      </c>
      <c r="K263" s="75">
        <v>85.32</v>
      </c>
      <c r="L263" s="75">
        <v>277</v>
      </c>
      <c r="M263" s="75">
        <v>1.49</v>
      </c>
      <c r="N263" s="75">
        <v>0.26</v>
      </c>
      <c r="O263" s="75">
        <v>0</v>
      </c>
      <c r="P263" s="75">
        <f t="shared" si="29"/>
        <v>136.89666666666668</v>
      </c>
      <c r="Q263" s="80">
        <f t="shared" si="30"/>
        <v>0.58333333333333337</v>
      </c>
      <c r="R263" s="21">
        <f t="shared" si="31"/>
        <v>6.6360282322746231</v>
      </c>
      <c r="S263" s="21">
        <f t="shared" si="32"/>
        <v>0.68840579710144945</v>
      </c>
      <c r="T263" s="6">
        <f t="shared" si="33"/>
        <v>8.6971931154582377E-2</v>
      </c>
      <c r="U263" s="10">
        <f t="shared" si="34"/>
        <v>2.7303200240990733</v>
      </c>
      <c r="V263" s="10">
        <f t="shared" si="35"/>
        <v>-0.53866884844722085</v>
      </c>
      <c r="W263" s="6" t="s">
        <v>752</v>
      </c>
      <c r="X263" s="64" t="s">
        <v>752</v>
      </c>
      <c r="Y263" s="64" t="s">
        <v>1282</v>
      </c>
      <c r="Z263" s="64" t="s">
        <v>1283</v>
      </c>
    </row>
    <row r="264" spans="1:26" s="6" customFormat="1" x14ac:dyDescent="0.25">
      <c r="A264" s="6" t="s">
        <v>428</v>
      </c>
      <c r="B264" s="86">
        <v>1626.35</v>
      </c>
      <c r="C264" s="75">
        <v>1738.64</v>
      </c>
      <c r="D264" s="75">
        <v>1736.03</v>
      </c>
      <c r="E264" s="75">
        <v>1.05</v>
      </c>
      <c r="F264" s="75">
        <v>0.97</v>
      </c>
      <c r="G264" s="75">
        <v>1.22</v>
      </c>
      <c r="H264" s="75">
        <f t="shared" ref="H264:H278" si="36">AVERAGE(B264,C264,D264)</f>
        <v>1700.34</v>
      </c>
      <c r="I264" s="80">
        <f t="shared" ref="I264:I278" si="37">AVERAGE(E264,F264,G264)</f>
        <v>1.08</v>
      </c>
      <c r="J264" s="86">
        <v>2052.77</v>
      </c>
      <c r="K264" s="75">
        <v>1869.46</v>
      </c>
      <c r="L264" s="75">
        <v>2211.5300000000002</v>
      </c>
      <c r="M264" s="75">
        <v>1.34</v>
      </c>
      <c r="N264" s="75">
        <v>2.58</v>
      </c>
      <c r="O264" s="75">
        <v>0.89</v>
      </c>
      <c r="P264" s="75">
        <f t="shared" ref="P264:P278" si="38">AVERAGE(J264,K264,L264)</f>
        <v>2044.5866666666668</v>
      </c>
      <c r="Q264" s="80">
        <f t="shared" ref="Q264:Q278" si="39">AVERAGE(M264,N264,O264)</f>
        <v>1.6033333333333333</v>
      </c>
      <c r="R264" s="21">
        <f t="shared" ref="R264:R278" si="40">(P264+1)/(H264+1)</f>
        <v>1.2023385488301379</v>
      </c>
      <c r="S264" s="21">
        <f t="shared" ref="S264:S278" si="41">(Q264+1)/(I264+1)</f>
        <v>1.2516025641025641</v>
      </c>
      <c r="T264" s="6">
        <f t="shared" ref="T264:T278" si="42">_xlfn.T.TEST(B264:D264,J264:L264,1,2)</f>
        <v>1.5510778263391844E-2</v>
      </c>
      <c r="U264" s="10">
        <f t="shared" ref="U264:U278" si="43">LOG(R264,2)</f>
        <v>0.26584318053162631</v>
      </c>
      <c r="V264" s="10">
        <f t="shared" ref="V264:V278" si="44">LOG(S264,2)</f>
        <v>0.323776519279731</v>
      </c>
      <c r="W264" s="6" t="s">
        <v>728</v>
      </c>
      <c r="X264" s="64" t="s">
        <v>1228</v>
      </c>
      <c r="Y264" s="64" t="s">
        <v>1229</v>
      </c>
      <c r="Z264" s="64" t="s">
        <v>1230</v>
      </c>
    </row>
    <row r="265" spans="1:26" s="6" customFormat="1" x14ac:dyDescent="0.25">
      <c r="A265" s="6" t="s">
        <v>180</v>
      </c>
      <c r="B265" s="86">
        <v>22.03</v>
      </c>
      <c r="C265" s="75">
        <v>23.18</v>
      </c>
      <c r="D265" s="75">
        <v>19.690000000000001</v>
      </c>
      <c r="E265" s="75">
        <v>0.13</v>
      </c>
      <c r="F265" s="75">
        <v>0.42</v>
      </c>
      <c r="G265" s="75">
        <v>0.12</v>
      </c>
      <c r="H265" s="75">
        <f t="shared" si="36"/>
        <v>21.633333333333336</v>
      </c>
      <c r="I265" s="80">
        <f t="shared" si="37"/>
        <v>0.22333333333333336</v>
      </c>
      <c r="J265" s="86">
        <v>40.54</v>
      </c>
      <c r="K265" s="75">
        <v>33.78</v>
      </c>
      <c r="L265" s="75">
        <v>21.12</v>
      </c>
      <c r="M265" s="75">
        <v>1.34</v>
      </c>
      <c r="N265" s="75">
        <v>0.13</v>
      </c>
      <c r="O265" s="75">
        <v>0.18</v>
      </c>
      <c r="P265" s="75">
        <f t="shared" si="38"/>
        <v>31.813333333333333</v>
      </c>
      <c r="Q265" s="80">
        <f t="shared" si="39"/>
        <v>0.55000000000000004</v>
      </c>
      <c r="R265" s="21">
        <f t="shared" si="40"/>
        <v>1.4497790868924887</v>
      </c>
      <c r="S265" s="21">
        <f t="shared" si="41"/>
        <v>1.2670299727520435</v>
      </c>
      <c r="T265" s="6">
        <f t="shared" si="42"/>
        <v>7.6593388984571117E-2</v>
      </c>
      <c r="U265" s="10">
        <f t="shared" si="43"/>
        <v>0.53583308332606538</v>
      </c>
      <c r="V265" s="10">
        <f t="shared" si="44"/>
        <v>0.34145065315218093</v>
      </c>
      <c r="W265" s="6" t="s">
        <v>181</v>
      </c>
      <c r="X265" s="64" t="s">
        <v>181</v>
      </c>
      <c r="Y265" s="64" t="s">
        <v>135</v>
      </c>
      <c r="Z265" s="64" t="s">
        <v>182</v>
      </c>
    </row>
    <row r="266" spans="1:26" s="6" customFormat="1" x14ac:dyDescent="0.25">
      <c r="A266" s="6" t="s">
        <v>432</v>
      </c>
      <c r="B266" s="86">
        <v>302.14</v>
      </c>
      <c r="C266" s="75">
        <v>418.97</v>
      </c>
      <c r="D266" s="75">
        <v>457.43</v>
      </c>
      <c r="E266" s="75">
        <v>1.31</v>
      </c>
      <c r="F266" s="75">
        <v>0.28000000000000003</v>
      </c>
      <c r="G266" s="75">
        <v>0.24</v>
      </c>
      <c r="H266" s="75">
        <f t="shared" si="36"/>
        <v>392.84666666666664</v>
      </c>
      <c r="I266" s="80">
        <f t="shared" si="37"/>
        <v>0.61</v>
      </c>
      <c r="J266" s="86">
        <v>410.18</v>
      </c>
      <c r="K266" s="75">
        <v>262.42</v>
      </c>
      <c r="L266" s="75">
        <v>392.01</v>
      </c>
      <c r="M266" s="75">
        <v>1.34</v>
      </c>
      <c r="N266" s="75">
        <v>0.78</v>
      </c>
      <c r="O266" s="75">
        <v>0.36</v>
      </c>
      <c r="P266" s="75">
        <f t="shared" si="38"/>
        <v>354.87000000000006</v>
      </c>
      <c r="Q266" s="80">
        <f t="shared" si="39"/>
        <v>0.82666666666666666</v>
      </c>
      <c r="R266" s="21">
        <f t="shared" si="40"/>
        <v>0.90357499534505836</v>
      </c>
      <c r="S266" s="21">
        <f t="shared" si="41"/>
        <v>1.134575569358178</v>
      </c>
      <c r="T266" s="6">
        <f t="shared" si="42"/>
        <v>0.29768409063879758</v>
      </c>
      <c r="U266" s="10">
        <f t="shared" si="43"/>
        <v>-0.14628374734230848</v>
      </c>
      <c r="V266" s="10">
        <f t="shared" si="44"/>
        <v>0.18215270412475357</v>
      </c>
      <c r="W266" s="6" t="s">
        <v>732</v>
      </c>
      <c r="X266" s="64" t="s">
        <v>732</v>
      </c>
      <c r="Y266" s="64" t="s">
        <v>1234</v>
      </c>
      <c r="Z266" s="64" t="s">
        <v>1235</v>
      </c>
    </row>
    <row r="267" spans="1:26" s="6" customFormat="1" x14ac:dyDescent="0.25">
      <c r="A267" s="6" t="s">
        <v>379</v>
      </c>
      <c r="B267" s="86">
        <v>9.5500000000000007</v>
      </c>
      <c r="C267" s="75">
        <v>13.56</v>
      </c>
      <c r="D267" s="75">
        <v>15</v>
      </c>
      <c r="E267" s="75">
        <v>0.26</v>
      </c>
      <c r="F267" s="75">
        <v>1.1100000000000001</v>
      </c>
      <c r="G267" s="75">
        <v>2.19</v>
      </c>
      <c r="H267" s="75">
        <f t="shared" si="36"/>
        <v>12.703333333333333</v>
      </c>
      <c r="I267" s="80">
        <f t="shared" si="37"/>
        <v>1.1866666666666668</v>
      </c>
      <c r="J267" s="86">
        <v>9.84</v>
      </c>
      <c r="K267" s="75">
        <v>12.85</v>
      </c>
      <c r="L267" s="75">
        <v>15.21</v>
      </c>
      <c r="M267" s="75">
        <v>1.04</v>
      </c>
      <c r="N267" s="75">
        <v>0.39</v>
      </c>
      <c r="O267" s="75">
        <v>0</v>
      </c>
      <c r="P267" s="75">
        <f t="shared" si="38"/>
        <v>12.633333333333333</v>
      </c>
      <c r="Q267" s="80">
        <f t="shared" si="39"/>
        <v>0.47666666666666674</v>
      </c>
      <c r="R267" s="21">
        <f t="shared" si="40"/>
        <v>0.99489175383118456</v>
      </c>
      <c r="S267" s="21">
        <f t="shared" si="41"/>
        <v>0.67530487804878059</v>
      </c>
      <c r="T267" s="6">
        <f t="shared" si="42"/>
        <v>0.48834831915539395</v>
      </c>
      <c r="U267" s="10">
        <f t="shared" si="43"/>
        <v>-7.3885287348263917E-3</v>
      </c>
      <c r="V267" s="10">
        <f t="shared" si="44"/>
        <v>-0.56638911606306519</v>
      </c>
      <c r="W267" s="6" t="s">
        <v>679</v>
      </c>
      <c r="X267" s="64" t="s">
        <v>679</v>
      </c>
      <c r="Y267" s="64" t="s">
        <v>779</v>
      </c>
      <c r="Z267" s="64" t="s">
        <v>904</v>
      </c>
    </row>
    <row r="268" spans="1:26" s="6" customFormat="1" x14ac:dyDescent="0.25">
      <c r="A268" s="6" t="s">
        <v>210</v>
      </c>
      <c r="B268" s="86">
        <v>468.34</v>
      </c>
      <c r="C268" s="75">
        <v>409.83</v>
      </c>
      <c r="D268" s="75">
        <v>455.85</v>
      </c>
      <c r="E268" s="75">
        <v>1.18</v>
      </c>
      <c r="F268" s="75">
        <v>0.28000000000000003</v>
      </c>
      <c r="G268" s="75">
        <v>0.37</v>
      </c>
      <c r="H268" s="75">
        <f t="shared" si="36"/>
        <v>444.67333333333335</v>
      </c>
      <c r="I268" s="80">
        <f t="shared" si="37"/>
        <v>0.61</v>
      </c>
      <c r="J268" s="86">
        <v>376.5</v>
      </c>
      <c r="K268" s="75">
        <v>439.98</v>
      </c>
      <c r="L268" s="75">
        <v>395.86</v>
      </c>
      <c r="M268" s="75">
        <v>1.04</v>
      </c>
      <c r="N268" s="75">
        <v>1.29</v>
      </c>
      <c r="O268" s="75">
        <v>1.43</v>
      </c>
      <c r="P268" s="75">
        <f t="shared" si="38"/>
        <v>404.1133333333334</v>
      </c>
      <c r="Q268" s="80">
        <f t="shared" si="39"/>
        <v>1.2533333333333332</v>
      </c>
      <c r="R268" s="21">
        <f t="shared" si="40"/>
        <v>0.90899163812059669</v>
      </c>
      <c r="S268" s="21">
        <f t="shared" si="41"/>
        <v>1.3995859213250517</v>
      </c>
      <c r="T268" s="6">
        <f t="shared" si="42"/>
        <v>9.6008243071138019E-2</v>
      </c>
      <c r="U268" s="10">
        <f t="shared" si="43"/>
        <v>-0.13766107186229751</v>
      </c>
      <c r="V268" s="10">
        <f t="shared" si="44"/>
        <v>0.48500005744641111</v>
      </c>
      <c r="W268" s="6" t="s">
        <v>1434</v>
      </c>
      <c r="X268" s="64" t="s">
        <v>211</v>
      </c>
      <c r="Y268" s="64" t="s">
        <v>212</v>
      </c>
      <c r="Z268" s="64" t="s">
        <v>213</v>
      </c>
    </row>
    <row r="269" spans="1:26" s="6" customFormat="1" x14ac:dyDescent="0.25">
      <c r="A269" s="6" t="s">
        <v>301</v>
      </c>
      <c r="B269" s="86">
        <v>138.35</v>
      </c>
      <c r="C269" s="75">
        <v>168.72</v>
      </c>
      <c r="D269" s="75">
        <v>185.03</v>
      </c>
      <c r="E269" s="75">
        <v>1.96</v>
      </c>
      <c r="F269" s="75">
        <v>1.66</v>
      </c>
      <c r="G269" s="75">
        <v>1.1000000000000001</v>
      </c>
      <c r="H269" s="75">
        <f t="shared" si="36"/>
        <v>164.03333333333333</v>
      </c>
      <c r="I269" s="80">
        <f t="shared" si="37"/>
        <v>1.5733333333333335</v>
      </c>
      <c r="J269" s="86">
        <v>209.04</v>
      </c>
      <c r="K269" s="75">
        <v>263.33</v>
      </c>
      <c r="L269" s="75">
        <v>260.52999999999997</v>
      </c>
      <c r="M269" s="75">
        <v>1.04</v>
      </c>
      <c r="N269" s="75">
        <v>1.81</v>
      </c>
      <c r="O269" s="75">
        <v>2.15</v>
      </c>
      <c r="P269" s="75">
        <f t="shared" si="38"/>
        <v>244.29999999999998</v>
      </c>
      <c r="Q269" s="80">
        <f t="shared" si="39"/>
        <v>1.6666666666666667</v>
      </c>
      <c r="R269" s="21">
        <f t="shared" si="40"/>
        <v>1.4863663906281559</v>
      </c>
      <c r="S269" s="21">
        <f t="shared" si="41"/>
        <v>1.0362694300518136</v>
      </c>
      <c r="T269" s="6">
        <f t="shared" si="42"/>
        <v>1.1431251800516894E-2</v>
      </c>
      <c r="U269" s="10">
        <f t="shared" si="43"/>
        <v>0.57178978531659741</v>
      </c>
      <c r="V269" s="10">
        <f t="shared" si="44"/>
        <v>5.1399152506644459E-2</v>
      </c>
      <c r="W269" s="6" t="s">
        <v>601</v>
      </c>
      <c r="X269" s="64" t="s">
        <v>1039</v>
      </c>
      <c r="Y269" s="64" t="s">
        <v>1040</v>
      </c>
      <c r="Z269" s="64" t="s">
        <v>1041</v>
      </c>
    </row>
    <row r="270" spans="1:26" s="6" customFormat="1" x14ac:dyDescent="0.25">
      <c r="A270" s="6" t="s">
        <v>69</v>
      </c>
      <c r="B270" s="86">
        <v>81.27</v>
      </c>
      <c r="C270" s="75">
        <v>80.55</v>
      </c>
      <c r="D270" s="75">
        <v>83.1</v>
      </c>
      <c r="E270" s="75">
        <v>0.52</v>
      </c>
      <c r="F270" s="75">
        <v>0</v>
      </c>
      <c r="G270" s="75">
        <v>0</v>
      </c>
      <c r="H270" s="75">
        <f t="shared" si="36"/>
        <v>81.64</v>
      </c>
      <c r="I270" s="80">
        <f t="shared" si="37"/>
        <v>0.17333333333333334</v>
      </c>
      <c r="J270" s="86">
        <v>56.12</v>
      </c>
      <c r="K270" s="75">
        <v>43.21</v>
      </c>
      <c r="L270" s="75">
        <v>49.49</v>
      </c>
      <c r="M270" s="75">
        <v>0.89</v>
      </c>
      <c r="N270" s="75">
        <v>0.13</v>
      </c>
      <c r="O270" s="75">
        <v>0</v>
      </c>
      <c r="P270" s="75">
        <f t="shared" si="38"/>
        <v>49.606666666666662</v>
      </c>
      <c r="Q270" s="80">
        <f t="shared" si="39"/>
        <v>0.34</v>
      </c>
      <c r="R270" s="21">
        <f t="shared" si="40"/>
        <v>0.6123749596644078</v>
      </c>
      <c r="S270" s="21">
        <f t="shared" si="41"/>
        <v>1.1420454545454546</v>
      </c>
      <c r="T270" s="6">
        <f t="shared" si="42"/>
        <v>5.4425305302891272E-4</v>
      </c>
      <c r="U270" s="10">
        <f t="shared" si="43"/>
        <v>-0.70751280340591205</v>
      </c>
      <c r="V270" s="10">
        <f t="shared" si="44"/>
        <v>0.19162007254163141</v>
      </c>
      <c r="W270" s="6" t="s">
        <v>1450</v>
      </c>
      <c r="X270" s="64" t="s">
        <v>70</v>
      </c>
      <c r="Y270" s="64" t="s">
        <v>71</v>
      </c>
      <c r="Z270" s="64" t="s">
        <v>72</v>
      </c>
    </row>
    <row r="271" spans="1:26" s="6" customFormat="1" x14ac:dyDescent="0.25">
      <c r="A271" s="6" t="s">
        <v>224</v>
      </c>
      <c r="B271" s="86">
        <v>47.4</v>
      </c>
      <c r="C271" s="75">
        <v>53.7</v>
      </c>
      <c r="D271" s="75">
        <v>42.19</v>
      </c>
      <c r="E271" s="75">
        <v>2.09</v>
      </c>
      <c r="F271" s="75">
        <v>0</v>
      </c>
      <c r="G271" s="75">
        <v>0.12</v>
      </c>
      <c r="H271" s="75">
        <f t="shared" si="36"/>
        <v>47.763333333333328</v>
      </c>
      <c r="I271" s="80">
        <f t="shared" si="37"/>
        <v>0.73666666666666669</v>
      </c>
      <c r="J271" s="86">
        <v>59.54</v>
      </c>
      <c r="K271" s="75">
        <v>61.94</v>
      </c>
      <c r="L271" s="75">
        <v>60.68</v>
      </c>
      <c r="M271" s="75">
        <v>0.89</v>
      </c>
      <c r="N271" s="75">
        <v>0.13</v>
      </c>
      <c r="O271" s="75">
        <v>1.61</v>
      </c>
      <c r="P271" s="75">
        <f t="shared" si="38"/>
        <v>60.72</v>
      </c>
      <c r="Q271" s="80">
        <f t="shared" si="39"/>
        <v>0.87666666666666659</v>
      </c>
      <c r="R271" s="21">
        <f t="shared" si="40"/>
        <v>1.2657051062957141</v>
      </c>
      <c r="S271" s="21">
        <f t="shared" si="41"/>
        <v>1.0806142034548942</v>
      </c>
      <c r="T271" s="6">
        <f t="shared" si="42"/>
        <v>9.454867930628743E-3</v>
      </c>
      <c r="U271" s="10">
        <f t="shared" si="43"/>
        <v>0.33994131373762004</v>
      </c>
      <c r="V271" s="10">
        <f t="shared" si="44"/>
        <v>0.11185154980172109</v>
      </c>
      <c r="W271" s="6" t="s">
        <v>1444</v>
      </c>
      <c r="X271" s="64" t="s">
        <v>225</v>
      </c>
      <c r="Y271" s="64" t="s">
        <v>226</v>
      </c>
      <c r="Z271" s="64" t="s">
        <v>227</v>
      </c>
    </row>
    <row r="272" spans="1:26" s="6" customFormat="1" x14ac:dyDescent="0.25">
      <c r="A272" s="6" t="s">
        <v>177</v>
      </c>
      <c r="B272" s="86">
        <v>104.48</v>
      </c>
      <c r="C272" s="75">
        <v>111.01</v>
      </c>
      <c r="D272" s="75">
        <v>107.06</v>
      </c>
      <c r="E272" s="75">
        <v>0.13</v>
      </c>
      <c r="F272" s="75">
        <v>0.55000000000000004</v>
      </c>
      <c r="G272" s="75">
        <v>0</v>
      </c>
      <c r="H272" s="75">
        <f t="shared" si="36"/>
        <v>107.51666666666667</v>
      </c>
      <c r="I272" s="80">
        <f t="shared" si="37"/>
        <v>0.22666666666666668</v>
      </c>
      <c r="J272" s="86">
        <v>54.63</v>
      </c>
      <c r="K272" s="75">
        <v>52.06</v>
      </c>
      <c r="L272" s="75">
        <v>70.17</v>
      </c>
      <c r="M272" s="75">
        <v>0.45</v>
      </c>
      <c r="N272" s="75">
        <v>0.52</v>
      </c>
      <c r="O272" s="75">
        <v>0.18</v>
      </c>
      <c r="P272" s="75">
        <f t="shared" si="38"/>
        <v>58.95333333333334</v>
      </c>
      <c r="Q272" s="80">
        <f t="shared" si="39"/>
        <v>0.3833333333333333</v>
      </c>
      <c r="R272" s="21">
        <f t="shared" si="40"/>
        <v>0.55248041775456924</v>
      </c>
      <c r="S272" s="21">
        <f t="shared" si="41"/>
        <v>1.1277173913043479</v>
      </c>
      <c r="T272" s="6">
        <f t="shared" si="42"/>
        <v>6.2017868534781559E-4</v>
      </c>
      <c r="U272" s="10">
        <f t="shared" si="43"/>
        <v>-0.85600476469829345</v>
      </c>
      <c r="V272" s="10">
        <f t="shared" si="44"/>
        <v>0.17340557017727434</v>
      </c>
      <c r="W272" s="6" t="s">
        <v>178</v>
      </c>
      <c r="X272" s="64" t="s">
        <v>178</v>
      </c>
      <c r="Y272" s="64" t="s">
        <v>39</v>
      </c>
      <c r="Z272" s="64" t="s">
        <v>179</v>
      </c>
    </row>
    <row r="273" spans="1:26" s="6" customFormat="1" x14ac:dyDescent="0.25">
      <c r="A273" s="6" t="s">
        <v>441</v>
      </c>
      <c r="B273" s="86">
        <v>40.67</v>
      </c>
      <c r="C273" s="75">
        <v>38.89</v>
      </c>
      <c r="D273" s="75">
        <v>31.22</v>
      </c>
      <c r="E273" s="75">
        <v>0</v>
      </c>
      <c r="F273" s="75">
        <v>0</v>
      </c>
      <c r="G273" s="75">
        <v>0</v>
      </c>
      <c r="H273" s="75">
        <f t="shared" si="36"/>
        <v>36.926666666666669</v>
      </c>
      <c r="I273" s="80">
        <f t="shared" si="37"/>
        <v>0</v>
      </c>
      <c r="J273" s="86">
        <v>90.1</v>
      </c>
      <c r="K273" s="75">
        <v>61.55</v>
      </c>
      <c r="L273" s="75">
        <v>60.41</v>
      </c>
      <c r="M273" s="75">
        <v>0.3</v>
      </c>
      <c r="N273" s="75">
        <v>0</v>
      </c>
      <c r="O273" s="75">
        <v>0</v>
      </c>
      <c r="P273" s="75">
        <f t="shared" si="38"/>
        <v>70.686666666666653</v>
      </c>
      <c r="Q273" s="80">
        <f t="shared" si="39"/>
        <v>9.9999999999999992E-2</v>
      </c>
      <c r="R273" s="21">
        <f t="shared" si="40"/>
        <v>1.8901388644753028</v>
      </c>
      <c r="S273" s="21">
        <f t="shared" si="41"/>
        <v>1.1000000000000001</v>
      </c>
      <c r="T273" s="6">
        <f t="shared" si="42"/>
        <v>1.4542141005207428E-2</v>
      </c>
      <c r="U273" s="10">
        <f t="shared" si="43"/>
        <v>0.91849223007092551</v>
      </c>
      <c r="V273" s="10">
        <f t="shared" si="44"/>
        <v>0.13750352374993502</v>
      </c>
      <c r="W273" s="6" t="s">
        <v>741</v>
      </c>
      <c r="X273" s="64" t="s">
        <v>741</v>
      </c>
      <c r="Y273" s="64" t="s">
        <v>1266</v>
      </c>
      <c r="Z273" s="64" t="s">
        <v>1267</v>
      </c>
    </row>
    <row r="274" spans="1:26" s="6" customFormat="1" x14ac:dyDescent="0.25">
      <c r="A274" s="6" t="s">
        <v>451</v>
      </c>
      <c r="B274" s="86">
        <v>395.05</v>
      </c>
      <c r="C274" s="75">
        <v>433.85</v>
      </c>
      <c r="D274" s="75">
        <v>345.32</v>
      </c>
      <c r="E274" s="75">
        <v>0.13</v>
      </c>
      <c r="F274" s="75">
        <v>0</v>
      </c>
      <c r="G274" s="75">
        <v>0.61</v>
      </c>
      <c r="H274" s="75">
        <f t="shared" si="36"/>
        <v>391.40666666666669</v>
      </c>
      <c r="I274" s="80">
        <f t="shared" si="37"/>
        <v>0.24666666666666667</v>
      </c>
      <c r="J274" s="86">
        <v>394.01</v>
      </c>
      <c r="K274" s="75">
        <v>394.38</v>
      </c>
      <c r="L274" s="75">
        <v>405.52</v>
      </c>
      <c r="M274" s="75">
        <v>0.3</v>
      </c>
      <c r="N274" s="75">
        <v>0.52</v>
      </c>
      <c r="O274" s="75">
        <v>0.36</v>
      </c>
      <c r="P274" s="75">
        <f t="shared" si="38"/>
        <v>397.96999999999997</v>
      </c>
      <c r="Q274" s="80">
        <f t="shared" si="39"/>
        <v>0.39333333333333337</v>
      </c>
      <c r="R274" s="21">
        <f t="shared" si="40"/>
        <v>1.0167258456363295</v>
      </c>
      <c r="S274" s="21">
        <f t="shared" si="41"/>
        <v>1.1176470588235294</v>
      </c>
      <c r="T274" s="6">
        <f t="shared" si="42"/>
        <v>0.40621455285326452</v>
      </c>
      <c r="U274" s="10">
        <f t="shared" si="43"/>
        <v>2.3930717090073255E-2</v>
      </c>
      <c r="V274" s="10">
        <f t="shared" si="44"/>
        <v>0.16046467219324612</v>
      </c>
      <c r="W274" s="6" t="s">
        <v>751</v>
      </c>
      <c r="X274" s="64" t="s">
        <v>751</v>
      </c>
      <c r="Y274" s="64" t="s">
        <v>1280</v>
      </c>
      <c r="Z274" s="64" t="s">
        <v>1281</v>
      </c>
    </row>
    <row r="275" spans="1:26" s="6" customFormat="1" x14ac:dyDescent="0.25">
      <c r="A275" s="6" t="s">
        <v>77</v>
      </c>
      <c r="B275" s="86">
        <v>106.25</v>
      </c>
      <c r="C275" s="75">
        <v>113.57</v>
      </c>
      <c r="D275" s="75">
        <v>96.21</v>
      </c>
      <c r="E275" s="75">
        <v>3.27</v>
      </c>
      <c r="F275" s="75">
        <v>0.14000000000000001</v>
      </c>
      <c r="G275" s="75">
        <v>0.49</v>
      </c>
      <c r="H275" s="75">
        <f t="shared" si="36"/>
        <v>105.34333333333332</v>
      </c>
      <c r="I275" s="80">
        <f t="shared" si="37"/>
        <v>1.3</v>
      </c>
      <c r="J275" s="86">
        <v>78.7</v>
      </c>
      <c r="K275" s="75">
        <v>75.63</v>
      </c>
      <c r="L275" s="75">
        <v>85.02</v>
      </c>
      <c r="M275" s="75">
        <v>0.15</v>
      </c>
      <c r="N275" s="75">
        <v>0.39</v>
      </c>
      <c r="O275" s="75">
        <v>0.36</v>
      </c>
      <c r="P275" s="75">
        <f t="shared" si="38"/>
        <v>79.783333333333317</v>
      </c>
      <c r="Q275" s="80">
        <f t="shared" si="39"/>
        <v>0.3</v>
      </c>
      <c r="R275" s="21">
        <f t="shared" si="40"/>
        <v>0.75964642823558903</v>
      </c>
      <c r="S275" s="21">
        <f t="shared" si="41"/>
        <v>0.56521739130434789</v>
      </c>
      <c r="T275" s="6">
        <f t="shared" si="42"/>
        <v>5.6143598983863837E-3</v>
      </c>
      <c r="U275" s="10">
        <f t="shared" si="43"/>
        <v>-0.39660001175606546</v>
      </c>
      <c r="V275" s="10">
        <f t="shared" si="44"/>
        <v>-0.82312223791592054</v>
      </c>
      <c r="W275" s="6" t="s">
        <v>1440</v>
      </c>
      <c r="X275" s="64" t="s">
        <v>78</v>
      </c>
      <c r="Y275" s="64" t="s">
        <v>79</v>
      </c>
      <c r="Z275" s="64" t="s">
        <v>80</v>
      </c>
    </row>
    <row r="276" spans="1:26" s="6" customFormat="1" x14ac:dyDescent="0.25">
      <c r="A276" s="6" t="s">
        <v>393</v>
      </c>
      <c r="B276" s="86">
        <v>15.5</v>
      </c>
      <c r="C276" s="75">
        <v>21.94</v>
      </c>
      <c r="D276" s="75">
        <v>22.19</v>
      </c>
      <c r="E276" s="75">
        <v>0.39</v>
      </c>
      <c r="F276" s="75">
        <v>0</v>
      </c>
      <c r="G276" s="75">
        <v>0</v>
      </c>
      <c r="H276" s="75">
        <f t="shared" si="36"/>
        <v>19.876666666666665</v>
      </c>
      <c r="I276" s="80">
        <f t="shared" si="37"/>
        <v>0.13</v>
      </c>
      <c r="J276" s="86">
        <v>16.170000000000002</v>
      </c>
      <c r="K276" s="75">
        <v>13.89</v>
      </c>
      <c r="L276" s="75">
        <v>14.86</v>
      </c>
      <c r="M276" s="75">
        <v>0</v>
      </c>
      <c r="N276" s="75">
        <v>0.39</v>
      </c>
      <c r="O276" s="75">
        <v>0</v>
      </c>
      <c r="P276" s="75">
        <f t="shared" si="38"/>
        <v>14.973333333333334</v>
      </c>
      <c r="Q276" s="80">
        <f t="shared" si="39"/>
        <v>0.13</v>
      </c>
      <c r="R276" s="21">
        <f t="shared" si="40"/>
        <v>0.7651285326520838</v>
      </c>
      <c r="S276" s="21">
        <f t="shared" si="41"/>
        <v>1</v>
      </c>
      <c r="T276" s="6">
        <f t="shared" si="42"/>
        <v>4.9322312360886592E-2</v>
      </c>
      <c r="U276" s="10">
        <f t="shared" si="43"/>
        <v>-0.38622597081598459</v>
      </c>
      <c r="V276" s="10">
        <f t="shared" si="44"/>
        <v>0</v>
      </c>
      <c r="W276" s="6" t="s">
        <v>693</v>
      </c>
      <c r="X276" s="64" t="s">
        <v>693</v>
      </c>
      <c r="Y276" s="64" t="s">
        <v>793</v>
      </c>
      <c r="Z276" s="64" t="s">
        <v>794</v>
      </c>
    </row>
    <row r="277" spans="1:26" s="6" customFormat="1" x14ac:dyDescent="0.25">
      <c r="A277" s="6" t="s">
        <v>375</v>
      </c>
      <c r="B277" s="86">
        <v>10.33</v>
      </c>
      <c r="C277" s="75">
        <v>8.7200000000000006</v>
      </c>
      <c r="D277" s="75">
        <v>3.9</v>
      </c>
      <c r="E277" s="75">
        <v>0</v>
      </c>
      <c r="F277" s="75">
        <v>0</v>
      </c>
      <c r="G277" s="75">
        <v>0.12</v>
      </c>
      <c r="H277" s="75">
        <f t="shared" si="36"/>
        <v>7.6499999999999995</v>
      </c>
      <c r="I277" s="80">
        <f t="shared" si="37"/>
        <v>0.04</v>
      </c>
      <c r="J277" s="86">
        <v>13.41</v>
      </c>
      <c r="K277" s="75">
        <v>10.4</v>
      </c>
      <c r="L277" s="75">
        <v>8.59</v>
      </c>
      <c r="M277" s="75">
        <v>0</v>
      </c>
      <c r="N277" s="75">
        <v>0</v>
      </c>
      <c r="O277" s="75">
        <v>0</v>
      </c>
      <c r="P277" s="75">
        <f t="shared" si="38"/>
        <v>10.800000000000002</v>
      </c>
      <c r="Q277" s="80">
        <f t="shared" si="39"/>
        <v>0</v>
      </c>
      <c r="R277" s="21">
        <f t="shared" si="40"/>
        <v>1.3641618497109831</v>
      </c>
      <c r="S277" s="21">
        <f t="shared" si="41"/>
        <v>0.96153846153846145</v>
      </c>
      <c r="T277" s="6">
        <f t="shared" si="42"/>
        <v>0.12888093452773969</v>
      </c>
      <c r="U277" s="10">
        <f t="shared" si="43"/>
        <v>0.44801482172511709</v>
      </c>
      <c r="V277" s="10">
        <f t="shared" si="44"/>
        <v>-5.6583528366367597E-2</v>
      </c>
      <c r="W277" s="6" t="s">
        <v>675</v>
      </c>
      <c r="X277" s="64" t="s">
        <v>675</v>
      </c>
      <c r="Y277" s="64" t="s">
        <v>801</v>
      </c>
      <c r="Z277" s="64" t="s">
        <v>802</v>
      </c>
    </row>
    <row r="278" spans="1:26" s="6" customFormat="1" x14ac:dyDescent="0.25">
      <c r="A278" s="6" t="s">
        <v>446</v>
      </c>
      <c r="B278" s="86">
        <v>71.14</v>
      </c>
      <c r="C278" s="75">
        <v>75.5</v>
      </c>
      <c r="D278" s="75">
        <v>80.05</v>
      </c>
      <c r="E278" s="75">
        <v>0.13</v>
      </c>
      <c r="F278" s="75">
        <v>0</v>
      </c>
      <c r="G278" s="75">
        <v>0</v>
      </c>
      <c r="H278" s="75">
        <f t="shared" si="36"/>
        <v>75.563333333333333</v>
      </c>
      <c r="I278" s="80">
        <f t="shared" si="37"/>
        <v>4.3333333333333335E-2</v>
      </c>
      <c r="J278" s="86">
        <v>72.88</v>
      </c>
      <c r="K278" s="75">
        <v>94.11</v>
      </c>
      <c r="L278" s="75">
        <v>100.78</v>
      </c>
      <c r="M278" s="75">
        <v>0</v>
      </c>
      <c r="N278" s="75">
        <v>0</v>
      </c>
      <c r="O278" s="75">
        <v>0</v>
      </c>
      <c r="P278" s="75">
        <f t="shared" si="38"/>
        <v>89.256666666666661</v>
      </c>
      <c r="Q278" s="80">
        <f t="shared" si="39"/>
        <v>0</v>
      </c>
      <c r="R278" s="21">
        <f t="shared" si="40"/>
        <v>1.1788497540162828</v>
      </c>
      <c r="S278" s="21">
        <f t="shared" si="41"/>
        <v>0.95846645367412131</v>
      </c>
      <c r="T278" s="6">
        <f t="shared" si="42"/>
        <v>9.7261159722411478E-2</v>
      </c>
      <c r="U278" s="10">
        <f t="shared" si="43"/>
        <v>0.23737985661440425</v>
      </c>
      <c r="V278" s="10">
        <f t="shared" si="44"/>
        <v>-6.1200156436737603E-2</v>
      </c>
      <c r="W278" s="6" t="s">
        <v>746</v>
      </c>
      <c r="X278" s="64" t="s">
        <v>1284</v>
      </c>
      <c r="Y278" s="64" t="s">
        <v>1285</v>
      </c>
      <c r="Z278" s="64" t="s">
        <v>1286</v>
      </c>
    </row>
    <row r="279" spans="1:26" s="6" customFormat="1" x14ac:dyDescent="0.25">
      <c r="A279" s="6" t="s">
        <v>274</v>
      </c>
      <c r="B279" s="86">
        <v>14.19</v>
      </c>
      <c r="C279" s="75">
        <v>9.41</v>
      </c>
      <c r="D279" s="75">
        <v>7.44</v>
      </c>
      <c r="E279" s="75">
        <v>0.13</v>
      </c>
      <c r="F279" s="75">
        <v>0</v>
      </c>
      <c r="G279" s="75">
        <v>0.12</v>
      </c>
      <c r="H279" s="75">
        <f t="shared" ref="H279:H281" si="45">AVERAGE(B279,C279,D279)</f>
        <v>10.346666666666668</v>
      </c>
      <c r="I279" s="80">
        <f t="shared" ref="I279:I281" si="46">AVERAGE(E279,F279,G279)</f>
        <v>8.3333333333333329E-2</v>
      </c>
      <c r="J279" s="86">
        <v>3.5</v>
      </c>
      <c r="K279" s="75">
        <v>4.6500000000000004</v>
      </c>
      <c r="L279" s="75">
        <v>0.98</v>
      </c>
      <c r="M279" s="75">
        <v>0.45</v>
      </c>
      <c r="N279" s="75">
        <v>0.26</v>
      </c>
      <c r="O279" s="75">
        <v>0</v>
      </c>
      <c r="P279" s="75">
        <f t="shared" ref="P279:P281" si="47">AVERAGE(J279,K279,L279)</f>
        <v>3.0433333333333334</v>
      </c>
      <c r="Q279" s="80">
        <f t="shared" ref="Q279:Q281" si="48">AVERAGE(M279,N279,O279)</f>
        <v>0.23666666666666666</v>
      </c>
      <c r="R279" s="21">
        <f t="shared" ref="R279:R281" si="49">(P279+1)/(H279+1)</f>
        <v>0.35634547591069327</v>
      </c>
      <c r="S279" s="21">
        <f t="shared" ref="S279:S294" si="50">(Q279+1)/(I279+1)</f>
        <v>1.1415384615384616</v>
      </c>
      <c r="T279" s="6">
        <f t="shared" ref="T279:T281" si="51">_xlfn.T.TEST(B279:D279,J279:L279,1,2)</f>
        <v>1.6363262823377248E-2</v>
      </c>
      <c r="U279" s="85">
        <f t="shared" ref="U279:V279" si="52">LOG(R279,2)</f>
        <v>-1.4886514865654525</v>
      </c>
      <c r="V279" s="85">
        <f t="shared" si="52"/>
        <v>0.19097946870498655</v>
      </c>
      <c r="W279" s="6" t="s">
        <v>574</v>
      </c>
      <c r="X279" s="64" t="s">
        <v>574</v>
      </c>
      <c r="Y279" s="64" t="s">
        <v>809</v>
      </c>
      <c r="Z279" s="64" t="s">
        <v>1217</v>
      </c>
    </row>
    <row r="280" spans="1:26" s="6" customFormat="1" x14ac:dyDescent="0.25">
      <c r="A280" s="6" t="s">
        <v>173</v>
      </c>
      <c r="B280" s="86">
        <v>291.08999999999997</v>
      </c>
      <c r="C280" s="75">
        <v>370.04</v>
      </c>
      <c r="D280" s="75">
        <v>343</v>
      </c>
      <c r="E280" s="75">
        <v>70.48</v>
      </c>
      <c r="F280" s="75">
        <v>71.84</v>
      </c>
      <c r="G280" s="75">
        <v>109.37</v>
      </c>
      <c r="H280" s="75">
        <f t="shared" si="45"/>
        <v>334.71</v>
      </c>
      <c r="I280" s="80">
        <f t="shared" si="46"/>
        <v>83.896666666666661</v>
      </c>
      <c r="J280" s="86">
        <v>104.63</v>
      </c>
      <c r="K280" s="75">
        <v>93.14</v>
      </c>
      <c r="L280" s="75">
        <v>125.21</v>
      </c>
      <c r="M280" s="75">
        <v>30.41</v>
      </c>
      <c r="N280" s="75">
        <v>29.06</v>
      </c>
      <c r="O280" s="75">
        <v>39.020000000000003</v>
      </c>
      <c r="P280" s="75">
        <f t="shared" si="47"/>
        <v>107.65999999999998</v>
      </c>
      <c r="Q280" s="80">
        <f t="shared" si="48"/>
        <v>32.830000000000005</v>
      </c>
      <c r="R280" s="21">
        <f t="shared" si="49"/>
        <v>0.32367221709213306</v>
      </c>
      <c r="S280" s="21">
        <f t="shared" si="50"/>
        <v>0.39848443205465478</v>
      </c>
      <c r="T280" s="6">
        <f t="shared" si="51"/>
        <v>4.0696860186963503E-4</v>
      </c>
      <c r="U280" s="85">
        <f t="shared" ref="U280:V294" si="53">LOG(R280,2)</f>
        <v>-1.6273945599970991</v>
      </c>
      <c r="V280" s="85">
        <f t="shared" si="53"/>
        <v>-1.3274047326195928</v>
      </c>
      <c r="W280" s="6" t="s">
        <v>1469</v>
      </c>
      <c r="X280" s="64" t="s">
        <v>174</v>
      </c>
      <c r="Y280" s="64" t="s">
        <v>175</v>
      </c>
      <c r="Z280" s="64" t="s">
        <v>176</v>
      </c>
    </row>
    <row r="281" spans="1:26" s="6" customFormat="1" x14ac:dyDescent="0.25">
      <c r="A281" s="6" t="s">
        <v>448</v>
      </c>
      <c r="B281" s="86">
        <v>954.86</v>
      </c>
      <c r="C281" s="75">
        <v>526.44000000000005</v>
      </c>
      <c r="D281" s="75">
        <v>410.31</v>
      </c>
      <c r="E281" s="75">
        <v>30.86</v>
      </c>
      <c r="F281" s="75">
        <v>9.83</v>
      </c>
      <c r="G281" s="75">
        <v>10.61</v>
      </c>
      <c r="H281" s="75">
        <f t="shared" si="45"/>
        <v>630.53666666666675</v>
      </c>
      <c r="I281" s="80">
        <f t="shared" si="46"/>
        <v>17.099999999999998</v>
      </c>
      <c r="J281" s="86">
        <v>129.6</v>
      </c>
      <c r="K281" s="75">
        <v>103.47</v>
      </c>
      <c r="L281" s="75">
        <v>78.13</v>
      </c>
      <c r="M281" s="75">
        <v>18.18</v>
      </c>
      <c r="N281" s="75">
        <v>9.17</v>
      </c>
      <c r="O281" s="75">
        <v>5.37</v>
      </c>
      <c r="P281" s="75">
        <f t="shared" si="47"/>
        <v>103.73333333333333</v>
      </c>
      <c r="Q281" s="80">
        <f t="shared" si="48"/>
        <v>10.906666666666666</v>
      </c>
      <c r="R281" s="21">
        <f t="shared" si="49"/>
        <v>0.16583887976945122</v>
      </c>
      <c r="S281" s="21">
        <f t="shared" si="50"/>
        <v>0.65782688766114183</v>
      </c>
      <c r="T281" s="6">
        <f t="shared" si="51"/>
        <v>1.6951160149084914E-2</v>
      </c>
      <c r="U281" s="85">
        <f t="shared" si="53"/>
        <v>-2.5921458186030595</v>
      </c>
      <c r="V281" s="85">
        <f t="shared" si="53"/>
        <v>-0.60422011757050098</v>
      </c>
      <c r="W281" s="6" t="s">
        <v>748</v>
      </c>
      <c r="X281" s="64" t="s">
        <v>1263</v>
      </c>
      <c r="Y281" s="64" t="s">
        <v>1264</v>
      </c>
      <c r="Z281" s="64" t="s">
        <v>1265</v>
      </c>
    </row>
    <row r="282" spans="1:26" s="6" customFormat="1" x14ac:dyDescent="0.25">
      <c r="A282" s="6" t="s">
        <v>372</v>
      </c>
      <c r="B282" s="86">
        <v>12.42</v>
      </c>
      <c r="C282" s="75">
        <v>9.07</v>
      </c>
      <c r="D282" s="75">
        <v>5.43</v>
      </c>
      <c r="E282" s="75">
        <v>0.13</v>
      </c>
      <c r="F282" s="75">
        <v>0.14000000000000001</v>
      </c>
      <c r="G282" s="75">
        <v>2.3199999999999998</v>
      </c>
      <c r="H282" s="75">
        <f t="shared" ref="H282:H294" si="54">AVERAGE(B282,C282,D282)</f>
        <v>8.9733333333333345</v>
      </c>
      <c r="I282" s="80">
        <f t="shared" ref="I282:I294" si="55">AVERAGE(E282,F282,G282)</f>
        <v>0.86333333333333329</v>
      </c>
      <c r="J282" s="86">
        <v>15.8</v>
      </c>
      <c r="K282" s="75">
        <v>10.210000000000001</v>
      </c>
      <c r="L282" s="75">
        <v>20.58</v>
      </c>
      <c r="M282" s="75">
        <v>4.17</v>
      </c>
      <c r="N282" s="75">
        <v>7.49</v>
      </c>
      <c r="O282" s="75">
        <v>21.3</v>
      </c>
      <c r="P282" s="75">
        <f t="shared" ref="P282:P294" si="56">AVERAGE(J282,K282,L282)</f>
        <v>15.530000000000001</v>
      </c>
      <c r="Q282" s="80">
        <f t="shared" ref="Q282:Q294" si="57">AVERAGE(M282,N282,O282)</f>
        <v>10.986666666666666</v>
      </c>
      <c r="R282" s="21">
        <f t="shared" ref="R282:R294" si="58">(P282+1)/(H282+1)</f>
        <v>1.6574197860962565</v>
      </c>
      <c r="S282" s="21">
        <f t="shared" si="50"/>
        <v>6.4329159212880143</v>
      </c>
      <c r="T282" s="6">
        <f t="shared" ref="T282:T294" si="59">_xlfn.T.TEST(B282:D282,J282:L282,1,2)</f>
        <v>7.1875534411694086E-2</v>
      </c>
      <c r="U282" s="10">
        <f t="shared" ref="U282" si="60">LOG(R282,2)</f>
        <v>0.72893905012583315</v>
      </c>
      <c r="V282" s="10">
        <f t="shared" si="53"/>
        <v>2.6854728326712571</v>
      </c>
      <c r="W282" s="6" t="s">
        <v>672</v>
      </c>
      <c r="X282" s="64" t="s">
        <v>831</v>
      </c>
      <c r="Y282" s="64" t="s">
        <v>832</v>
      </c>
      <c r="Z282" s="64" t="s">
        <v>833</v>
      </c>
    </row>
    <row r="283" spans="1:26" s="6" customFormat="1" x14ac:dyDescent="0.25">
      <c r="A283" s="6" t="s">
        <v>426</v>
      </c>
      <c r="B283" s="86">
        <v>983.89</v>
      </c>
      <c r="C283" s="75">
        <v>832.54</v>
      </c>
      <c r="D283" s="75">
        <v>819.52</v>
      </c>
      <c r="E283" s="75">
        <v>33.479999999999997</v>
      </c>
      <c r="F283" s="75">
        <v>36.4</v>
      </c>
      <c r="G283" s="75">
        <v>20.239999999999998</v>
      </c>
      <c r="H283" s="75">
        <f t="shared" si="54"/>
        <v>878.65</v>
      </c>
      <c r="I283" s="80">
        <f t="shared" si="55"/>
        <v>30.039999999999996</v>
      </c>
      <c r="J283" s="86">
        <v>1146.33</v>
      </c>
      <c r="K283" s="75">
        <v>978.78</v>
      </c>
      <c r="L283" s="75">
        <v>1363.79</v>
      </c>
      <c r="M283" s="75">
        <v>130.86000000000001</v>
      </c>
      <c r="N283" s="75">
        <v>98.56</v>
      </c>
      <c r="O283" s="75">
        <v>108.29</v>
      </c>
      <c r="P283" s="75">
        <f t="shared" si="56"/>
        <v>1162.9666666666665</v>
      </c>
      <c r="Q283" s="80">
        <f t="shared" si="57"/>
        <v>112.57000000000001</v>
      </c>
      <c r="R283" s="21">
        <f t="shared" si="58"/>
        <v>1.3232156729002063</v>
      </c>
      <c r="S283" s="21">
        <f t="shared" si="50"/>
        <v>3.6588273195876297</v>
      </c>
      <c r="T283" s="6">
        <f t="shared" si="59"/>
        <v>4.120858446421289E-2</v>
      </c>
      <c r="U283" s="10">
        <f t="shared" si="53"/>
        <v>0.40404822780312333</v>
      </c>
      <c r="V283" s="10">
        <f t="shared" si="53"/>
        <v>1.8713813284801446</v>
      </c>
      <c r="W283" s="6" t="s">
        <v>726</v>
      </c>
      <c r="X283" s="64" t="s">
        <v>726</v>
      </c>
      <c r="Y283" s="64" t="s">
        <v>1226</v>
      </c>
      <c r="Z283" s="64" t="s">
        <v>1227</v>
      </c>
    </row>
    <row r="284" spans="1:26" s="6" customFormat="1" x14ac:dyDescent="0.25">
      <c r="A284" s="6" t="s">
        <v>444</v>
      </c>
      <c r="B284" s="86">
        <v>553.87</v>
      </c>
      <c r="C284" s="75">
        <v>491.57</v>
      </c>
      <c r="D284" s="75">
        <v>401.77</v>
      </c>
      <c r="E284" s="75">
        <v>0.92</v>
      </c>
      <c r="F284" s="75">
        <v>0</v>
      </c>
      <c r="G284" s="75">
        <v>1.46</v>
      </c>
      <c r="H284" s="75">
        <f t="shared" si="54"/>
        <v>482.40333333333336</v>
      </c>
      <c r="I284" s="80">
        <f t="shared" si="55"/>
        <v>0.79333333333333333</v>
      </c>
      <c r="J284" s="86">
        <v>903.61</v>
      </c>
      <c r="K284" s="75">
        <v>672.5</v>
      </c>
      <c r="L284" s="75">
        <v>532.79</v>
      </c>
      <c r="M284" s="75">
        <v>6.56</v>
      </c>
      <c r="N284" s="75">
        <v>5.55</v>
      </c>
      <c r="O284" s="75">
        <v>1.43</v>
      </c>
      <c r="P284" s="75">
        <f t="shared" si="56"/>
        <v>702.9666666666667</v>
      </c>
      <c r="Q284" s="80">
        <f t="shared" si="57"/>
        <v>4.5133333333333328</v>
      </c>
      <c r="R284" s="21">
        <f t="shared" si="58"/>
        <v>1.4562718502837519</v>
      </c>
      <c r="S284" s="21">
        <f t="shared" si="50"/>
        <v>3.0743494423791815</v>
      </c>
      <c r="T284" s="6">
        <f t="shared" si="59"/>
        <v>6.5985828241779926E-2</v>
      </c>
      <c r="U284" s="10">
        <f t="shared" si="53"/>
        <v>0.54227969650306751</v>
      </c>
      <c r="V284" s="10">
        <f t="shared" si="53"/>
        <v>1.6202811566146504</v>
      </c>
      <c r="W284" s="6" t="s">
        <v>744</v>
      </c>
      <c r="X284" s="64" t="s">
        <v>1287</v>
      </c>
      <c r="Y284" s="64" t="s">
        <v>1288</v>
      </c>
      <c r="Z284" s="64" t="s">
        <v>1289</v>
      </c>
    </row>
    <row r="285" spans="1:26" s="6" customFormat="1" x14ac:dyDescent="0.25">
      <c r="A285" s="6" t="s">
        <v>399</v>
      </c>
      <c r="B285" s="86">
        <v>23.08</v>
      </c>
      <c r="C285" s="75">
        <v>33.840000000000003</v>
      </c>
      <c r="D285" s="75">
        <v>34.51</v>
      </c>
      <c r="E285" s="75">
        <v>0.13</v>
      </c>
      <c r="F285" s="75">
        <v>0.28000000000000003</v>
      </c>
      <c r="G285" s="75">
        <v>0.12</v>
      </c>
      <c r="H285" s="75">
        <f t="shared" si="54"/>
        <v>30.47666666666667</v>
      </c>
      <c r="I285" s="80">
        <f t="shared" si="55"/>
        <v>0.17666666666666667</v>
      </c>
      <c r="J285" s="86">
        <v>39.5</v>
      </c>
      <c r="K285" s="75">
        <v>43.27</v>
      </c>
      <c r="L285" s="75">
        <v>39.020000000000003</v>
      </c>
      <c r="M285" s="75">
        <v>4.32</v>
      </c>
      <c r="N285" s="75">
        <v>2.58</v>
      </c>
      <c r="O285" s="75">
        <v>0.89</v>
      </c>
      <c r="P285" s="75">
        <f t="shared" si="56"/>
        <v>40.596666666666671</v>
      </c>
      <c r="Q285" s="80">
        <f t="shared" si="57"/>
        <v>2.5966666666666667</v>
      </c>
      <c r="R285" s="21">
        <f t="shared" si="58"/>
        <v>1.3215079953404638</v>
      </c>
      <c r="S285" s="21">
        <f t="shared" si="50"/>
        <v>3.0566572237960337</v>
      </c>
      <c r="T285" s="6">
        <f t="shared" si="59"/>
        <v>3.1030487149470393E-2</v>
      </c>
      <c r="U285" s="10">
        <f t="shared" si="53"/>
        <v>0.40218515354788492</v>
      </c>
      <c r="V285" s="10">
        <f t="shared" si="53"/>
        <v>1.6119547762168365</v>
      </c>
      <c r="W285" s="6" t="s">
        <v>699</v>
      </c>
      <c r="X285" s="64" t="s">
        <v>953</v>
      </c>
      <c r="Y285" s="64" t="s">
        <v>954</v>
      </c>
      <c r="Z285" s="64" t="s">
        <v>955</v>
      </c>
    </row>
    <row r="286" spans="1:26" s="6" customFormat="1" x14ac:dyDescent="0.25">
      <c r="A286" s="6" t="s">
        <v>17</v>
      </c>
      <c r="B286" s="86">
        <v>95.98</v>
      </c>
      <c r="C286" s="75">
        <v>42.84</v>
      </c>
      <c r="D286" s="75">
        <v>53.28</v>
      </c>
      <c r="E286" s="75">
        <v>0.39</v>
      </c>
      <c r="F286" s="75">
        <v>0.14000000000000001</v>
      </c>
      <c r="G286" s="75">
        <v>0.12</v>
      </c>
      <c r="H286" s="75">
        <f t="shared" si="54"/>
        <v>64.033333333333331</v>
      </c>
      <c r="I286" s="80">
        <f t="shared" si="55"/>
        <v>0.21666666666666667</v>
      </c>
      <c r="J286" s="86">
        <v>221.11</v>
      </c>
      <c r="K286" s="75">
        <v>179.69</v>
      </c>
      <c r="L286" s="75">
        <v>237.08</v>
      </c>
      <c r="M286" s="75">
        <v>5.66</v>
      </c>
      <c r="N286" s="75">
        <v>1.68</v>
      </c>
      <c r="O286" s="75">
        <v>0.72</v>
      </c>
      <c r="P286" s="75">
        <f t="shared" si="56"/>
        <v>212.62666666666667</v>
      </c>
      <c r="Q286" s="80">
        <f t="shared" si="57"/>
        <v>2.686666666666667</v>
      </c>
      <c r="R286" s="21">
        <f t="shared" si="58"/>
        <v>3.2848795489492568</v>
      </c>
      <c r="S286" s="21">
        <f t="shared" si="50"/>
        <v>3.0301369863013696</v>
      </c>
      <c r="T286" s="6">
        <f t="shared" si="59"/>
        <v>1.6242903891341943E-3</v>
      </c>
      <c r="U286" s="10">
        <f t="shared" si="53"/>
        <v>1.7158404702981249</v>
      </c>
      <c r="V286" s="10">
        <f t="shared" si="53"/>
        <v>1.5993830164673273</v>
      </c>
      <c r="W286" s="6" t="s">
        <v>1436</v>
      </c>
      <c r="X286" s="64" t="s">
        <v>18</v>
      </c>
      <c r="Y286" s="64" t="s">
        <v>19</v>
      </c>
      <c r="Z286" s="64" t="s">
        <v>20</v>
      </c>
    </row>
    <row r="287" spans="1:26" s="6" customFormat="1" x14ac:dyDescent="0.25">
      <c r="A287" s="6" t="s">
        <v>455</v>
      </c>
      <c r="B287" s="86">
        <v>400.74</v>
      </c>
      <c r="C287" s="75">
        <v>424.37</v>
      </c>
      <c r="D287" s="75">
        <v>425.24</v>
      </c>
      <c r="E287" s="75">
        <v>8.24</v>
      </c>
      <c r="F287" s="75">
        <v>18.96</v>
      </c>
      <c r="G287" s="75">
        <v>17.440000000000001</v>
      </c>
      <c r="H287" s="75">
        <f t="shared" si="54"/>
        <v>416.7833333333333</v>
      </c>
      <c r="I287" s="80">
        <f t="shared" si="55"/>
        <v>14.88</v>
      </c>
      <c r="J287" s="86">
        <v>999.52</v>
      </c>
      <c r="K287" s="75">
        <v>869.17</v>
      </c>
      <c r="L287" s="75">
        <v>1070.95</v>
      </c>
      <c r="M287" s="75">
        <v>41.73</v>
      </c>
      <c r="N287" s="75">
        <v>54.13</v>
      </c>
      <c r="O287" s="75">
        <v>44.57</v>
      </c>
      <c r="P287" s="75">
        <f t="shared" si="56"/>
        <v>979.88000000000011</v>
      </c>
      <c r="Q287" s="80">
        <f t="shared" si="57"/>
        <v>46.81</v>
      </c>
      <c r="R287" s="21">
        <f t="shared" si="58"/>
        <v>2.3478198428212393</v>
      </c>
      <c r="S287" s="21">
        <f t="shared" si="50"/>
        <v>3.0107052896725439</v>
      </c>
      <c r="T287" s="6">
        <f t="shared" si="59"/>
        <v>3.5026441107359328E-4</v>
      </c>
      <c r="U287" s="10">
        <f t="shared" si="53"/>
        <v>1.2313217091974804</v>
      </c>
      <c r="V287" s="10">
        <f t="shared" si="53"/>
        <v>1.5901014932047368</v>
      </c>
      <c r="W287" s="6" t="s">
        <v>754</v>
      </c>
      <c r="X287" s="64" t="s">
        <v>456</v>
      </c>
      <c r="Y287" s="64" t="s">
        <v>1294</v>
      </c>
      <c r="Z287" s="64" t="s">
        <v>1295</v>
      </c>
    </row>
    <row r="288" spans="1:26" s="6" customFormat="1" x14ac:dyDescent="0.25">
      <c r="A288" s="6" t="s">
        <v>453</v>
      </c>
      <c r="B288" s="86">
        <v>229.1</v>
      </c>
      <c r="C288" s="75">
        <v>243.26</v>
      </c>
      <c r="D288" s="75">
        <v>220.33</v>
      </c>
      <c r="E288" s="75">
        <v>6.67</v>
      </c>
      <c r="F288" s="75">
        <v>3.6</v>
      </c>
      <c r="G288" s="75">
        <v>0.24</v>
      </c>
      <c r="H288" s="75">
        <f t="shared" si="54"/>
        <v>230.89666666666668</v>
      </c>
      <c r="I288" s="80">
        <f t="shared" si="55"/>
        <v>3.5033333333333334</v>
      </c>
      <c r="J288" s="86">
        <v>466.6</v>
      </c>
      <c r="K288" s="75">
        <v>410.53</v>
      </c>
      <c r="L288" s="75">
        <v>449.65</v>
      </c>
      <c r="M288" s="75">
        <v>10.58</v>
      </c>
      <c r="N288" s="75">
        <v>12.14</v>
      </c>
      <c r="O288" s="75">
        <v>11.1</v>
      </c>
      <c r="P288" s="75">
        <f t="shared" si="56"/>
        <v>442.26</v>
      </c>
      <c r="Q288" s="80">
        <f t="shared" si="57"/>
        <v>11.273333333333333</v>
      </c>
      <c r="R288" s="21">
        <f t="shared" si="58"/>
        <v>1.9114548146444537</v>
      </c>
      <c r="S288" s="21">
        <f t="shared" si="50"/>
        <v>2.7253886010362693</v>
      </c>
      <c r="T288" s="6">
        <f t="shared" si="59"/>
        <v>1.470750481760176E-4</v>
      </c>
      <c r="U288" s="10">
        <f t="shared" si="53"/>
        <v>0.93467109634893242</v>
      </c>
      <c r="V288" s="10">
        <f t="shared" si="53"/>
        <v>1.4464619520242219</v>
      </c>
      <c r="W288" s="6" t="s">
        <v>753</v>
      </c>
      <c r="X288" s="3" t="s">
        <v>454</v>
      </c>
      <c r="Y288" s="3" t="s">
        <v>1296</v>
      </c>
      <c r="Z288" s="3" t="s">
        <v>1297</v>
      </c>
    </row>
    <row r="289" spans="1:45" s="6" customFormat="1" x14ac:dyDescent="0.25">
      <c r="A289" s="6" t="s">
        <v>423</v>
      </c>
      <c r="B289" s="86">
        <v>11788.49</v>
      </c>
      <c r="C289" s="75">
        <v>11396.03</v>
      </c>
      <c r="D289" s="75">
        <v>11877.55</v>
      </c>
      <c r="E289" s="75">
        <v>866.2</v>
      </c>
      <c r="F289" s="75">
        <v>743.4</v>
      </c>
      <c r="G289" s="75">
        <v>664.17</v>
      </c>
      <c r="H289" s="75">
        <f t="shared" si="54"/>
        <v>11687.356666666667</v>
      </c>
      <c r="I289" s="80">
        <f t="shared" si="55"/>
        <v>757.92333333333329</v>
      </c>
      <c r="J289" s="86">
        <v>12361.77</v>
      </c>
      <c r="K289" s="75">
        <v>11936.15</v>
      </c>
      <c r="L289" s="75">
        <v>11847.05</v>
      </c>
      <c r="M289" s="75">
        <v>2163.73</v>
      </c>
      <c r="N289" s="75">
        <v>1781.88</v>
      </c>
      <c r="O289" s="75">
        <v>1946.79</v>
      </c>
      <c r="P289" s="75">
        <f t="shared" si="56"/>
        <v>12048.323333333334</v>
      </c>
      <c r="Q289" s="80">
        <f t="shared" si="57"/>
        <v>1964.1333333333332</v>
      </c>
      <c r="R289" s="21">
        <f t="shared" si="58"/>
        <v>1.0308825848629419</v>
      </c>
      <c r="S289" s="21">
        <f t="shared" si="50"/>
        <v>2.5893700285931387</v>
      </c>
      <c r="T289" s="6">
        <f t="shared" si="59"/>
        <v>8.580278521956454E-2</v>
      </c>
      <c r="U289" s="10">
        <f t="shared" si="53"/>
        <v>4.3880022441813597E-2</v>
      </c>
      <c r="V289" s="10">
        <f t="shared" si="53"/>
        <v>1.372601145334954</v>
      </c>
      <c r="W289" s="6" t="s">
        <v>723</v>
      </c>
      <c r="X289" s="64" t="s">
        <v>1242</v>
      </c>
      <c r="Y289" s="64" t="s">
        <v>1243</v>
      </c>
      <c r="Z289" s="64" t="s">
        <v>1244</v>
      </c>
    </row>
    <row r="290" spans="1:45" s="6" customFormat="1" x14ac:dyDescent="0.25">
      <c r="A290" s="6" t="s">
        <v>121</v>
      </c>
      <c r="B290" s="86">
        <v>74.73</v>
      </c>
      <c r="C290" s="75">
        <v>77.44</v>
      </c>
      <c r="D290" s="75">
        <v>65.97</v>
      </c>
      <c r="E290" s="75">
        <v>3.14</v>
      </c>
      <c r="F290" s="75">
        <v>1.25</v>
      </c>
      <c r="G290" s="75">
        <v>0.12</v>
      </c>
      <c r="H290" s="75">
        <f t="shared" si="54"/>
        <v>72.713333333333338</v>
      </c>
      <c r="I290" s="80">
        <f t="shared" si="55"/>
        <v>1.5033333333333336</v>
      </c>
      <c r="J290" s="86">
        <v>91.07</v>
      </c>
      <c r="K290" s="75">
        <v>90.81</v>
      </c>
      <c r="L290" s="75">
        <v>85.83</v>
      </c>
      <c r="M290" s="75">
        <v>2.83</v>
      </c>
      <c r="N290" s="75">
        <v>4.26</v>
      </c>
      <c r="O290" s="75">
        <v>6.26</v>
      </c>
      <c r="P290" s="75">
        <f t="shared" si="56"/>
        <v>89.236666666666665</v>
      </c>
      <c r="Q290" s="80">
        <f t="shared" si="57"/>
        <v>4.45</v>
      </c>
      <c r="R290" s="21">
        <f t="shared" si="58"/>
        <v>1.2241566428506827</v>
      </c>
      <c r="S290" s="21">
        <f t="shared" si="50"/>
        <v>2.177097203728362</v>
      </c>
      <c r="T290" s="6">
        <f t="shared" si="59"/>
        <v>6.4113494857016388E-3</v>
      </c>
      <c r="U290" s="10">
        <f t="shared" si="53"/>
        <v>0.29178817682514963</v>
      </c>
      <c r="V290" s="10">
        <f t="shared" si="53"/>
        <v>1.1224058228711731</v>
      </c>
      <c r="W290" s="6" t="s">
        <v>1437</v>
      </c>
      <c r="X290" s="64" t="s">
        <v>122</v>
      </c>
      <c r="Y290" s="64" t="s">
        <v>123</v>
      </c>
      <c r="Z290" s="64" t="s">
        <v>124</v>
      </c>
    </row>
    <row r="291" spans="1:45" s="6" customFormat="1" x14ac:dyDescent="0.25">
      <c r="A291" s="6" t="s">
        <v>374</v>
      </c>
      <c r="B291" s="86">
        <v>182.88</v>
      </c>
      <c r="C291" s="75">
        <v>191.63</v>
      </c>
      <c r="D291" s="75">
        <v>173.33</v>
      </c>
      <c r="E291" s="75">
        <v>7.06</v>
      </c>
      <c r="F291" s="75">
        <v>7.89</v>
      </c>
      <c r="G291" s="75">
        <v>7.44</v>
      </c>
      <c r="H291" s="75">
        <f t="shared" si="54"/>
        <v>182.61333333333334</v>
      </c>
      <c r="I291" s="80">
        <f t="shared" si="55"/>
        <v>7.4633333333333338</v>
      </c>
      <c r="J291" s="86">
        <v>270.82</v>
      </c>
      <c r="K291" s="75">
        <v>254.8</v>
      </c>
      <c r="L291" s="75">
        <v>259.27999999999997</v>
      </c>
      <c r="M291" s="75">
        <v>17.440000000000001</v>
      </c>
      <c r="N291" s="75">
        <v>17.18</v>
      </c>
      <c r="O291" s="75">
        <v>17.36</v>
      </c>
      <c r="P291" s="75">
        <f t="shared" si="56"/>
        <v>261.63333333333333</v>
      </c>
      <c r="Q291" s="80">
        <f t="shared" si="57"/>
        <v>17.326666666666668</v>
      </c>
      <c r="R291" s="21">
        <f t="shared" si="58"/>
        <v>1.4303609033476143</v>
      </c>
      <c r="S291" s="21">
        <f t="shared" si="50"/>
        <v>2.1654194564789284</v>
      </c>
      <c r="T291" s="6">
        <f t="shared" si="59"/>
        <v>1.8749112126868086E-4</v>
      </c>
      <c r="U291" s="10">
        <f t="shared" si="53"/>
        <v>0.51637920838626661</v>
      </c>
      <c r="V291" s="10">
        <f t="shared" si="53"/>
        <v>1.1146465118654474</v>
      </c>
      <c r="W291" s="6" t="s">
        <v>674</v>
      </c>
      <c r="X291" s="64" t="s">
        <v>1109</v>
      </c>
      <c r="Y291" s="64" t="s">
        <v>1110</v>
      </c>
      <c r="Z291" s="64" t="s">
        <v>1111</v>
      </c>
    </row>
    <row r="292" spans="1:45" s="6" customFormat="1" x14ac:dyDescent="0.25">
      <c r="A292" s="6" t="s">
        <v>234</v>
      </c>
      <c r="B292" s="86">
        <v>2155.44</v>
      </c>
      <c r="C292" s="75">
        <v>1466.94</v>
      </c>
      <c r="D292" s="75">
        <v>1724.08</v>
      </c>
      <c r="E292" s="75">
        <v>10.59</v>
      </c>
      <c r="F292" s="75">
        <v>2.63</v>
      </c>
      <c r="G292" s="75">
        <v>0.73</v>
      </c>
      <c r="H292" s="75">
        <f t="shared" si="54"/>
        <v>1782.1533333333334</v>
      </c>
      <c r="I292" s="80">
        <f t="shared" si="55"/>
        <v>4.6499999999999995</v>
      </c>
      <c r="J292" s="86">
        <v>3286.89</v>
      </c>
      <c r="K292" s="75">
        <v>2893.78</v>
      </c>
      <c r="L292" s="75">
        <v>2663.59</v>
      </c>
      <c r="M292" s="75">
        <v>11.77</v>
      </c>
      <c r="N292" s="75">
        <v>8.01</v>
      </c>
      <c r="O292" s="75">
        <v>11.1</v>
      </c>
      <c r="P292" s="75">
        <f t="shared" si="56"/>
        <v>2948.0866666666666</v>
      </c>
      <c r="Q292" s="80">
        <f t="shared" si="57"/>
        <v>10.293333333333335</v>
      </c>
      <c r="R292" s="21">
        <f t="shared" si="58"/>
        <v>1.6538603896468054</v>
      </c>
      <c r="S292" s="21">
        <f t="shared" si="50"/>
        <v>1.9988200589970506</v>
      </c>
      <c r="T292" s="6">
        <f t="shared" si="59"/>
        <v>6.3136693344487257E-3</v>
      </c>
      <c r="U292" s="10">
        <f t="shared" si="53"/>
        <v>0.72583745478416617</v>
      </c>
      <c r="V292" s="10">
        <f t="shared" si="53"/>
        <v>0.9991486013084927</v>
      </c>
      <c r="W292" s="6" t="s">
        <v>534</v>
      </c>
      <c r="X292" s="64" t="s">
        <v>834</v>
      </c>
      <c r="Y292" s="64" t="s">
        <v>835</v>
      </c>
      <c r="Z292" s="64" t="s">
        <v>836</v>
      </c>
    </row>
    <row r="293" spans="1:45" s="6" customFormat="1" x14ac:dyDescent="0.25">
      <c r="A293" s="6" t="s">
        <v>235</v>
      </c>
      <c r="B293" s="86">
        <v>23.34</v>
      </c>
      <c r="C293" s="75">
        <v>25.19</v>
      </c>
      <c r="D293" s="75">
        <v>19.57</v>
      </c>
      <c r="E293" s="75">
        <v>0.65</v>
      </c>
      <c r="F293" s="75">
        <v>0.83</v>
      </c>
      <c r="G293" s="75">
        <v>3.9</v>
      </c>
      <c r="H293" s="75">
        <f t="shared" si="54"/>
        <v>22.7</v>
      </c>
      <c r="I293" s="80">
        <f t="shared" si="55"/>
        <v>1.7933333333333332</v>
      </c>
      <c r="J293" s="86">
        <v>57.38</v>
      </c>
      <c r="K293" s="75">
        <v>42.37</v>
      </c>
      <c r="L293" s="75">
        <v>36.07</v>
      </c>
      <c r="M293" s="75">
        <v>0</v>
      </c>
      <c r="N293" s="75">
        <v>0</v>
      </c>
      <c r="O293" s="75">
        <v>0.18</v>
      </c>
      <c r="P293" s="75">
        <f t="shared" si="56"/>
        <v>45.273333333333333</v>
      </c>
      <c r="Q293" s="80">
        <f t="shared" si="57"/>
        <v>0.06</v>
      </c>
      <c r="R293" s="21">
        <f t="shared" si="58"/>
        <v>1.9524613220815754</v>
      </c>
      <c r="S293" s="21">
        <f t="shared" si="50"/>
        <v>0.37947494033412893</v>
      </c>
      <c r="T293" s="6">
        <f t="shared" si="59"/>
        <v>1.2966849405548308E-2</v>
      </c>
      <c r="U293" s="10">
        <f t="shared" si="53"/>
        <v>0.96529396911306875</v>
      </c>
      <c r="V293" s="10">
        <f t="shared" si="53"/>
        <v>-1.3979234784149961</v>
      </c>
      <c r="W293" s="6" t="s">
        <v>535</v>
      </c>
      <c r="X293" s="64" t="s">
        <v>908</v>
      </c>
      <c r="Y293" s="64" t="s">
        <v>909</v>
      </c>
      <c r="Z293" s="64" t="s">
        <v>910</v>
      </c>
    </row>
    <row r="294" spans="1:45" s="13" customFormat="1" ht="15.75" thickBot="1" x14ac:dyDescent="0.3">
      <c r="A294" s="13" t="s">
        <v>447</v>
      </c>
      <c r="B294" s="87">
        <v>104.22</v>
      </c>
      <c r="C294" s="78">
        <v>101.73</v>
      </c>
      <c r="D294" s="78">
        <v>85.35</v>
      </c>
      <c r="E294" s="78">
        <v>21.45</v>
      </c>
      <c r="F294" s="78">
        <v>22.01</v>
      </c>
      <c r="G294" s="78">
        <v>27.8</v>
      </c>
      <c r="H294" s="78">
        <f t="shared" si="54"/>
        <v>97.09999999999998</v>
      </c>
      <c r="I294" s="81">
        <f t="shared" si="55"/>
        <v>23.753333333333334</v>
      </c>
      <c r="J294" s="87">
        <v>68.489999999999995</v>
      </c>
      <c r="K294" s="78">
        <v>63.36</v>
      </c>
      <c r="L294" s="78">
        <v>58.62</v>
      </c>
      <c r="M294" s="78">
        <v>11.48</v>
      </c>
      <c r="N294" s="78">
        <v>9.0399999999999991</v>
      </c>
      <c r="O294" s="78">
        <v>3.94</v>
      </c>
      <c r="P294" s="78">
        <f t="shared" si="56"/>
        <v>63.49</v>
      </c>
      <c r="Q294" s="81">
        <f t="shared" si="57"/>
        <v>8.1533333333333342</v>
      </c>
      <c r="R294" s="24">
        <f t="shared" si="58"/>
        <v>0.65739041794087694</v>
      </c>
      <c r="S294" s="24">
        <f t="shared" si="50"/>
        <v>0.36978184756261784</v>
      </c>
      <c r="T294" s="13">
        <f t="shared" si="59"/>
        <v>3.4519574919972171E-3</v>
      </c>
      <c r="U294" s="14">
        <f t="shared" si="53"/>
        <v>-0.60517766689920682</v>
      </c>
      <c r="V294" s="14">
        <f t="shared" si="53"/>
        <v>-1.4352536897076398</v>
      </c>
      <c r="W294" s="13" t="s">
        <v>747</v>
      </c>
      <c r="X294" s="12" t="s">
        <v>530</v>
      </c>
      <c r="Y294" s="12" t="s">
        <v>1272</v>
      </c>
      <c r="Z294" s="12" t="s">
        <v>1273</v>
      </c>
    </row>
    <row r="295" spans="1:45" ht="15.75" thickTop="1" x14ac:dyDescent="0.25"/>
    <row r="297" spans="1:45" x14ac:dyDescent="0.25">
      <c r="B297" s="2"/>
      <c r="C297" s="2"/>
      <c r="D297" s="2"/>
      <c r="I297" s="2"/>
      <c r="N297" s="64" t="s">
        <v>1683</v>
      </c>
      <c r="R297" s="2" t="s">
        <v>531</v>
      </c>
      <c r="S297" s="2" t="s">
        <v>531</v>
      </c>
      <c r="U297" s="64"/>
    </row>
    <row r="298" spans="1:45" x14ac:dyDescent="0.25">
      <c r="B298" s="2"/>
      <c r="C298" s="2"/>
      <c r="D298" s="2"/>
      <c r="I298" s="2"/>
      <c r="N298" s="64" t="s">
        <v>1683</v>
      </c>
      <c r="O298" s="2"/>
      <c r="P298" s="2"/>
      <c r="Q298" s="2"/>
      <c r="R298" s="2" t="s">
        <v>1</v>
      </c>
      <c r="S298" s="28">
        <v>0.58320685888370838</v>
      </c>
      <c r="T298" s="28">
        <v>-0.50484801082072817</v>
      </c>
      <c r="U298" s="64"/>
    </row>
    <row r="299" spans="1:45" x14ac:dyDescent="0.25">
      <c r="A299" s="29"/>
      <c r="B299" s="2"/>
      <c r="C299" s="2"/>
      <c r="D299" s="2"/>
      <c r="I299" s="2"/>
      <c r="N299" s="64" t="s">
        <v>1683</v>
      </c>
      <c r="R299" s="2" t="s">
        <v>4</v>
      </c>
      <c r="S299" s="28">
        <v>3.8300713007286475</v>
      </c>
      <c r="T299" s="28">
        <v>0.31271735863854078</v>
      </c>
      <c r="U299" s="64"/>
    </row>
    <row r="300" spans="1:45" x14ac:dyDescent="0.25">
      <c r="N300" s="2"/>
      <c r="O300" s="16"/>
      <c r="P300" s="28"/>
      <c r="Q300" s="83"/>
    </row>
    <row r="301" spans="1:45" x14ac:dyDescent="0.25">
      <c r="A301" s="53"/>
      <c r="B301" s="112" t="s">
        <v>1681</v>
      </c>
      <c r="C301" s="113"/>
      <c r="D301" s="113"/>
      <c r="E301" s="113"/>
      <c r="F301" s="113"/>
      <c r="G301" s="113"/>
      <c r="H301" s="113"/>
      <c r="I301" s="114"/>
      <c r="J301" s="109" t="s">
        <v>1682</v>
      </c>
      <c r="K301" s="110"/>
      <c r="L301" s="110"/>
      <c r="M301" s="110"/>
      <c r="N301" s="110"/>
      <c r="O301" s="110"/>
      <c r="P301" s="110"/>
      <c r="Q301" s="111"/>
      <c r="R301" s="53"/>
      <c r="S301" s="52"/>
      <c r="T301" s="53"/>
      <c r="U301" s="53"/>
      <c r="V301" s="53"/>
      <c r="W301" s="52"/>
      <c r="X301" s="52"/>
      <c r="Y301" s="52"/>
    </row>
    <row r="302" spans="1:45" s="37" customFormat="1" x14ac:dyDescent="0.25">
      <c r="A302" s="40"/>
      <c r="B302" s="44" t="s">
        <v>5</v>
      </c>
      <c r="C302" s="41" t="s">
        <v>6</v>
      </c>
      <c r="D302" s="41" t="s">
        <v>7</v>
      </c>
      <c r="E302" s="41" t="s">
        <v>5</v>
      </c>
      <c r="F302" s="41" t="s">
        <v>6</v>
      </c>
      <c r="G302" s="41" t="s">
        <v>7</v>
      </c>
      <c r="H302" s="105" t="s">
        <v>1782</v>
      </c>
      <c r="I302" s="105" t="s">
        <v>1783</v>
      </c>
      <c r="J302" s="44" t="s">
        <v>5</v>
      </c>
      <c r="K302" s="41" t="s">
        <v>6</v>
      </c>
      <c r="L302" s="41" t="s">
        <v>7</v>
      </c>
      <c r="M302" s="41" t="s">
        <v>5</v>
      </c>
      <c r="N302" s="41" t="s">
        <v>6</v>
      </c>
      <c r="O302" s="41" t="s">
        <v>7</v>
      </c>
      <c r="P302" s="105" t="s">
        <v>1782</v>
      </c>
      <c r="Q302" s="123" t="s">
        <v>1783</v>
      </c>
      <c r="R302" s="107" t="s">
        <v>1777</v>
      </c>
      <c r="S302" s="107" t="s">
        <v>1778</v>
      </c>
      <c r="T302" s="41"/>
      <c r="U302" s="105" t="s">
        <v>1780</v>
      </c>
      <c r="V302" s="105" t="s">
        <v>1781</v>
      </c>
      <c r="W302" s="41"/>
      <c r="X302" s="41"/>
      <c r="Y302" s="41"/>
      <c r="Z302" s="40"/>
      <c r="AA302" s="39"/>
      <c r="AB302" s="39"/>
      <c r="AC302" s="40"/>
      <c r="AD302" s="40"/>
      <c r="AE302" s="38"/>
      <c r="AN302" s="38"/>
      <c r="AO302" s="38"/>
      <c r="AP302" s="38"/>
      <c r="AQ302" s="38"/>
      <c r="AR302" s="38"/>
      <c r="AS302" s="38"/>
    </row>
    <row r="303" spans="1:45" s="37" customFormat="1" x14ac:dyDescent="0.25">
      <c r="A303" s="51"/>
      <c r="B303" s="50" t="s">
        <v>9</v>
      </c>
      <c r="C303" s="49" t="s">
        <v>9</v>
      </c>
      <c r="D303" s="49" t="s">
        <v>9</v>
      </c>
      <c r="E303" s="49" t="s">
        <v>10</v>
      </c>
      <c r="F303" s="49" t="s">
        <v>10</v>
      </c>
      <c r="G303" s="49" t="s">
        <v>10</v>
      </c>
      <c r="H303" s="106"/>
      <c r="I303" s="106"/>
      <c r="J303" s="50" t="s">
        <v>9</v>
      </c>
      <c r="K303" s="49" t="s">
        <v>9</v>
      </c>
      <c r="L303" s="49" t="s">
        <v>9</v>
      </c>
      <c r="M303" s="49" t="s">
        <v>10</v>
      </c>
      <c r="N303" s="49" t="s">
        <v>10</v>
      </c>
      <c r="O303" s="49" t="s">
        <v>10</v>
      </c>
      <c r="P303" s="106"/>
      <c r="Q303" s="124"/>
      <c r="R303" s="108"/>
      <c r="S303" s="108"/>
      <c r="T303" s="49" t="s">
        <v>11</v>
      </c>
      <c r="U303" s="106"/>
      <c r="V303" s="106"/>
      <c r="W303" s="49" t="s">
        <v>12</v>
      </c>
      <c r="X303" s="51" t="s">
        <v>1427</v>
      </c>
      <c r="Y303" s="51" t="s">
        <v>1428</v>
      </c>
      <c r="Z303" s="51"/>
      <c r="AA303" s="39"/>
      <c r="AB303" s="39"/>
      <c r="AC303" s="40"/>
      <c r="AD303" s="40"/>
      <c r="AE303" s="38"/>
      <c r="AN303" s="38"/>
      <c r="AO303" s="38"/>
      <c r="AP303" s="38"/>
      <c r="AQ303" s="38"/>
      <c r="AR303" s="38"/>
      <c r="AS303" s="38"/>
    </row>
    <row r="304" spans="1:45" x14ac:dyDescent="0.25">
      <c r="A304" s="6" t="s">
        <v>472</v>
      </c>
      <c r="B304" s="45">
        <v>31.65</v>
      </c>
      <c r="C304" s="18">
        <v>40.49</v>
      </c>
      <c r="D304" s="18">
        <v>52</v>
      </c>
      <c r="E304" s="18">
        <v>198.24</v>
      </c>
      <c r="F304" s="18">
        <v>246.09</v>
      </c>
      <c r="G304" s="18">
        <v>216.92</v>
      </c>
      <c r="H304" s="18">
        <f t="shared" ref="H304:H339" si="61">AVERAGE(B304,C304,D304)</f>
        <v>41.38</v>
      </c>
      <c r="I304" s="42">
        <f t="shared" ref="I304:I339" si="62">AVERAGE(E304,F304,G304)</f>
        <v>220.41666666666666</v>
      </c>
      <c r="J304" s="45">
        <v>605.14</v>
      </c>
      <c r="K304" s="18">
        <v>675.28</v>
      </c>
      <c r="L304" s="18">
        <v>740.25</v>
      </c>
      <c r="M304" s="18">
        <v>541.34</v>
      </c>
      <c r="N304" s="18">
        <v>435.07</v>
      </c>
      <c r="O304" s="18">
        <v>516.04999999999995</v>
      </c>
      <c r="P304" s="18">
        <f t="shared" ref="P304:P339" si="63">AVERAGE(J304,K304,L304)</f>
        <v>673.55666666666673</v>
      </c>
      <c r="Q304" s="42">
        <f t="shared" ref="Q304:Q339" si="64">AVERAGE(M304,N304,O304)</f>
        <v>497.48666666666668</v>
      </c>
      <c r="R304" s="21">
        <f t="shared" ref="R304:R339" si="65">(P304+1)/(H304+1)</f>
        <v>15.916863300298884</v>
      </c>
      <c r="S304" s="21">
        <f t="shared" ref="S304:S339" si="66">(Q304+1)/(I304+1)</f>
        <v>2.2513511479111781</v>
      </c>
      <c r="T304" s="6">
        <f t="shared" ref="T304:T339" si="67">_xlfn.T.TEST(B304:D304,J304:L304,1,2)</f>
        <v>4.4357806650968524E-5</v>
      </c>
      <c r="U304" s="85">
        <f t="shared" ref="U304:U339" si="68">LOG(R304,2)</f>
        <v>3.9924841501803803</v>
      </c>
      <c r="V304" s="85">
        <f t="shared" ref="V304:V339" si="69">LOG(S304,2)</f>
        <v>1.1707910944821374</v>
      </c>
      <c r="W304" s="3" t="s">
        <v>1309</v>
      </c>
      <c r="X304" s="6" t="s">
        <v>1363</v>
      </c>
      <c r="Y304" s="3" t="s">
        <v>1364</v>
      </c>
      <c r="Z304" s="3" t="s">
        <v>1365</v>
      </c>
    </row>
    <row r="305" spans="1:26" x14ac:dyDescent="0.25">
      <c r="A305" s="6" t="s">
        <v>487</v>
      </c>
      <c r="B305" s="45">
        <v>0</v>
      </c>
      <c r="C305" s="18">
        <v>7.0000000000000007E-2</v>
      </c>
      <c r="D305" s="18">
        <v>0</v>
      </c>
      <c r="E305" s="18">
        <v>15.04</v>
      </c>
      <c r="F305" s="18">
        <v>17.72</v>
      </c>
      <c r="G305" s="18">
        <v>10.85</v>
      </c>
      <c r="H305" s="18">
        <f t="shared" si="61"/>
        <v>2.3333333333333334E-2</v>
      </c>
      <c r="I305" s="42">
        <f t="shared" si="62"/>
        <v>14.536666666666667</v>
      </c>
      <c r="J305" s="45">
        <v>15.28</v>
      </c>
      <c r="K305" s="18">
        <v>14.47</v>
      </c>
      <c r="L305" s="18">
        <v>12.17</v>
      </c>
      <c r="M305" s="18">
        <v>36.67</v>
      </c>
      <c r="N305" s="18">
        <v>28.03</v>
      </c>
      <c r="O305" s="18">
        <v>24.88</v>
      </c>
      <c r="P305" s="18">
        <f t="shared" si="63"/>
        <v>13.973333333333334</v>
      </c>
      <c r="Q305" s="42">
        <f t="shared" si="64"/>
        <v>29.86</v>
      </c>
      <c r="R305" s="21">
        <f t="shared" si="65"/>
        <v>14.631921824104234</v>
      </c>
      <c r="S305" s="21">
        <f t="shared" si="66"/>
        <v>1.9862690409783308</v>
      </c>
      <c r="T305" s="6">
        <f t="shared" si="67"/>
        <v>5.7979971000773725E-5</v>
      </c>
      <c r="U305" s="85">
        <f t="shared" si="68"/>
        <v>3.8710473670304215</v>
      </c>
      <c r="V305" s="85">
        <f t="shared" si="69"/>
        <v>0.99006104975294695</v>
      </c>
      <c r="W305" s="3" t="s">
        <v>1321</v>
      </c>
      <c r="X305" s="6" t="s">
        <v>1338</v>
      </c>
      <c r="Y305" s="3" t="s">
        <v>1339</v>
      </c>
      <c r="Z305" s="3" t="s">
        <v>1340</v>
      </c>
    </row>
    <row r="306" spans="1:26" x14ac:dyDescent="0.25">
      <c r="A306" s="6" t="s">
        <v>475</v>
      </c>
      <c r="B306" s="45">
        <v>0</v>
      </c>
      <c r="C306" s="18">
        <v>1.1100000000000001</v>
      </c>
      <c r="D306" s="18">
        <v>0.06</v>
      </c>
      <c r="E306" s="18">
        <v>42.89</v>
      </c>
      <c r="F306" s="18">
        <v>53.98</v>
      </c>
      <c r="G306" s="18">
        <v>87.06</v>
      </c>
      <c r="H306" s="18">
        <f t="shared" si="61"/>
        <v>0.39000000000000007</v>
      </c>
      <c r="I306" s="42">
        <f t="shared" si="62"/>
        <v>61.31</v>
      </c>
      <c r="J306" s="45">
        <v>14.83</v>
      </c>
      <c r="K306" s="18">
        <v>19.829999999999998</v>
      </c>
      <c r="L306" s="18">
        <v>21.84</v>
      </c>
      <c r="M306" s="18">
        <v>49.19</v>
      </c>
      <c r="N306" s="18">
        <v>43.02</v>
      </c>
      <c r="O306" s="18">
        <v>57.82</v>
      </c>
      <c r="P306" s="18">
        <f t="shared" si="63"/>
        <v>18.833333333333332</v>
      </c>
      <c r="Q306" s="42">
        <f t="shared" si="64"/>
        <v>50.01</v>
      </c>
      <c r="R306" s="21">
        <f t="shared" si="65"/>
        <v>14.268585131894483</v>
      </c>
      <c r="S306" s="21">
        <f t="shared" si="66"/>
        <v>0.81864869202375212</v>
      </c>
      <c r="T306" s="6">
        <f t="shared" si="67"/>
        <v>4.7627964608351983E-4</v>
      </c>
      <c r="U306" s="85">
        <f t="shared" si="68"/>
        <v>3.8347703796380048</v>
      </c>
      <c r="V306" s="85">
        <f t="shared" si="69"/>
        <v>-0.28868361616886118</v>
      </c>
      <c r="W306" s="3" t="s">
        <v>517</v>
      </c>
      <c r="X306" s="6" t="s">
        <v>524</v>
      </c>
      <c r="Y306" s="3" t="s">
        <v>809</v>
      </c>
      <c r="Z306" s="3" t="s">
        <v>1385</v>
      </c>
    </row>
    <row r="307" spans="1:26" x14ac:dyDescent="0.25">
      <c r="A307" s="6" t="s">
        <v>490</v>
      </c>
      <c r="B307" s="45">
        <v>0.65</v>
      </c>
      <c r="C307" s="18">
        <v>2.08</v>
      </c>
      <c r="D307" s="18">
        <v>1.04</v>
      </c>
      <c r="E307" s="18">
        <v>651.75</v>
      </c>
      <c r="F307" s="18">
        <v>592.66999999999996</v>
      </c>
      <c r="G307" s="18">
        <v>742.45</v>
      </c>
      <c r="H307" s="18">
        <f t="shared" si="61"/>
        <v>1.2566666666666666</v>
      </c>
      <c r="I307" s="42">
        <f t="shared" si="62"/>
        <v>662.29000000000008</v>
      </c>
      <c r="J307" s="45">
        <v>10.66</v>
      </c>
      <c r="K307" s="18">
        <v>36.94</v>
      </c>
      <c r="L307" s="18">
        <v>36.869999999999997</v>
      </c>
      <c r="M307" s="18">
        <v>402.88</v>
      </c>
      <c r="N307" s="18">
        <v>344</v>
      </c>
      <c r="O307" s="18">
        <v>403.82</v>
      </c>
      <c r="P307" s="18">
        <f t="shared" si="63"/>
        <v>28.156666666666666</v>
      </c>
      <c r="Q307" s="42">
        <f t="shared" si="64"/>
        <v>383.56666666666666</v>
      </c>
      <c r="R307" s="21">
        <f t="shared" si="65"/>
        <v>12.92023633677991</v>
      </c>
      <c r="S307" s="21">
        <f t="shared" si="66"/>
        <v>0.57978661922638153</v>
      </c>
      <c r="T307" s="6">
        <f t="shared" si="67"/>
        <v>1.8624498009090652E-2</v>
      </c>
      <c r="U307" s="85">
        <f t="shared" si="68"/>
        <v>3.6915605549177992</v>
      </c>
      <c r="V307" s="85">
        <f t="shared" si="69"/>
        <v>-0.78640605675970088</v>
      </c>
      <c r="W307" s="3" t="s">
        <v>518</v>
      </c>
      <c r="X307" s="6" t="s">
        <v>525</v>
      </c>
      <c r="Y307" s="3" t="s">
        <v>1386</v>
      </c>
      <c r="Z307" s="3" t="s">
        <v>1387</v>
      </c>
    </row>
    <row r="308" spans="1:26" x14ac:dyDescent="0.25">
      <c r="A308" s="6" t="s">
        <v>495</v>
      </c>
      <c r="B308" s="45">
        <v>8.83</v>
      </c>
      <c r="C308" s="18">
        <v>10.93</v>
      </c>
      <c r="D308" s="18">
        <v>9.69</v>
      </c>
      <c r="E308" s="18">
        <v>216.42</v>
      </c>
      <c r="F308" s="18">
        <v>205.68</v>
      </c>
      <c r="G308" s="18">
        <v>237.77</v>
      </c>
      <c r="H308" s="18">
        <f t="shared" si="61"/>
        <v>9.8166666666666647</v>
      </c>
      <c r="I308" s="42">
        <f t="shared" si="62"/>
        <v>219.95666666666668</v>
      </c>
      <c r="J308" s="45">
        <v>101.58</v>
      </c>
      <c r="K308" s="18">
        <v>133.25</v>
      </c>
      <c r="L308" s="18">
        <v>122.17</v>
      </c>
      <c r="M308" s="18">
        <v>269.77999999999997</v>
      </c>
      <c r="N308" s="18">
        <v>228.52</v>
      </c>
      <c r="O308" s="18">
        <v>275.83999999999997</v>
      </c>
      <c r="P308" s="18">
        <f t="shared" si="63"/>
        <v>119</v>
      </c>
      <c r="Q308" s="42">
        <f t="shared" si="64"/>
        <v>258.04666666666662</v>
      </c>
      <c r="R308" s="21">
        <f t="shared" si="65"/>
        <v>11.093990755007706</v>
      </c>
      <c r="S308" s="21">
        <f t="shared" si="66"/>
        <v>1.1723867424985288</v>
      </c>
      <c r="T308" s="6">
        <f t="shared" si="67"/>
        <v>1.5047842101755324E-4</v>
      </c>
      <c r="U308" s="85">
        <f t="shared" si="68"/>
        <v>3.4717065232178985</v>
      </c>
      <c r="V308" s="85">
        <f t="shared" si="69"/>
        <v>0.22944855904953479</v>
      </c>
      <c r="W308" s="3" t="s">
        <v>1329</v>
      </c>
      <c r="X308" s="6" t="s">
        <v>528</v>
      </c>
      <c r="Y308" s="3" t="s">
        <v>1341</v>
      </c>
      <c r="Z308" s="3" t="s">
        <v>1342</v>
      </c>
    </row>
    <row r="309" spans="1:26" x14ac:dyDescent="0.25">
      <c r="A309" s="6" t="s">
        <v>477</v>
      </c>
      <c r="B309" s="45">
        <v>10.98</v>
      </c>
      <c r="C309" s="18">
        <v>7.89</v>
      </c>
      <c r="D309" s="18">
        <v>7.62</v>
      </c>
      <c r="E309" s="18">
        <v>225.31</v>
      </c>
      <c r="F309" s="18">
        <v>186.3</v>
      </c>
      <c r="G309" s="18">
        <v>194.97</v>
      </c>
      <c r="H309" s="18">
        <f t="shared" si="61"/>
        <v>8.83</v>
      </c>
      <c r="I309" s="42">
        <f t="shared" si="62"/>
        <v>202.19333333333336</v>
      </c>
      <c r="J309" s="45">
        <v>91.96</v>
      </c>
      <c r="K309" s="18">
        <v>118.26</v>
      </c>
      <c r="L309" s="18">
        <v>103.1</v>
      </c>
      <c r="M309" s="18">
        <v>118.34</v>
      </c>
      <c r="N309" s="18">
        <v>129.18</v>
      </c>
      <c r="O309" s="18">
        <v>121.9</v>
      </c>
      <c r="P309" s="18">
        <f t="shared" si="63"/>
        <v>104.44</v>
      </c>
      <c r="Q309" s="42">
        <f t="shared" si="64"/>
        <v>123.14</v>
      </c>
      <c r="R309" s="21">
        <f t="shared" si="65"/>
        <v>10.726347914547304</v>
      </c>
      <c r="S309" s="21">
        <f t="shared" si="66"/>
        <v>0.61094524098559655</v>
      </c>
      <c r="T309" s="6">
        <f t="shared" si="67"/>
        <v>1.2077259049955674E-4</v>
      </c>
      <c r="U309" s="85">
        <f t="shared" si="68"/>
        <v>3.4230870486674712</v>
      </c>
      <c r="V309" s="85">
        <f t="shared" si="69"/>
        <v>-0.71088501778742885</v>
      </c>
      <c r="W309" s="3" t="s">
        <v>1312</v>
      </c>
      <c r="X309" s="6" t="s">
        <v>1401</v>
      </c>
      <c r="Y309" s="3" t="s">
        <v>1402</v>
      </c>
      <c r="Z309" s="3" t="s">
        <v>1403</v>
      </c>
    </row>
    <row r="310" spans="1:26" x14ac:dyDescent="0.25">
      <c r="A310" s="6" t="s">
        <v>493</v>
      </c>
      <c r="B310" s="45">
        <v>11.64</v>
      </c>
      <c r="C310" s="18">
        <v>4.78</v>
      </c>
      <c r="D310" s="18">
        <v>15.91</v>
      </c>
      <c r="E310" s="18">
        <v>107.1</v>
      </c>
      <c r="F310" s="18">
        <v>101.32</v>
      </c>
      <c r="G310" s="18">
        <v>92.55</v>
      </c>
      <c r="H310" s="18">
        <f t="shared" si="61"/>
        <v>10.776666666666666</v>
      </c>
      <c r="I310" s="42">
        <f t="shared" si="62"/>
        <v>100.32333333333332</v>
      </c>
      <c r="J310" s="45">
        <v>109.92</v>
      </c>
      <c r="K310" s="18">
        <v>119.94</v>
      </c>
      <c r="L310" s="18">
        <v>134.69999999999999</v>
      </c>
      <c r="M310" s="18">
        <v>164.4</v>
      </c>
      <c r="N310" s="18">
        <v>145.44999999999999</v>
      </c>
      <c r="O310" s="18">
        <v>147.5</v>
      </c>
      <c r="P310" s="18">
        <f t="shared" si="63"/>
        <v>121.52</v>
      </c>
      <c r="Q310" s="42">
        <f t="shared" si="64"/>
        <v>152.45000000000002</v>
      </c>
      <c r="R310" s="21">
        <f t="shared" si="65"/>
        <v>10.403622983300313</v>
      </c>
      <c r="S310" s="21">
        <f t="shared" si="66"/>
        <v>1.5144586636839166</v>
      </c>
      <c r="T310" s="6">
        <f t="shared" si="67"/>
        <v>7.4871804990089475E-5</v>
      </c>
      <c r="U310" s="85">
        <f t="shared" si="68"/>
        <v>3.3790141184294615</v>
      </c>
      <c r="V310" s="85">
        <f t="shared" si="69"/>
        <v>0.59880220110319182</v>
      </c>
      <c r="W310" s="3" t="s">
        <v>1326</v>
      </c>
      <c r="X310" s="6" t="s">
        <v>1346</v>
      </c>
      <c r="Y310" s="3" t="s">
        <v>1347</v>
      </c>
      <c r="Z310" s="3" t="s">
        <v>1348</v>
      </c>
    </row>
    <row r="311" spans="1:26" x14ac:dyDescent="0.25">
      <c r="A311" s="6" t="s">
        <v>478</v>
      </c>
      <c r="B311" s="45">
        <v>4.18</v>
      </c>
      <c r="C311" s="18">
        <v>6.71</v>
      </c>
      <c r="D311" s="18">
        <v>15.24</v>
      </c>
      <c r="E311" s="18">
        <v>110.11</v>
      </c>
      <c r="F311" s="18">
        <v>156.54</v>
      </c>
      <c r="G311" s="18">
        <v>137.54</v>
      </c>
      <c r="H311" s="18">
        <f t="shared" si="61"/>
        <v>8.7100000000000009</v>
      </c>
      <c r="I311" s="42">
        <f t="shared" si="62"/>
        <v>134.72999999999999</v>
      </c>
      <c r="J311" s="45">
        <v>56.04</v>
      </c>
      <c r="K311" s="18">
        <v>81.12</v>
      </c>
      <c r="L311" s="18">
        <v>104.8</v>
      </c>
      <c r="M311" s="18">
        <v>106.27</v>
      </c>
      <c r="N311" s="18">
        <v>82.54</v>
      </c>
      <c r="O311" s="18">
        <v>110.8</v>
      </c>
      <c r="P311" s="18">
        <f t="shared" si="63"/>
        <v>80.653333333333322</v>
      </c>
      <c r="Q311" s="42">
        <f t="shared" si="64"/>
        <v>99.87</v>
      </c>
      <c r="R311" s="21">
        <f t="shared" si="65"/>
        <v>8.4092001373154801</v>
      </c>
      <c r="S311" s="21">
        <f t="shared" si="66"/>
        <v>0.74316658071170716</v>
      </c>
      <c r="T311" s="6">
        <f t="shared" si="67"/>
        <v>3.8204421574239205E-3</v>
      </c>
      <c r="U311" s="85">
        <f t="shared" si="68"/>
        <v>3.0719685813594388</v>
      </c>
      <c r="V311" s="85">
        <f t="shared" si="69"/>
        <v>-0.42824246793204473</v>
      </c>
      <c r="W311" s="3" t="s">
        <v>1313</v>
      </c>
      <c r="X311" s="6" t="s">
        <v>1356</v>
      </c>
      <c r="Y311" s="3" t="s">
        <v>1357</v>
      </c>
      <c r="Z311" s="3" t="s">
        <v>1358</v>
      </c>
    </row>
    <row r="312" spans="1:26" x14ac:dyDescent="0.25">
      <c r="A312" s="6" t="s">
        <v>483</v>
      </c>
      <c r="B312" s="45">
        <v>8.11</v>
      </c>
      <c r="C312" s="18">
        <v>9.41</v>
      </c>
      <c r="D312" s="18">
        <v>6.28</v>
      </c>
      <c r="E312" s="18">
        <v>124.36</v>
      </c>
      <c r="F312" s="18">
        <v>110.87</v>
      </c>
      <c r="G312" s="18">
        <v>96.08</v>
      </c>
      <c r="H312" s="18">
        <f t="shared" si="61"/>
        <v>7.9333333333333336</v>
      </c>
      <c r="I312" s="42">
        <f t="shared" si="62"/>
        <v>110.43666666666667</v>
      </c>
      <c r="J312" s="45">
        <v>54.4</v>
      </c>
      <c r="K312" s="18">
        <v>76.28</v>
      </c>
      <c r="L312" s="18">
        <v>88.52</v>
      </c>
      <c r="M312" s="18">
        <v>157.69</v>
      </c>
      <c r="N312" s="18">
        <v>149.46</v>
      </c>
      <c r="O312" s="18">
        <v>142.13</v>
      </c>
      <c r="P312" s="18">
        <f t="shared" si="63"/>
        <v>73.066666666666663</v>
      </c>
      <c r="Q312" s="42">
        <f t="shared" si="64"/>
        <v>149.76</v>
      </c>
      <c r="R312" s="21">
        <f t="shared" si="65"/>
        <v>8.2910447761194028</v>
      </c>
      <c r="S312" s="21">
        <f t="shared" si="66"/>
        <v>1.3528760731057998</v>
      </c>
      <c r="T312" s="6">
        <f t="shared" si="67"/>
        <v>1.4452557468898634E-3</v>
      </c>
      <c r="U312" s="85">
        <f t="shared" si="68"/>
        <v>3.0515539109313199</v>
      </c>
      <c r="V312" s="85">
        <f t="shared" si="69"/>
        <v>0.43602969082650023</v>
      </c>
      <c r="W312" s="3" t="s">
        <v>1317</v>
      </c>
      <c r="X312" s="6" t="s">
        <v>1317</v>
      </c>
      <c r="Y312" s="3" t="s">
        <v>39</v>
      </c>
      <c r="Z312" s="3" t="s">
        <v>1389</v>
      </c>
    </row>
    <row r="313" spans="1:26" x14ac:dyDescent="0.25">
      <c r="A313" s="6" t="s">
        <v>474</v>
      </c>
      <c r="B313" s="45">
        <v>5.69</v>
      </c>
      <c r="C313" s="18">
        <v>3.94</v>
      </c>
      <c r="D313" s="18">
        <v>6.04</v>
      </c>
      <c r="E313" s="18">
        <v>117.3</v>
      </c>
      <c r="F313" s="18">
        <v>113.77</v>
      </c>
      <c r="G313" s="18">
        <v>121.57</v>
      </c>
      <c r="H313" s="18">
        <f t="shared" si="61"/>
        <v>5.2233333333333336</v>
      </c>
      <c r="I313" s="42">
        <f t="shared" si="62"/>
        <v>117.54666666666667</v>
      </c>
      <c r="J313" s="45">
        <v>30.41</v>
      </c>
      <c r="K313" s="18">
        <v>47.15</v>
      </c>
      <c r="L313" s="18">
        <v>55.04</v>
      </c>
      <c r="M313" s="18">
        <v>104.04</v>
      </c>
      <c r="N313" s="18">
        <v>81.38</v>
      </c>
      <c r="O313" s="18">
        <v>98.81</v>
      </c>
      <c r="P313" s="18">
        <f t="shared" si="63"/>
        <v>44.199999999999996</v>
      </c>
      <c r="Q313" s="42">
        <f t="shared" si="64"/>
        <v>94.743333333333339</v>
      </c>
      <c r="R313" s="21">
        <f t="shared" si="65"/>
        <v>7.2629887520085692</v>
      </c>
      <c r="S313" s="21">
        <f t="shared" si="66"/>
        <v>0.80764255989202571</v>
      </c>
      <c r="T313" s="6">
        <f t="shared" si="67"/>
        <v>2.9502073274657414E-3</v>
      </c>
      <c r="U313" s="85">
        <f t="shared" si="68"/>
        <v>2.8605633457975039</v>
      </c>
      <c r="V313" s="85">
        <f t="shared" si="69"/>
        <v>-0.30821115731439508</v>
      </c>
      <c r="W313" s="3" t="s">
        <v>515</v>
      </c>
      <c r="X313" s="6" t="s">
        <v>521</v>
      </c>
      <c r="Y313" s="3" t="s">
        <v>1352</v>
      </c>
      <c r="Z313" s="3" t="s">
        <v>1353</v>
      </c>
    </row>
    <row r="314" spans="1:26" x14ac:dyDescent="0.25">
      <c r="A314" s="6" t="s">
        <v>503</v>
      </c>
      <c r="B314" s="45">
        <v>214.59</v>
      </c>
      <c r="C314" s="18">
        <v>240.21</v>
      </c>
      <c r="D314" s="18">
        <v>257.52</v>
      </c>
      <c r="E314" s="18">
        <v>932.9</v>
      </c>
      <c r="F314" s="18">
        <v>1044.17</v>
      </c>
      <c r="G314" s="18">
        <v>1049.48</v>
      </c>
      <c r="H314" s="18">
        <f t="shared" si="61"/>
        <v>237.43999999999997</v>
      </c>
      <c r="I314" s="42">
        <f t="shared" si="62"/>
        <v>1008.85</v>
      </c>
      <c r="J314" s="45">
        <v>973.29</v>
      </c>
      <c r="K314" s="18">
        <v>2251.12</v>
      </c>
      <c r="L314" s="18">
        <v>1942.68</v>
      </c>
      <c r="M314" s="18">
        <v>644.19000000000005</v>
      </c>
      <c r="N314" s="18">
        <v>568.51</v>
      </c>
      <c r="O314" s="18">
        <v>674.83</v>
      </c>
      <c r="P314" s="18">
        <f t="shared" si="63"/>
        <v>1722.3633333333335</v>
      </c>
      <c r="Q314" s="42">
        <f t="shared" si="64"/>
        <v>629.17666666666673</v>
      </c>
      <c r="R314" s="21">
        <f t="shared" si="65"/>
        <v>7.2276603478163635</v>
      </c>
      <c r="S314" s="21">
        <f t="shared" si="66"/>
        <v>0.62402997144790484</v>
      </c>
      <c r="T314" s="6">
        <f t="shared" si="67"/>
        <v>9.1110154570501357E-3</v>
      </c>
      <c r="U314" s="85">
        <f t="shared" si="68"/>
        <v>2.8535287106803073</v>
      </c>
      <c r="V314" s="85">
        <f t="shared" si="69"/>
        <v>-0.68031277313819105</v>
      </c>
      <c r="W314" s="3" t="s">
        <v>1331</v>
      </c>
      <c r="X314" s="6" t="s">
        <v>1423</v>
      </c>
      <c r="Y314" s="3" t="s">
        <v>1424</v>
      </c>
      <c r="Z314" s="3" t="s">
        <v>1425</v>
      </c>
    </row>
    <row r="315" spans="1:26" x14ac:dyDescent="0.25">
      <c r="A315" s="6" t="s">
        <v>497</v>
      </c>
      <c r="B315" s="45">
        <v>18.899999999999999</v>
      </c>
      <c r="C315" s="18">
        <v>10.45</v>
      </c>
      <c r="D315" s="18">
        <v>12.07</v>
      </c>
      <c r="E315" s="18">
        <v>368.24</v>
      </c>
      <c r="F315" s="18">
        <v>343.95</v>
      </c>
      <c r="G315" s="18">
        <v>388.72</v>
      </c>
      <c r="H315" s="18">
        <f t="shared" si="61"/>
        <v>13.806666666666667</v>
      </c>
      <c r="I315" s="42">
        <f t="shared" si="62"/>
        <v>366.97</v>
      </c>
      <c r="J315" s="45">
        <v>79.52</v>
      </c>
      <c r="K315" s="18">
        <v>88.03</v>
      </c>
      <c r="L315" s="18">
        <v>119.48</v>
      </c>
      <c r="M315" s="18">
        <v>501.25</v>
      </c>
      <c r="N315" s="18">
        <v>505.34</v>
      </c>
      <c r="O315" s="18">
        <v>513.91</v>
      </c>
      <c r="P315" s="18">
        <f t="shared" si="63"/>
        <v>95.676666666666677</v>
      </c>
      <c r="Q315" s="42">
        <f t="shared" si="64"/>
        <v>506.83333333333331</v>
      </c>
      <c r="R315" s="21">
        <f t="shared" si="65"/>
        <v>6.5292660963529947</v>
      </c>
      <c r="S315" s="21">
        <f t="shared" si="66"/>
        <v>1.3800943917529507</v>
      </c>
      <c r="T315" s="6">
        <f t="shared" si="67"/>
        <v>1.3738599529792908E-3</v>
      </c>
      <c r="U315" s="85">
        <f t="shared" si="68"/>
        <v>2.7069208388382524</v>
      </c>
      <c r="V315" s="85">
        <f t="shared" si="69"/>
        <v>0.46476694371127197</v>
      </c>
      <c r="W315" s="3" t="s">
        <v>505</v>
      </c>
      <c r="X315" s="6" t="s">
        <v>520</v>
      </c>
      <c r="Y315" s="3" t="s">
        <v>1409</v>
      </c>
      <c r="Z315" s="3" t="s">
        <v>1410</v>
      </c>
    </row>
    <row r="316" spans="1:26" x14ac:dyDescent="0.25">
      <c r="A316" s="6" t="s">
        <v>501</v>
      </c>
      <c r="B316" s="45">
        <v>2.81</v>
      </c>
      <c r="C316" s="18">
        <v>2.98</v>
      </c>
      <c r="D316" s="18">
        <v>9.4499999999999993</v>
      </c>
      <c r="E316" s="18">
        <v>26.68</v>
      </c>
      <c r="F316" s="18">
        <v>33.630000000000003</v>
      </c>
      <c r="G316" s="18">
        <v>30.61</v>
      </c>
      <c r="H316" s="18">
        <f t="shared" si="61"/>
        <v>5.0799999999999992</v>
      </c>
      <c r="I316" s="42">
        <f t="shared" si="62"/>
        <v>30.306666666666668</v>
      </c>
      <c r="J316" s="45">
        <v>31.15</v>
      </c>
      <c r="K316" s="18">
        <v>34.75</v>
      </c>
      <c r="L316" s="18">
        <v>47.17</v>
      </c>
      <c r="M316" s="18">
        <v>82.42</v>
      </c>
      <c r="N316" s="18">
        <v>65.489999999999995</v>
      </c>
      <c r="O316" s="18">
        <v>77.33</v>
      </c>
      <c r="P316" s="18">
        <f t="shared" si="63"/>
        <v>37.690000000000005</v>
      </c>
      <c r="Q316" s="42">
        <f t="shared" si="64"/>
        <v>75.08</v>
      </c>
      <c r="R316" s="21">
        <f t="shared" si="65"/>
        <v>6.3634868421052646</v>
      </c>
      <c r="S316" s="21">
        <f t="shared" si="66"/>
        <v>2.4301533219761495</v>
      </c>
      <c r="T316" s="6">
        <f t="shared" si="67"/>
        <v>1.7972148813304785E-3</v>
      </c>
      <c r="U316" s="85">
        <f t="shared" si="68"/>
        <v>2.6698174999996311</v>
      </c>
      <c r="V316" s="85">
        <f t="shared" si="69"/>
        <v>1.2810473384716672</v>
      </c>
      <c r="W316" s="3" t="s">
        <v>510</v>
      </c>
      <c r="X316" s="6" t="s">
        <v>527</v>
      </c>
      <c r="Y316" s="3" t="s">
        <v>1418</v>
      </c>
      <c r="Z316" s="3" t="s">
        <v>1419</v>
      </c>
    </row>
    <row r="317" spans="1:26" x14ac:dyDescent="0.25">
      <c r="A317" s="6" t="s">
        <v>1634</v>
      </c>
      <c r="B317" s="45">
        <v>388.12</v>
      </c>
      <c r="C317" s="18">
        <v>363.47</v>
      </c>
      <c r="D317" s="18">
        <v>399.03</v>
      </c>
      <c r="E317" s="18">
        <v>1736.2</v>
      </c>
      <c r="F317" s="18">
        <v>1896.5</v>
      </c>
      <c r="G317" s="18">
        <v>1739.87</v>
      </c>
      <c r="H317" s="18">
        <f t="shared" si="61"/>
        <v>383.53999999999996</v>
      </c>
      <c r="I317" s="42">
        <f t="shared" si="62"/>
        <v>1790.8566666666666</v>
      </c>
      <c r="J317" s="45">
        <v>2175.73</v>
      </c>
      <c r="K317" s="18">
        <v>2109.92</v>
      </c>
      <c r="L317" s="18">
        <v>2365.92</v>
      </c>
      <c r="M317" s="18">
        <v>3170.41</v>
      </c>
      <c r="N317" s="18">
        <v>2610.17</v>
      </c>
      <c r="O317" s="18">
        <v>3022.94</v>
      </c>
      <c r="P317" s="18">
        <f t="shared" si="63"/>
        <v>2217.19</v>
      </c>
      <c r="Q317" s="42">
        <f t="shared" si="64"/>
        <v>2934.5066666666667</v>
      </c>
      <c r="R317" s="21">
        <f t="shared" si="65"/>
        <v>5.7684246112238009</v>
      </c>
      <c r="S317" s="21">
        <f t="shared" si="66"/>
        <v>1.6382485950327128</v>
      </c>
      <c r="T317" s="6">
        <f t="shared" si="67"/>
        <v>9.4460787084699689E-6</v>
      </c>
      <c r="U317" s="85">
        <f t="shared" si="68"/>
        <v>2.5281773646411994</v>
      </c>
      <c r="V317" s="85">
        <f t="shared" si="69"/>
        <v>0.71215429446865697</v>
      </c>
      <c r="W317" s="3" t="s">
        <v>1635</v>
      </c>
      <c r="X317" s="6" t="s">
        <v>1636</v>
      </c>
      <c r="Y317" s="3" t="s">
        <v>1637</v>
      </c>
      <c r="Z317" s="3" t="s">
        <v>1638</v>
      </c>
    </row>
    <row r="318" spans="1:26" x14ac:dyDescent="0.25">
      <c r="A318" s="6" t="s">
        <v>491</v>
      </c>
      <c r="B318" s="45">
        <v>41.39</v>
      </c>
      <c r="C318" s="18">
        <v>36.4</v>
      </c>
      <c r="D318" s="18">
        <v>49.87</v>
      </c>
      <c r="E318" s="18">
        <v>144.76</v>
      </c>
      <c r="F318" s="18">
        <v>156.4</v>
      </c>
      <c r="G318" s="18">
        <v>148.76</v>
      </c>
      <c r="H318" s="18">
        <f t="shared" si="61"/>
        <v>42.553333333333335</v>
      </c>
      <c r="I318" s="42">
        <f t="shared" si="62"/>
        <v>149.97333333333333</v>
      </c>
      <c r="J318" s="45">
        <v>214.18</v>
      </c>
      <c r="K318" s="18">
        <v>252.41</v>
      </c>
      <c r="L318" s="18">
        <v>277</v>
      </c>
      <c r="M318" s="18">
        <v>229.68</v>
      </c>
      <c r="N318" s="18">
        <v>183.69</v>
      </c>
      <c r="O318" s="18">
        <v>215.16</v>
      </c>
      <c r="P318" s="18">
        <f t="shared" si="63"/>
        <v>247.86333333333334</v>
      </c>
      <c r="Q318" s="42">
        <f t="shared" si="64"/>
        <v>209.51</v>
      </c>
      <c r="R318" s="21">
        <f t="shared" si="65"/>
        <v>5.713990509719884</v>
      </c>
      <c r="S318" s="21">
        <f t="shared" si="66"/>
        <v>1.3943522034796432</v>
      </c>
      <c r="T318" s="6">
        <f t="shared" si="67"/>
        <v>1.9530635843099649E-4</v>
      </c>
      <c r="U318" s="85">
        <f t="shared" si="68"/>
        <v>2.5144986401259772</v>
      </c>
      <c r="V318" s="85">
        <f t="shared" si="69"/>
        <v>0.47959502177593932</v>
      </c>
      <c r="W318" s="3" t="s">
        <v>1324</v>
      </c>
      <c r="X318" s="6" t="s">
        <v>1324</v>
      </c>
      <c r="Y318" s="3" t="s">
        <v>1390</v>
      </c>
      <c r="Z318" s="3" t="s">
        <v>1391</v>
      </c>
    </row>
    <row r="319" spans="1:26" x14ac:dyDescent="0.25">
      <c r="A319" s="6" t="s">
        <v>459</v>
      </c>
      <c r="B319" s="45">
        <v>124.56</v>
      </c>
      <c r="C319" s="18">
        <v>123.19</v>
      </c>
      <c r="D319" s="18">
        <v>103.58</v>
      </c>
      <c r="E319" s="18">
        <v>1497.81</v>
      </c>
      <c r="F319" s="18">
        <v>1614.84</v>
      </c>
      <c r="G319" s="18">
        <v>1936.55</v>
      </c>
      <c r="H319" s="18">
        <f t="shared" si="61"/>
        <v>117.11</v>
      </c>
      <c r="I319" s="42">
        <f t="shared" si="62"/>
        <v>1683.0666666666666</v>
      </c>
      <c r="J319" s="45">
        <v>356.3</v>
      </c>
      <c r="K319" s="18">
        <v>748.39</v>
      </c>
      <c r="L319" s="18">
        <v>843.09</v>
      </c>
      <c r="M319" s="18">
        <v>544.17999999999995</v>
      </c>
      <c r="N319" s="18">
        <v>465.3</v>
      </c>
      <c r="O319" s="18">
        <v>605.02</v>
      </c>
      <c r="P319" s="18">
        <f t="shared" si="63"/>
        <v>649.2600000000001</v>
      </c>
      <c r="Q319" s="42">
        <f t="shared" si="64"/>
        <v>538.16666666666663</v>
      </c>
      <c r="R319" s="21">
        <f t="shared" si="65"/>
        <v>5.5055456777580227</v>
      </c>
      <c r="S319" s="21">
        <f t="shared" si="66"/>
        <v>0.32015755512450023</v>
      </c>
      <c r="T319" s="6">
        <f t="shared" si="67"/>
        <v>1.1713324179650767E-2</v>
      </c>
      <c r="U319" s="85">
        <f t="shared" si="68"/>
        <v>2.4608855624418653</v>
      </c>
      <c r="V319" s="85">
        <f t="shared" si="69"/>
        <v>-1.6431460395951225</v>
      </c>
      <c r="W319" s="3" t="s">
        <v>1298</v>
      </c>
      <c r="X319" s="6" t="s">
        <v>1298</v>
      </c>
      <c r="Y319" s="3" t="s">
        <v>935</v>
      </c>
      <c r="Z319" s="3" t="s">
        <v>1359</v>
      </c>
    </row>
    <row r="320" spans="1:26" x14ac:dyDescent="0.25">
      <c r="A320" s="6" t="s">
        <v>466</v>
      </c>
      <c r="B320" s="45">
        <v>106.64</v>
      </c>
      <c r="C320" s="18">
        <v>86.99</v>
      </c>
      <c r="D320" s="18">
        <v>79.5</v>
      </c>
      <c r="E320" s="18">
        <v>321.56</v>
      </c>
      <c r="F320" s="18">
        <v>276.54000000000002</v>
      </c>
      <c r="G320" s="18">
        <v>218.99</v>
      </c>
      <c r="H320" s="18">
        <f t="shared" si="61"/>
        <v>91.043333333333337</v>
      </c>
      <c r="I320" s="42">
        <f t="shared" si="62"/>
        <v>272.36333333333334</v>
      </c>
      <c r="J320" s="45">
        <v>423.3</v>
      </c>
      <c r="K320" s="18">
        <v>519.16999999999996</v>
      </c>
      <c r="L320" s="18">
        <v>570.02</v>
      </c>
      <c r="M320" s="18">
        <v>451.91</v>
      </c>
      <c r="N320" s="18">
        <v>437.65</v>
      </c>
      <c r="O320" s="18">
        <v>416.17</v>
      </c>
      <c r="P320" s="18">
        <f t="shared" si="63"/>
        <v>504.16333333333336</v>
      </c>
      <c r="Q320" s="42">
        <f t="shared" si="64"/>
        <v>435.24333333333334</v>
      </c>
      <c r="R320" s="21">
        <f t="shared" si="65"/>
        <v>5.4883207185021545</v>
      </c>
      <c r="S320" s="21">
        <f t="shared" si="66"/>
        <v>1.5958370422758477</v>
      </c>
      <c r="T320" s="6">
        <f t="shared" si="67"/>
        <v>3.5127359520312142E-4</v>
      </c>
      <c r="U320" s="85">
        <f t="shared" si="68"/>
        <v>2.4563647900881764</v>
      </c>
      <c r="V320" s="85">
        <f t="shared" si="69"/>
        <v>0.67431333933999216</v>
      </c>
      <c r="W320" s="3" t="s">
        <v>1304</v>
      </c>
      <c r="X320" s="6" t="s">
        <v>1368</v>
      </c>
      <c r="Y320" s="3" t="s">
        <v>1369</v>
      </c>
      <c r="Z320" s="3" t="s">
        <v>1370</v>
      </c>
    </row>
    <row r="321" spans="1:26" x14ac:dyDescent="0.25">
      <c r="A321" s="6" t="s">
        <v>471</v>
      </c>
      <c r="B321" s="45">
        <v>64.08</v>
      </c>
      <c r="C321" s="18">
        <v>43.74</v>
      </c>
      <c r="D321" s="18">
        <v>42.37</v>
      </c>
      <c r="E321" s="18">
        <v>306.13</v>
      </c>
      <c r="F321" s="18">
        <v>255.92</v>
      </c>
      <c r="G321" s="18">
        <v>227.65</v>
      </c>
      <c r="H321" s="18">
        <f t="shared" si="61"/>
        <v>50.063333333333333</v>
      </c>
      <c r="I321" s="42">
        <f t="shared" si="62"/>
        <v>263.23333333333329</v>
      </c>
      <c r="J321" s="45">
        <v>200.25</v>
      </c>
      <c r="K321" s="18">
        <v>303.76</v>
      </c>
      <c r="L321" s="18">
        <v>269.75</v>
      </c>
      <c r="M321" s="18">
        <v>247.57</v>
      </c>
      <c r="N321" s="18">
        <v>267.27</v>
      </c>
      <c r="O321" s="18">
        <v>261.88</v>
      </c>
      <c r="P321" s="18">
        <f t="shared" si="63"/>
        <v>257.92</v>
      </c>
      <c r="Q321" s="42">
        <f t="shared" si="64"/>
        <v>258.90666666666664</v>
      </c>
      <c r="R321" s="21">
        <f t="shared" si="65"/>
        <v>5.0705659638357599</v>
      </c>
      <c r="S321" s="21">
        <f t="shared" si="66"/>
        <v>0.98362558344897189</v>
      </c>
      <c r="T321" s="6">
        <f t="shared" si="67"/>
        <v>1.3278893254634022E-3</v>
      </c>
      <c r="U321" s="85">
        <f t="shared" si="68"/>
        <v>2.34214678621262</v>
      </c>
      <c r="V321" s="85">
        <f t="shared" si="69"/>
        <v>-2.3818835924325137E-2</v>
      </c>
      <c r="W321" s="3" t="s">
        <v>516</v>
      </c>
      <c r="X321" s="6" t="s">
        <v>523</v>
      </c>
      <c r="Y321" s="3" t="s">
        <v>1374</v>
      </c>
      <c r="Z321" s="3" t="s">
        <v>1375</v>
      </c>
    </row>
    <row r="322" spans="1:26" x14ac:dyDescent="0.25">
      <c r="A322" s="6" t="s">
        <v>473</v>
      </c>
      <c r="B322" s="45">
        <v>15.82</v>
      </c>
      <c r="C322" s="18">
        <v>21.18</v>
      </c>
      <c r="D322" s="18">
        <v>5.61</v>
      </c>
      <c r="E322" s="18">
        <v>133.63999999999999</v>
      </c>
      <c r="F322" s="18">
        <v>123.88</v>
      </c>
      <c r="G322" s="18">
        <v>130.96</v>
      </c>
      <c r="H322" s="18">
        <f t="shared" si="61"/>
        <v>14.203333333333333</v>
      </c>
      <c r="I322" s="42">
        <f t="shared" si="62"/>
        <v>129.49333333333334</v>
      </c>
      <c r="J322" s="45">
        <v>43.52</v>
      </c>
      <c r="K322" s="18">
        <v>91.2</v>
      </c>
      <c r="L322" s="18">
        <v>60.14</v>
      </c>
      <c r="M322" s="18">
        <v>75.42</v>
      </c>
      <c r="N322" s="18">
        <v>60.46</v>
      </c>
      <c r="O322" s="18">
        <v>49.22</v>
      </c>
      <c r="P322" s="18">
        <f t="shared" si="63"/>
        <v>64.953333333333333</v>
      </c>
      <c r="Q322" s="42">
        <f t="shared" si="64"/>
        <v>61.699999999999996</v>
      </c>
      <c r="R322" s="21">
        <f t="shared" si="65"/>
        <v>4.3380837535628149</v>
      </c>
      <c r="S322" s="21">
        <f t="shared" si="66"/>
        <v>0.48048431592929391</v>
      </c>
      <c r="T322" s="6">
        <f t="shared" si="67"/>
        <v>1.2999511563443897E-2</v>
      </c>
      <c r="U322" s="85">
        <f t="shared" si="68"/>
        <v>2.1170579067868829</v>
      </c>
      <c r="V322" s="85">
        <f t="shared" si="69"/>
        <v>-1.0574387558765317</v>
      </c>
      <c r="W322" s="3" t="s">
        <v>1310</v>
      </c>
      <c r="X322" s="6" t="s">
        <v>1310</v>
      </c>
      <c r="Y322" s="3" t="s">
        <v>1394</v>
      </c>
      <c r="Z322" s="3" t="s">
        <v>1395</v>
      </c>
    </row>
    <row r="323" spans="1:26" x14ac:dyDescent="0.25">
      <c r="A323" s="6" t="s">
        <v>496</v>
      </c>
      <c r="B323" s="45">
        <v>29.62</v>
      </c>
      <c r="C323" s="18">
        <v>25.33</v>
      </c>
      <c r="D323" s="18">
        <v>22.86</v>
      </c>
      <c r="E323" s="18">
        <v>185.95</v>
      </c>
      <c r="F323" s="18">
        <v>162.77000000000001</v>
      </c>
      <c r="G323" s="18">
        <v>182.78</v>
      </c>
      <c r="H323" s="18">
        <f t="shared" si="61"/>
        <v>25.936666666666667</v>
      </c>
      <c r="I323" s="42">
        <f t="shared" si="62"/>
        <v>177.16666666666666</v>
      </c>
      <c r="J323" s="45">
        <v>95.09</v>
      </c>
      <c r="K323" s="18">
        <v>98.3</v>
      </c>
      <c r="L323" s="18">
        <v>121.9</v>
      </c>
      <c r="M323" s="18">
        <v>213.44</v>
      </c>
      <c r="N323" s="18">
        <v>186.27</v>
      </c>
      <c r="O323" s="18">
        <v>190.81</v>
      </c>
      <c r="P323" s="18">
        <f t="shared" si="63"/>
        <v>105.09666666666665</v>
      </c>
      <c r="Q323" s="42">
        <f t="shared" si="64"/>
        <v>196.84</v>
      </c>
      <c r="R323" s="21">
        <f t="shared" si="65"/>
        <v>3.9387452048013851</v>
      </c>
      <c r="S323" s="21">
        <f t="shared" si="66"/>
        <v>1.110420954162769</v>
      </c>
      <c r="T323" s="6">
        <f t="shared" si="67"/>
        <v>4.0104447664466767E-4</v>
      </c>
      <c r="U323" s="85">
        <f t="shared" si="68"/>
        <v>1.9777360928445988</v>
      </c>
      <c r="V323" s="85">
        <f t="shared" si="69"/>
        <v>0.15110669761587878</v>
      </c>
      <c r="W323" s="3" t="s">
        <v>506</v>
      </c>
      <c r="X323" s="6" t="s">
        <v>522</v>
      </c>
      <c r="Y323" s="3" t="s">
        <v>1411</v>
      </c>
      <c r="Z323" s="3" t="s">
        <v>1412</v>
      </c>
    </row>
    <row r="324" spans="1:26" x14ac:dyDescent="0.25">
      <c r="A324" s="6" t="s">
        <v>481</v>
      </c>
      <c r="B324" s="45">
        <v>6.54</v>
      </c>
      <c r="C324" s="18">
        <v>7.47</v>
      </c>
      <c r="D324" s="18">
        <v>4.3899999999999997</v>
      </c>
      <c r="E324" s="18">
        <v>298.93</v>
      </c>
      <c r="F324" s="18">
        <v>270.04000000000002</v>
      </c>
      <c r="G324" s="18">
        <v>370.92</v>
      </c>
      <c r="H324" s="18">
        <f t="shared" si="61"/>
        <v>6.1333333333333329</v>
      </c>
      <c r="I324" s="42">
        <f t="shared" si="62"/>
        <v>313.29666666666668</v>
      </c>
      <c r="J324" s="45">
        <v>13.41</v>
      </c>
      <c r="K324" s="18">
        <v>40.950000000000003</v>
      </c>
      <c r="L324" s="18">
        <v>75.45</v>
      </c>
      <c r="M324" s="18">
        <v>128.78</v>
      </c>
      <c r="N324" s="18">
        <v>115.61</v>
      </c>
      <c r="O324" s="18">
        <v>108.29</v>
      </c>
      <c r="P324" s="18">
        <f t="shared" si="63"/>
        <v>43.27</v>
      </c>
      <c r="Q324" s="42">
        <f t="shared" si="64"/>
        <v>117.56</v>
      </c>
      <c r="R324" s="21">
        <f t="shared" si="65"/>
        <v>6.2060747663551412</v>
      </c>
      <c r="S324" s="21">
        <f t="shared" si="66"/>
        <v>0.3772232179787674</v>
      </c>
      <c r="T324" s="6">
        <f t="shared" si="67"/>
        <v>5.3823145822020614E-2</v>
      </c>
      <c r="U324" s="10">
        <f t="shared" si="68"/>
        <v>2.6336810775305128</v>
      </c>
      <c r="V324" s="10">
        <f t="shared" si="69"/>
        <v>-1.4065096186835859</v>
      </c>
      <c r="W324" s="3" t="s">
        <v>1315</v>
      </c>
      <c r="X324" s="2" t="s">
        <v>1315</v>
      </c>
      <c r="Y324" s="64" t="s">
        <v>1406</v>
      </c>
      <c r="Z324" s="64" t="s">
        <v>1407</v>
      </c>
    </row>
    <row r="325" spans="1:26" x14ac:dyDescent="0.25">
      <c r="A325" s="6" t="s">
        <v>464</v>
      </c>
      <c r="B325" s="45">
        <v>0</v>
      </c>
      <c r="C325" s="18">
        <v>0.14000000000000001</v>
      </c>
      <c r="D325" s="18">
        <v>0.06</v>
      </c>
      <c r="E325" s="18">
        <v>95.59</v>
      </c>
      <c r="F325" s="18">
        <v>95.36</v>
      </c>
      <c r="G325" s="18">
        <v>100.6</v>
      </c>
      <c r="H325" s="18">
        <f t="shared" si="61"/>
        <v>6.6666666666666666E-2</v>
      </c>
      <c r="I325" s="42">
        <f t="shared" si="62"/>
        <v>97.183333333333323</v>
      </c>
      <c r="J325" s="45">
        <v>0.45</v>
      </c>
      <c r="K325" s="18">
        <v>5.49</v>
      </c>
      <c r="L325" s="18">
        <v>2.15</v>
      </c>
      <c r="M325" s="18">
        <v>63.49</v>
      </c>
      <c r="N325" s="18">
        <v>51.8</v>
      </c>
      <c r="O325" s="18">
        <v>53.7</v>
      </c>
      <c r="P325" s="18">
        <f t="shared" si="63"/>
        <v>2.6966666666666668</v>
      </c>
      <c r="Q325" s="42">
        <f t="shared" si="64"/>
        <v>56.330000000000005</v>
      </c>
      <c r="R325" s="21">
        <f t="shared" si="65"/>
        <v>3.4656250000000002</v>
      </c>
      <c r="S325" s="21">
        <f t="shared" si="66"/>
        <v>0.58390765574605341</v>
      </c>
      <c r="T325" s="6">
        <f t="shared" si="67"/>
        <v>7.5199757062898706E-2</v>
      </c>
      <c r="U325" s="10">
        <f t="shared" si="68"/>
        <v>1.7931155552743478</v>
      </c>
      <c r="V325" s="10">
        <f t="shared" si="69"/>
        <v>-0.77618786813021778</v>
      </c>
      <c r="W325" s="3" t="s">
        <v>519</v>
      </c>
      <c r="X325" s="6" t="s">
        <v>526</v>
      </c>
      <c r="Y325" s="64" t="s">
        <v>155</v>
      </c>
      <c r="Z325" s="64" t="s">
        <v>1388</v>
      </c>
    </row>
    <row r="326" spans="1:26" x14ac:dyDescent="0.25">
      <c r="A326" s="6" t="s">
        <v>1759</v>
      </c>
      <c r="B326" s="45">
        <v>52.63</v>
      </c>
      <c r="C326" s="18">
        <v>60.07</v>
      </c>
      <c r="D326" s="18">
        <v>51.58</v>
      </c>
      <c r="E326" s="18">
        <v>113.38</v>
      </c>
      <c r="F326" s="18">
        <v>125.68</v>
      </c>
      <c r="G326" s="18">
        <v>125.23</v>
      </c>
      <c r="H326" s="18">
        <f t="shared" si="61"/>
        <v>54.76</v>
      </c>
      <c r="I326" s="42">
        <f t="shared" si="62"/>
        <v>121.43</v>
      </c>
      <c r="J326" s="45">
        <v>89.28</v>
      </c>
      <c r="K326" s="18">
        <v>137.63999999999999</v>
      </c>
      <c r="L326" s="18">
        <v>165.31</v>
      </c>
      <c r="M326" s="18">
        <v>163.66</v>
      </c>
      <c r="N326" s="18">
        <v>135.88999999999999</v>
      </c>
      <c r="O326" s="18">
        <v>170.41</v>
      </c>
      <c r="P326" s="18">
        <f t="shared" si="63"/>
        <v>130.74333333333334</v>
      </c>
      <c r="Q326" s="42">
        <f t="shared" si="64"/>
        <v>156.65333333333331</v>
      </c>
      <c r="R326" s="21">
        <f t="shared" si="65"/>
        <v>2.362685318029651</v>
      </c>
      <c r="S326" s="21">
        <f t="shared" si="66"/>
        <v>1.2877018160037026</v>
      </c>
      <c r="T326" s="6">
        <f t="shared" si="67"/>
        <v>1.3694735477780917E-2</v>
      </c>
      <c r="U326" s="10">
        <f t="shared" si="68"/>
        <v>1.2404274920498821</v>
      </c>
      <c r="V326" s="10">
        <f t="shared" si="69"/>
        <v>0.3647985574457378</v>
      </c>
      <c r="W326" s="3" t="s">
        <v>1760</v>
      </c>
      <c r="X326" s="2" t="s">
        <v>1760</v>
      </c>
      <c r="Y326" s="64" t="s">
        <v>115</v>
      </c>
      <c r="Z326" s="64" t="s">
        <v>1761</v>
      </c>
    </row>
    <row r="327" spans="1:26" x14ac:dyDescent="0.25">
      <c r="A327" s="6" t="s">
        <v>479</v>
      </c>
      <c r="B327" s="45">
        <v>11.57</v>
      </c>
      <c r="C327" s="18">
        <v>12.04</v>
      </c>
      <c r="D327" s="18">
        <v>16.579999999999998</v>
      </c>
      <c r="E327" s="18">
        <v>65.25</v>
      </c>
      <c r="F327" s="18">
        <v>57.16</v>
      </c>
      <c r="G327" s="18">
        <v>53.89</v>
      </c>
      <c r="H327" s="18">
        <f t="shared" si="61"/>
        <v>13.396666666666667</v>
      </c>
      <c r="I327" s="42">
        <f t="shared" si="62"/>
        <v>58.766666666666673</v>
      </c>
      <c r="J327" s="45">
        <v>21.98</v>
      </c>
      <c r="K327" s="18">
        <v>28.81</v>
      </c>
      <c r="L327" s="18">
        <v>35.619999999999997</v>
      </c>
      <c r="M327" s="18">
        <v>49.33</v>
      </c>
      <c r="N327" s="18">
        <v>47.67</v>
      </c>
      <c r="O327" s="18">
        <v>62.65</v>
      </c>
      <c r="P327" s="18">
        <f t="shared" si="63"/>
        <v>28.803333333333331</v>
      </c>
      <c r="Q327" s="42">
        <f t="shared" si="64"/>
        <v>53.216666666666669</v>
      </c>
      <c r="R327" s="21">
        <f t="shared" si="65"/>
        <v>2.0701551285019679</v>
      </c>
      <c r="S327" s="21">
        <f t="shared" si="66"/>
        <v>0.90713887339654209</v>
      </c>
      <c r="T327" s="6">
        <f t="shared" si="67"/>
        <v>1.1121696925270865E-2</v>
      </c>
      <c r="U327" s="10">
        <f t="shared" si="68"/>
        <v>1.0497388811230834</v>
      </c>
      <c r="V327" s="10">
        <f t="shared" si="69"/>
        <v>-0.14060466582724299</v>
      </c>
      <c r="W327" s="3" t="s">
        <v>1328</v>
      </c>
      <c r="X327" s="2" t="s">
        <v>1328</v>
      </c>
      <c r="Y327" s="64" t="s">
        <v>809</v>
      </c>
      <c r="Z327" s="64" t="s">
        <v>1392</v>
      </c>
    </row>
    <row r="328" spans="1:26" x14ac:dyDescent="0.25">
      <c r="A328" s="6" t="s">
        <v>1639</v>
      </c>
      <c r="B328" s="45">
        <v>7.91</v>
      </c>
      <c r="C328" s="18">
        <v>4.78</v>
      </c>
      <c r="D328" s="18">
        <v>4.0199999999999996</v>
      </c>
      <c r="E328" s="18">
        <v>12.82</v>
      </c>
      <c r="F328" s="18">
        <v>12.6</v>
      </c>
      <c r="G328" s="18">
        <v>11.34</v>
      </c>
      <c r="H328" s="18">
        <f t="shared" si="61"/>
        <v>5.57</v>
      </c>
      <c r="I328" s="42">
        <f t="shared" si="62"/>
        <v>12.253333333333336</v>
      </c>
      <c r="J328" s="45">
        <v>11.7</v>
      </c>
      <c r="K328" s="18">
        <v>10.66</v>
      </c>
      <c r="L328" s="18">
        <v>11.28</v>
      </c>
      <c r="M328" s="18">
        <v>11.77</v>
      </c>
      <c r="N328" s="18">
        <v>7.36</v>
      </c>
      <c r="O328" s="18">
        <v>11.46</v>
      </c>
      <c r="P328" s="18">
        <f t="shared" si="63"/>
        <v>11.213333333333333</v>
      </c>
      <c r="Q328" s="42">
        <f t="shared" si="64"/>
        <v>10.196666666666667</v>
      </c>
      <c r="R328" s="21">
        <f t="shared" si="65"/>
        <v>1.858954845256215</v>
      </c>
      <c r="S328" s="21">
        <f t="shared" si="66"/>
        <v>0.84481891348088523</v>
      </c>
      <c r="T328" s="6">
        <f t="shared" si="67"/>
        <v>5.0340035998106131E-3</v>
      </c>
      <c r="U328" s="10">
        <f t="shared" si="68"/>
        <v>0.89449172705345803</v>
      </c>
      <c r="V328" s="10">
        <f t="shared" si="69"/>
        <v>-0.24328596132778779</v>
      </c>
      <c r="W328" s="3" t="s">
        <v>1640</v>
      </c>
      <c r="X328" s="2" t="s">
        <v>1641</v>
      </c>
      <c r="Y328" s="64" t="s">
        <v>1642</v>
      </c>
      <c r="Z328" s="64" t="s">
        <v>1643</v>
      </c>
    </row>
    <row r="329" spans="1:26" x14ac:dyDescent="0.25">
      <c r="A329" s="6" t="s">
        <v>480</v>
      </c>
      <c r="B329" s="45">
        <v>263.63</v>
      </c>
      <c r="C329" s="18">
        <v>288.02999999999997</v>
      </c>
      <c r="D329" s="18">
        <v>316.77999999999997</v>
      </c>
      <c r="E329" s="18">
        <v>620.62</v>
      </c>
      <c r="F329" s="18">
        <v>613.99</v>
      </c>
      <c r="G329" s="18">
        <v>685.15</v>
      </c>
      <c r="H329" s="18">
        <f t="shared" si="61"/>
        <v>289.47999999999996</v>
      </c>
      <c r="I329" s="42">
        <f t="shared" si="62"/>
        <v>639.92000000000007</v>
      </c>
      <c r="J329" s="45">
        <v>253.23</v>
      </c>
      <c r="K329" s="18">
        <v>292.14</v>
      </c>
      <c r="L329" s="18">
        <v>321.20999999999998</v>
      </c>
      <c r="M329" s="18">
        <v>331.48</v>
      </c>
      <c r="N329" s="18">
        <v>353.69</v>
      </c>
      <c r="O329" s="18">
        <v>379.12</v>
      </c>
      <c r="P329" s="18">
        <f t="shared" si="63"/>
        <v>288.85999999999996</v>
      </c>
      <c r="Q329" s="42">
        <f t="shared" si="64"/>
        <v>354.76333333333332</v>
      </c>
      <c r="R329" s="21">
        <f t="shared" si="65"/>
        <v>0.99786560176259986</v>
      </c>
      <c r="S329" s="21">
        <f t="shared" si="66"/>
        <v>0.5550822775593417</v>
      </c>
      <c r="T329" s="6">
        <f t="shared" si="67"/>
        <v>0.49069174777795876</v>
      </c>
      <c r="U329" s="10">
        <f t="shared" si="68"/>
        <v>-3.0825766469740842E-3</v>
      </c>
      <c r="V329" s="10">
        <f t="shared" si="69"/>
        <v>-0.84922646283165981</v>
      </c>
      <c r="W329" s="3" t="s">
        <v>1314</v>
      </c>
      <c r="X329" s="2" t="s">
        <v>1333</v>
      </c>
      <c r="Y329" s="64" t="s">
        <v>1334</v>
      </c>
      <c r="Z329" s="64" t="s">
        <v>1335</v>
      </c>
    </row>
    <row r="330" spans="1:26" x14ac:dyDescent="0.25">
      <c r="A330" s="6" t="s">
        <v>482</v>
      </c>
      <c r="B330" s="45">
        <v>79.25</v>
      </c>
      <c r="C330" s="18">
        <v>43.81</v>
      </c>
      <c r="D330" s="18">
        <v>93.4</v>
      </c>
      <c r="E330" s="18">
        <v>268.33</v>
      </c>
      <c r="F330" s="18">
        <v>296.33999999999997</v>
      </c>
      <c r="G330" s="18">
        <v>311.3</v>
      </c>
      <c r="H330" s="18">
        <f t="shared" si="61"/>
        <v>72.153333333333336</v>
      </c>
      <c r="I330" s="42">
        <f t="shared" si="62"/>
        <v>291.99</v>
      </c>
      <c r="J330" s="45">
        <v>29.51</v>
      </c>
      <c r="K330" s="18">
        <v>37.270000000000003</v>
      </c>
      <c r="L330" s="18">
        <v>33.11</v>
      </c>
      <c r="M330" s="18">
        <v>365.47</v>
      </c>
      <c r="N330" s="18">
        <v>410.01</v>
      </c>
      <c r="O330" s="18">
        <v>345.29</v>
      </c>
      <c r="P330" s="18">
        <f t="shared" si="63"/>
        <v>33.296666666666667</v>
      </c>
      <c r="Q330" s="42">
        <f t="shared" si="64"/>
        <v>373.59</v>
      </c>
      <c r="R330" s="21">
        <f t="shared" si="65"/>
        <v>0.46883258908229286</v>
      </c>
      <c r="S330" s="21">
        <f t="shared" si="66"/>
        <v>1.2785077989009863</v>
      </c>
      <c r="T330" s="6">
        <f t="shared" si="67"/>
        <v>2.9876770723170413E-2</v>
      </c>
      <c r="U330" s="10">
        <f t="shared" si="68"/>
        <v>-1.0928552382814212</v>
      </c>
      <c r="V330" s="10">
        <f t="shared" si="69"/>
        <v>0.35446096105000402</v>
      </c>
      <c r="W330" s="3" t="s">
        <v>1316</v>
      </c>
      <c r="X330" s="64" t="s">
        <v>1316</v>
      </c>
      <c r="Y330" s="64" t="s">
        <v>1398</v>
      </c>
      <c r="Z330" s="64" t="s">
        <v>1399</v>
      </c>
    </row>
    <row r="331" spans="1:26" x14ac:dyDescent="0.25">
      <c r="A331" s="6" t="s">
        <v>460</v>
      </c>
      <c r="B331" s="45">
        <v>121.29</v>
      </c>
      <c r="C331" s="18">
        <v>129.97</v>
      </c>
      <c r="D331" s="18">
        <v>112.3</v>
      </c>
      <c r="E331" s="18">
        <v>272.39</v>
      </c>
      <c r="F331" s="18">
        <v>267.82</v>
      </c>
      <c r="G331" s="18">
        <v>278.98</v>
      </c>
      <c r="H331" s="18">
        <f t="shared" si="61"/>
        <v>121.18666666666667</v>
      </c>
      <c r="I331" s="42">
        <f t="shared" si="62"/>
        <v>273.06333333333333</v>
      </c>
      <c r="J331" s="45">
        <v>38.159999999999997</v>
      </c>
      <c r="K331" s="18">
        <v>28.1</v>
      </c>
      <c r="L331" s="18">
        <v>29.36</v>
      </c>
      <c r="M331" s="18">
        <v>88.24</v>
      </c>
      <c r="N331" s="18">
        <v>86.94</v>
      </c>
      <c r="O331" s="18">
        <v>101.49</v>
      </c>
      <c r="P331" s="18">
        <f t="shared" si="63"/>
        <v>31.873333333333331</v>
      </c>
      <c r="Q331" s="42">
        <f t="shared" si="64"/>
        <v>92.223333333333343</v>
      </c>
      <c r="R331" s="21">
        <f t="shared" si="65"/>
        <v>0.26904190309908338</v>
      </c>
      <c r="S331" s="21">
        <f t="shared" si="66"/>
        <v>0.34015251949062875</v>
      </c>
      <c r="T331" s="6">
        <f t="shared" si="67"/>
        <v>5.9419358980201991E-5</v>
      </c>
      <c r="U331" s="85">
        <f t="shared" si="68"/>
        <v>-1.8940972058035559</v>
      </c>
      <c r="V331" s="85">
        <f t="shared" si="69"/>
        <v>-1.5557463197767096</v>
      </c>
      <c r="W331" s="3" t="s">
        <v>1299</v>
      </c>
      <c r="X331" s="64" t="s">
        <v>1299</v>
      </c>
      <c r="Y331" s="64" t="s">
        <v>1299</v>
      </c>
      <c r="Z331" s="64" t="s">
        <v>1336</v>
      </c>
    </row>
    <row r="332" spans="1:26" x14ac:dyDescent="0.25">
      <c r="A332" s="6" t="s">
        <v>484</v>
      </c>
      <c r="B332" s="45">
        <v>34.85</v>
      </c>
      <c r="C332" s="18">
        <v>21.94</v>
      </c>
      <c r="D332" s="18">
        <v>38.409999999999997</v>
      </c>
      <c r="E332" s="18">
        <v>84.21</v>
      </c>
      <c r="F332" s="18">
        <v>93.7</v>
      </c>
      <c r="G332" s="18">
        <v>90.6</v>
      </c>
      <c r="H332" s="18">
        <f t="shared" si="61"/>
        <v>31.733333333333334</v>
      </c>
      <c r="I332" s="42">
        <f t="shared" si="62"/>
        <v>89.50333333333333</v>
      </c>
      <c r="J332" s="45">
        <v>7.23</v>
      </c>
      <c r="K332" s="18">
        <v>8.4</v>
      </c>
      <c r="L332" s="18">
        <v>5.46</v>
      </c>
      <c r="M332" s="18">
        <v>194.66</v>
      </c>
      <c r="N332" s="18">
        <v>224.25</v>
      </c>
      <c r="O332" s="18">
        <v>205.67</v>
      </c>
      <c r="P332" s="18">
        <f t="shared" si="63"/>
        <v>7.03</v>
      </c>
      <c r="Q332" s="42">
        <f t="shared" si="64"/>
        <v>208.1933333333333</v>
      </c>
      <c r="R332" s="21">
        <f t="shared" si="65"/>
        <v>0.2453156822810591</v>
      </c>
      <c r="S332" s="21">
        <f t="shared" si="66"/>
        <v>2.3114434090825382</v>
      </c>
      <c r="T332" s="6">
        <f t="shared" si="67"/>
        <v>4.1191101590573511E-3</v>
      </c>
      <c r="U332" s="85">
        <f t="shared" si="68"/>
        <v>-2.0272886309635845</v>
      </c>
      <c r="V332" s="85">
        <f t="shared" si="69"/>
        <v>1.2087940415981206</v>
      </c>
      <c r="W332" s="3" t="s">
        <v>1318</v>
      </c>
      <c r="X332" s="64" t="s">
        <v>1318</v>
      </c>
      <c r="Y332" s="64" t="s">
        <v>1318</v>
      </c>
      <c r="Z332" s="64" t="s">
        <v>1404</v>
      </c>
    </row>
    <row r="333" spans="1:26" x14ac:dyDescent="0.25">
      <c r="A333" s="6" t="s">
        <v>486</v>
      </c>
      <c r="B333" s="45">
        <v>210.6</v>
      </c>
      <c r="C333" s="18">
        <v>108.93</v>
      </c>
      <c r="D333" s="18">
        <v>237.89</v>
      </c>
      <c r="E333" s="18">
        <v>893.01</v>
      </c>
      <c r="F333" s="18">
        <v>1087.08</v>
      </c>
      <c r="G333" s="18">
        <v>1035.46</v>
      </c>
      <c r="H333" s="18">
        <f t="shared" si="61"/>
        <v>185.80666666666664</v>
      </c>
      <c r="I333" s="42">
        <f t="shared" si="62"/>
        <v>1005.1833333333334</v>
      </c>
      <c r="J333" s="45">
        <v>38.6</v>
      </c>
      <c r="K333" s="18">
        <v>49.35</v>
      </c>
      <c r="L333" s="18">
        <v>38.75</v>
      </c>
      <c r="M333" s="18">
        <v>1540.86</v>
      </c>
      <c r="N333" s="18">
        <v>1680.34</v>
      </c>
      <c r="O333" s="18">
        <v>1460.81</v>
      </c>
      <c r="P333" s="18">
        <f t="shared" si="63"/>
        <v>42.233333333333334</v>
      </c>
      <c r="Q333" s="42">
        <f t="shared" si="64"/>
        <v>1560.67</v>
      </c>
      <c r="R333" s="21">
        <f t="shared" si="65"/>
        <v>0.23143356768138185</v>
      </c>
      <c r="S333" s="21">
        <f t="shared" si="66"/>
        <v>1.5520730151894122</v>
      </c>
      <c r="T333" s="6">
        <f t="shared" si="67"/>
        <v>1.09421703639978E-2</v>
      </c>
      <c r="U333" s="85">
        <f t="shared" si="68"/>
        <v>-2.1113299633060807</v>
      </c>
      <c r="V333" s="85">
        <f t="shared" si="69"/>
        <v>0.63419642877109605</v>
      </c>
      <c r="W333" s="3" t="s">
        <v>1320</v>
      </c>
      <c r="X333" s="64" t="s">
        <v>1320</v>
      </c>
      <c r="Y333" s="64" t="s">
        <v>1320</v>
      </c>
      <c r="Z333" s="64" t="s">
        <v>809</v>
      </c>
    </row>
    <row r="334" spans="1:26" x14ac:dyDescent="0.25">
      <c r="A334" s="6" t="s">
        <v>488</v>
      </c>
      <c r="B334" s="45">
        <v>109.58</v>
      </c>
      <c r="C334" s="18">
        <v>57.72</v>
      </c>
      <c r="D334" s="18">
        <v>128.69999999999999</v>
      </c>
      <c r="E334" s="18">
        <v>372.16</v>
      </c>
      <c r="F334" s="18">
        <v>369.42</v>
      </c>
      <c r="G334" s="18">
        <v>433.6</v>
      </c>
      <c r="H334" s="18">
        <f t="shared" si="61"/>
        <v>98.666666666666671</v>
      </c>
      <c r="I334" s="42">
        <f t="shared" si="62"/>
        <v>391.72666666666669</v>
      </c>
      <c r="J334" s="45">
        <v>21.16</v>
      </c>
      <c r="K334" s="18">
        <v>15.89</v>
      </c>
      <c r="L334" s="18">
        <v>5.0999999999999996</v>
      </c>
      <c r="M334" s="18">
        <v>699.93</v>
      </c>
      <c r="N334" s="18">
        <v>764.34</v>
      </c>
      <c r="O334" s="18">
        <v>696.66</v>
      </c>
      <c r="P334" s="18">
        <f t="shared" si="63"/>
        <v>14.049999999999999</v>
      </c>
      <c r="Q334" s="42">
        <f t="shared" si="64"/>
        <v>720.31</v>
      </c>
      <c r="R334" s="21">
        <f t="shared" si="65"/>
        <v>0.15100334448160532</v>
      </c>
      <c r="S334" s="21">
        <f t="shared" si="66"/>
        <v>1.8366718158515674</v>
      </c>
      <c r="T334" s="6">
        <f t="shared" si="67"/>
        <v>8.8082622330233843E-3</v>
      </c>
      <c r="U334" s="85">
        <f t="shared" si="68"/>
        <v>-2.7273475916046093</v>
      </c>
      <c r="V334" s="85">
        <f t="shared" si="69"/>
        <v>0.87709386273577095</v>
      </c>
      <c r="W334" s="3" t="s">
        <v>1322</v>
      </c>
      <c r="X334" s="64" t="s">
        <v>1322</v>
      </c>
      <c r="Y334" s="64" t="s">
        <v>1349</v>
      </c>
      <c r="Z334" s="64" t="s">
        <v>1350</v>
      </c>
    </row>
    <row r="335" spans="1:26" x14ac:dyDescent="0.25">
      <c r="A335" s="6" t="s">
        <v>1648</v>
      </c>
      <c r="B335" s="45">
        <v>249.64</v>
      </c>
      <c r="C335" s="18">
        <v>98.76</v>
      </c>
      <c r="D335" s="18">
        <v>217.22</v>
      </c>
      <c r="E335" s="18">
        <v>1033.32</v>
      </c>
      <c r="F335" s="18">
        <v>1174.83</v>
      </c>
      <c r="G335" s="18">
        <v>1229.82</v>
      </c>
      <c r="H335" s="18">
        <f t="shared" si="61"/>
        <v>188.54</v>
      </c>
      <c r="I335" s="42">
        <f t="shared" si="62"/>
        <v>1145.9899999999998</v>
      </c>
      <c r="J335" s="45">
        <v>40.17</v>
      </c>
      <c r="K335" s="18">
        <v>28.61</v>
      </c>
      <c r="L335" s="18">
        <v>10.11</v>
      </c>
      <c r="M335" s="18">
        <v>1493.91</v>
      </c>
      <c r="N335" s="18">
        <v>1694.3</v>
      </c>
      <c r="O335" s="18">
        <v>1511.29</v>
      </c>
      <c r="P335" s="18">
        <f t="shared" si="63"/>
        <v>26.296666666666667</v>
      </c>
      <c r="Q335" s="42">
        <f t="shared" si="64"/>
        <v>1566.5</v>
      </c>
      <c r="R335" s="21">
        <f t="shared" si="65"/>
        <v>0.14401533537336006</v>
      </c>
      <c r="S335" s="21">
        <f t="shared" si="66"/>
        <v>1.3666204587659878</v>
      </c>
      <c r="T335" s="6">
        <f t="shared" si="67"/>
        <v>1.2729137769159338E-2</v>
      </c>
      <c r="U335" s="85">
        <f t="shared" si="68"/>
        <v>-2.7957056506565019</v>
      </c>
      <c r="V335" s="85">
        <f t="shared" si="69"/>
        <v>0.45061262971481397</v>
      </c>
      <c r="W335" s="3" t="s">
        <v>1649</v>
      </c>
      <c r="X335" s="64" t="s">
        <v>1649</v>
      </c>
      <c r="Y335" s="64" t="s">
        <v>1650</v>
      </c>
      <c r="Z335" s="64" t="s">
        <v>1651</v>
      </c>
    </row>
    <row r="336" spans="1:26" x14ac:dyDescent="0.25">
      <c r="A336" s="6" t="s">
        <v>498</v>
      </c>
      <c r="B336" s="45">
        <v>67.209999999999994</v>
      </c>
      <c r="C336" s="18">
        <v>31.28</v>
      </c>
      <c r="D336" s="18">
        <v>82</v>
      </c>
      <c r="E336" s="18">
        <v>607.02</v>
      </c>
      <c r="F336" s="18">
        <v>669.77</v>
      </c>
      <c r="G336" s="18">
        <v>601.62</v>
      </c>
      <c r="H336" s="18">
        <f t="shared" si="61"/>
        <v>60.163333333333334</v>
      </c>
      <c r="I336" s="42">
        <f t="shared" si="62"/>
        <v>626.13666666666666</v>
      </c>
      <c r="J336" s="45">
        <v>7.53</v>
      </c>
      <c r="K336" s="18">
        <v>6.98</v>
      </c>
      <c r="L336" s="18">
        <v>6.8</v>
      </c>
      <c r="M336" s="18">
        <v>1062.71</v>
      </c>
      <c r="N336" s="18">
        <v>1136.25</v>
      </c>
      <c r="O336" s="18">
        <v>1023.34</v>
      </c>
      <c r="P336" s="18">
        <f t="shared" si="63"/>
        <v>7.1033333333333344</v>
      </c>
      <c r="Q336" s="42">
        <f t="shared" si="64"/>
        <v>1074.1000000000001</v>
      </c>
      <c r="R336" s="21">
        <f t="shared" si="65"/>
        <v>0.13248678402092759</v>
      </c>
      <c r="S336" s="21">
        <f t="shared" si="66"/>
        <v>1.7142993818465939</v>
      </c>
      <c r="T336" s="6">
        <f t="shared" si="67"/>
        <v>1.2192326795154688E-2</v>
      </c>
      <c r="U336" s="85">
        <f t="shared" si="68"/>
        <v>-2.9160796414637149</v>
      </c>
      <c r="V336" s="85">
        <f t="shared" si="69"/>
        <v>0.77761908085570974</v>
      </c>
      <c r="W336" s="3" t="s">
        <v>509</v>
      </c>
      <c r="X336" s="64" t="s">
        <v>509</v>
      </c>
      <c r="Y336" s="64" t="s">
        <v>512</v>
      </c>
      <c r="Z336" s="64" t="s">
        <v>1416</v>
      </c>
    </row>
    <row r="337" spans="1:26" x14ac:dyDescent="0.25">
      <c r="A337" s="6" t="s">
        <v>485</v>
      </c>
      <c r="B337" s="45">
        <v>125.73</v>
      </c>
      <c r="C337" s="18">
        <v>60.76</v>
      </c>
      <c r="D337" s="18">
        <v>126.08</v>
      </c>
      <c r="E337" s="18">
        <v>527.65</v>
      </c>
      <c r="F337" s="18">
        <v>583.95000000000005</v>
      </c>
      <c r="G337" s="18">
        <v>628.57000000000005</v>
      </c>
      <c r="H337" s="18">
        <f t="shared" si="61"/>
        <v>104.19</v>
      </c>
      <c r="I337" s="42">
        <f t="shared" si="62"/>
        <v>580.05666666666673</v>
      </c>
      <c r="J337" s="45">
        <v>20.05</v>
      </c>
      <c r="K337" s="18">
        <v>11.04</v>
      </c>
      <c r="L337" s="18">
        <v>7.16</v>
      </c>
      <c r="M337" s="18">
        <v>1015.02</v>
      </c>
      <c r="N337" s="18">
        <v>1063.52</v>
      </c>
      <c r="O337" s="18">
        <v>886.05</v>
      </c>
      <c r="P337" s="18">
        <f t="shared" si="63"/>
        <v>12.75</v>
      </c>
      <c r="Q337" s="42">
        <f t="shared" si="64"/>
        <v>988.19666666666672</v>
      </c>
      <c r="R337" s="21">
        <f t="shared" si="65"/>
        <v>0.13071584751402224</v>
      </c>
      <c r="S337" s="21">
        <f t="shared" si="66"/>
        <v>1.7024099772253996</v>
      </c>
      <c r="T337" s="6">
        <f t="shared" si="67"/>
        <v>7.1460416847319384E-3</v>
      </c>
      <c r="U337" s="85">
        <f t="shared" si="68"/>
        <v>-2.9354940360500152</v>
      </c>
      <c r="V337" s="85">
        <f t="shared" si="69"/>
        <v>0.76757851110412878</v>
      </c>
      <c r="W337" s="3" t="s">
        <v>1319</v>
      </c>
      <c r="X337" s="64" t="s">
        <v>1319</v>
      </c>
      <c r="Y337" s="64" t="s">
        <v>1319</v>
      </c>
      <c r="Z337" s="64" t="s">
        <v>1280</v>
      </c>
    </row>
    <row r="338" spans="1:26" x14ac:dyDescent="0.25">
      <c r="A338" s="6" t="s">
        <v>499</v>
      </c>
      <c r="B338" s="45">
        <v>67.739999999999995</v>
      </c>
      <c r="C338" s="18">
        <v>40.97</v>
      </c>
      <c r="D338" s="18">
        <v>89.56</v>
      </c>
      <c r="E338" s="18">
        <v>144.37</v>
      </c>
      <c r="F338" s="18">
        <v>200.83</v>
      </c>
      <c r="G338" s="18">
        <v>196.8</v>
      </c>
      <c r="H338" s="18">
        <f t="shared" si="61"/>
        <v>66.089999999999989</v>
      </c>
      <c r="I338" s="42">
        <f t="shared" si="62"/>
        <v>180.66666666666666</v>
      </c>
      <c r="J338" s="45">
        <v>8.5</v>
      </c>
      <c r="K338" s="18">
        <v>9.8800000000000008</v>
      </c>
      <c r="L338" s="18">
        <v>2.68</v>
      </c>
      <c r="M338" s="18">
        <v>186.01</v>
      </c>
      <c r="N338" s="18">
        <v>233.94</v>
      </c>
      <c r="O338" s="18">
        <v>164.68</v>
      </c>
      <c r="P338" s="18">
        <f t="shared" si="63"/>
        <v>7.0200000000000005</v>
      </c>
      <c r="Q338" s="42">
        <f t="shared" si="64"/>
        <v>194.87666666666667</v>
      </c>
      <c r="R338" s="21">
        <f t="shared" si="65"/>
        <v>0.1195409151885527</v>
      </c>
      <c r="S338" s="21">
        <f t="shared" si="66"/>
        <v>1.0782201834862386</v>
      </c>
      <c r="T338" s="6">
        <f t="shared" si="67"/>
        <v>7.1122617708073059E-3</v>
      </c>
      <c r="U338" s="85">
        <f t="shared" si="68"/>
        <v>-3.0644236018971669</v>
      </c>
      <c r="V338" s="85">
        <f t="shared" si="69"/>
        <v>0.10865182112105051</v>
      </c>
      <c r="W338" s="3" t="s">
        <v>508</v>
      </c>
      <c r="X338" s="64" t="s">
        <v>508</v>
      </c>
      <c r="Y338" s="64" t="s">
        <v>513</v>
      </c>
      <c r="Z338" s="64" t="s">
        <v>1280</v>
      </c>
    </row>
    <row r="339" spans="1:26" x14ac:dyDescent="0.25">
      <c r="A339" s="6" t="s">
        <v>489</v>
      </c>
      <c r="B339" s="45">
        <v>168.23</v>
      </c>
      <c r="C339" s="18">
        <v>74.95</v>
      </c>
      <c r="D339" s="18">
        <v>201.31</v>
      </c>
      <c r="E339" s="18">
        <v>509.47</v>
      </c>
      <c r="F339" s="18">
        <v>649.70000000000005</v>
      </c>
      <c r="G339" s="18">
        <v>614.17999999999995</v>
      </c>
      <c r="H339" s="18">
        <f t="shared" si="61"/>
        <v>148.16333333333333</v>
      </c>
      <c r="I339" s="42">
        <f t="shared" si="62"/>
        <v>591.11666666666667</v>
      </c>
      <c r="J339" s="45">
        <v>22.8</v>
      </c>
      <c r="K339" s="18">
        <v>11.17</v>
      </c>
      <c r="L339" s="18">
        <v>5.19</v>
      </c>
      <c r="M339" s="18">
        <v>808.89</v>
      </c>
      <c r="N339" s="18">
        <v>841.72</v>
      </c>
      <c r="O339" s="18">
        <v>771.13</v>
      </c>
      <c r="P339" s="18">
        <f t="shared" si="63"/>
        <v>13.053333333333333</v>
      </c>
      <c r="Q339" s="42">
        <f t="shared" si="64"/>
        <v>807.24666666666678</v>
      </c>
      <c r="R339" s="21">
        <f t="shared" si="65"/>
        <v>9.4214395852421279E-2</v>
      </c>
      <c r="S339" s="21">
        <f t="shared" si="66"/>
        <v>1.3650125256846908</v>
      </c>
      <c r="T339" s="6">
        <f t="shared" si="67"/>
        <v>1.2023423528068636E-2</v>
      </c>
      <c r="U339" s="85">
        <f t="shared" si="68"/>
        <v>-3.4079086709335842</v>
      </c>
      <c r="V339" s="85">
        <f t="shared" si="69"/>
        <v>0.44891418972408464</v>
      </c>
      <c r="W339" s="3" t="s">
        <v>1323</v>
      </c>
      <c r="X339" s="64" t="s">
        <v>1323</v>
      </c>
      <c r="Y339" s="64" t="s">
        <v>1323</v>
      </c>
      <c r="Z339" s="64" t="s">
        <v>1376</v>
      </c>
    </row>
    <row r="340" spans="1:26" ht="15.75" thickBot="1" x14ac:dyDescent="0.3">
      <c r="A340" s="13" t="s">
        <v>1620</v>
      </c>
      <c r="B340" s="46">
        <v>5.69</v>
      </c>
      <c r="C340" s="20">
        <v>4.08</v>
      </c>
      <c r="D340" s="20">
        <v>2.68</v>
      </c>
      <c r="E340" s="20">
        <v>10.07</v>
      </c>
      <c r="F340" s="20">
        <v>21.32</v>
      </c>
      <c r="G340" s="20">
        <v>13.9</v>
      </c>
      <c r="H340" s="20">
        <f t="shared" ref="H340" si="70">AVERAGE(B340,C340,D340)</f>
        <v>4.1499999999999995</v>
      </c>
      <c r="I340" s="43">
        <f t="shared" ref="I340" si="71">AVERAGE(E340,F340,G340)</f>
        <v>15.096666666666666</v>
      </c>
      <c r="J340" s="46">
        <v>39.57</v>
      </c>
      <c r="K340" s="20">
        <v>37.4</v>
      </c>
      <c r="L340" s="20">
        <v>29</v>
      </c>
      <c r="M340" s="20">
        <v>81.23</v>
      </c>
      <c r="N340" s="20">
        <v>106.57</v>
      </c>
      <c r="O340" s="20">
        <v>88.78</v>
      </c>
      <c r="P340" s="20">
        <f t="shared" ref="P340" si="72">AVERAGE(J340,K340,L340)</f>
        <v>35.323333333333331</v>
      </c>
      <c r="Q340" s="43">
        <f t="shared" ref="Q340" si="73">AVERAGE(M340,N340,O340)</f>
        <v>92.193333333333342</v>
      </c>
      <c r="R340" s="24">
        <f t="shared" ref="R340" si="74">(P340+1)/(H340+1)</f>
        <v>7.053074433656958</v>
      </c>
      <c r="S340" s="24">
        <f t="shared" ref="S340" si="75">(Q340+1)/(I340+1)</f>
        <v>5.789604472975773</v>
      </c>
      <c r="T340" s="13">
        <f t="shared" ref="T340" si="76">_xlfn.T.TEST(B340:D340,J340:L340,1,2)</f>
        <v>3.66129922361978E-4</v>
      </c>
      <c r="U340" s="14">
        <f t="shared" ref="U340:V340" si="77">LOG(R340,2)</f>
        <v>2.8182522650773438</v>
      </c>
      <c r="V340" s="14">
        <f t="shared" si="77"/>
        <v>2.5334647913289214</v>
      </c>
      <c r="W340" s="12" t="s">
        <v>1621</v>
      </c>
      <c r="X340" s="64" t="s">
        <v>1622</v>
      </c>
      <c r="Y340" s="64" t="s">
        <v>1623</v>
      </c>
      <c r="Z340" s="64" t="s">
        <v>1624</v>
      </c>
    </row>
    <row r="341" spans="1:26" ht="15.75" thickTop="1" x14ac:dyDescent="0.25"/>
  </sheetData>
  <sortState ref="A8:Z14">
    <sortCondition descending="1" ref="R8:R14"/>
  </sortState>
  <mergeCells count="20">
    <mergeCell ref="B5:I5"/>
    <mergeCell ref="J5:Q5"/>
    <mergeCell ref="B301:I301"/>
    <mergeCell ref="J301:Q301"/>
    <mergeCell ref="H302:H303"/>
    <mergeCell ref="I302:I303"/>
    <mergeCell ref="P302:P303"/>
    <mergeCell ref="Q302:Q303"/>
    <mergeCell ref="H6:H7"/>
    <mergeCell ref="I6:I7"/>
    <mergeCell ref="P6:P7"/>
    <mergeCell ref="Q6:Q7"/>
    <mergeCell ref="U6:U7"/>
    <mergeCell ref="V6:V7"/>
    <mergeCell ref="U302:U303"/>
    <mergeCell ref="V302:V303"/>
    <mergeCell ref="R302:R303"/>
    <mergeCell ref="S302:S303"/>
    <mergeCell ref="R6:R7"/>
    <mergeCell ref="S6:S7"/>
  </mergeCells>
  <conditionalFormatting sqref="T8:T294">
    <cfRule type="cellIs" dxfId="68" priority="10" operator="lessThan">
      <formula>0.05</formula>
    </cfRule>
  </conditionalFormatting>
  <conditionalFormatting sqref="S8:S294">
    <cfRule type="cellIs" dxfId="67" priority="63" operator="notBetween">
      <formula>$S$3</formula>
      <formula>$T$3</formula>
    </cfRule>
  </conditionalFormatting>
  <conditionalFormatting sqref="R8:R294">
    <cfRule type="cellIs" dxfId="66" priority="64" operator="notBetween">
      <formula>$S$3</formula>
      <formula>$T$3</formula>
    </cfRule>
  </conditionalFormatting>
  <conditionalFormatting sqref="T304:T340">
    <cfRule type="cellIs" dxfId="65" priority="7" operator="lessThan">
      <formula>0.05</formula>
    </cfRule>
  </conditionalFormatting>
  <conditionalFormatting sqref="T7">
    <cfRule type="cellIs" dxfId="64" priority="2" operator="lessThan">
      <formula>0.05</formula>
    </cfRule>
  </conditionalFormatting>
  <conditionalFormatting sqref="T303">
    <cfRule type="cellIs" dxfId="63" priority="1" operator="lessThan">
      <formula>0.05</formula>
    </cfRule>
  </conditionalFormatting>
  <conditionalFormatting sqref="S304:S340">
    <cfRule type="cellIs" dxfId="62" priority="174" operator="notBetween">
      <formula>$S$299</formula>
      <formula>$T$299</formula>
    </cfRule>
  </conditionalFormatting>
  <conditionalFormatting sqref="R304:R340">
    <cfRule type="cellIs" dxfId="61" priority="175" operator="notBetween">
      <formula>$S$299</formula>
      <formula>$T$299</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43"/>
  <sheetViews>
    <sheetView zoomScale="70" zoomScaleNormal="70" workbookViewId="0"/>
  </sheetViews>
  <sheetFormatPr defaultRowHeight="15" x14ac:dyDescent="0.25"/>
  <cols>
    <col min="1" max="1" width="9.140625" style="2"/>
    <col min="2" max="7" width="7.42578125" style="64" customWidth="1"/>
    <col min="8" max="9" width="8.140625" style="64" customWidth="1"/>
    <col min="10" max="15" width="7.140625" style="64" customWidth="1"/>
    <col min="16" max="17" width="7.7109375" style="64" customWidth="1"/>
    <col min="18" max="18" width="7.85546875" style="2" customWidth="1"/>
    <col min="19" max="19" width="6.85546875" style="2" customWidth="1"/>
    <col min="20" max="20" width="9.140625" style="64"/>
    <col min="21" max="22" width="9.140625" style="2"/>
    <col min="23" max="16384" width="9.140625" style="64"/>
  </cols>
  <sheetData>
    <row r="1" spans="1:45" x14ac:dyDescent="0.25">
      <c r="U1" s="2" t="s">
        <v>531</v>
      </c>
      <c r="V1" s="2" t="s">
        <v>531</v>
      </c>
      <c r="W1" s="2"/>
    </row>
    <row r="2" spans="1:45" x14ac:dyDescent="0.25">
      <c r="B2" s="2"/>
      <c r="C2" s="2"/>
      <c r="D2" s="2"/>
      <c r="M2" s="2"/>
      <c r="N2" s="2"/>
      <c r="O2" s="2"/>
      <c r="Q2" s="2"/>
      <c r="U2" s="2" t="s">
        <v>1</v>
      </c>
      <c r="V2" s="28">
        <v>0.19855015302871978</v>
      </c>
      <c r="W2" s="28">
        <v>-0.21494110967152538</v>
      </c>
    </row>
    <row r="3" spans="1:45" x14ac:dyDescent="0.25">
      <c r="A3" s="26"/>
      <c r="B3" s="2"/>
      <c r="C3" s="2"/>
      <c r="D3" s="2"/>
      <c r="M3" s="2"/>
      <c r="N3" s="2"/>
      <c r="O3" s="88"/>
      <c r="Q3" s="2"/>
      <c r="U3" s="2" t="s">
        <v>4</v>
      </c>
      <c r="V3" s="28">
        <v>1.5796110132390448</v>
      </c>
      <c r="W3" s="28">
        <v>0.60961955604298323</v>
      </c>
    </row>
    <row r="4" spans="1:45" x14ac:dyDescent="0.25">
      <c r="M4" s="2"/>
      <c r="N4" s="2"/>
      <c r="O4" s="88"/>
      <c r="Q4" s="2"/>
    </row>
    <row r="5" spans="1:45" x14ac:dyDescent="0.25">
      <c r="A5" s="53"/>
      <c r="B5" s="128" t="s">
        <v>2</v>
      </c>
      <c r="C5" s="129"/>
      <c r="D5" s="129"/>
      <c r="E5" s="129"/>
      <c r="F5" s="129"/>
      <c r="G5" s="129"/>
      <c r="H5" s="129"/>
      <c r="I5" s="130"/>
      <c r="J5" s="109" t="s">
        <v>1763</v>
      </c>
      <c r="K5" s="110"/>
      <c r="L5" s="110"/>
      <c r="M5" s="110"/>
      <c r="N5" s="110"/>
      <c r="O5" s="110"/>
      <c r="P5" s="110"/>
      <c r="Q5" s="111"/>
      <c r="R5" s="53"/>
      <c r="S5" s="53"/>
      <c r="T5" s="52"/>
      <c r="U5" s="53"/>
      <c r="V5" s="53"/>
      <c r="W5" s="89"/>
      <c r="X5" s="52"/>
    </row>
    <row r="6" spans="1:45" s="37" customFormat="1" x14ac:dyDescent="0.25">
      <c r="A6" s="40"/>
      <c r="B6" s="44" t="s">
        <v>5</v>
      </c>
      <c r="C6" s="41" t="s">
        <v>6</v>
      </c>
      <c r="D6" s="41" t="s">
        <v>7</v>
      </c>
      <c r="E6" s="41" t="s">
        <v>5</v>
      </c>
      <c r="F6" s="41" t="s">
        <v>6</v>
      </c>
      <c r="G6" s="41" t="s">
        <v>7</v>
      </c>
      <c r="H6" s="105" t="s">
        <v>1782</v>
      </c>
      <c r="I6" s="105" t="s">
        <v>1783</v>
      </c>
      <c r="J6" s="44" t="s">
        <v>5</v>
      </c>
      <c r="K6" s="41" t="s">
        <v>6</v>
      </c>
      <c r="L6" s="41" t="s">
        <v>7</v>
      </c>
      <c r="M6" s="41" t="s">
        <v>5</v>
      </c>
      <c r="N6" s="41" t="s">
        <v>6</v>
      </c>
      <c r="O6" s="41" t="s">
        <v>7</v>
      </c>
      <c r="P6" s="105" t="s">
        <v>1782</v>
      </c>
      <c r="Q6" s="123" t="s">
        <v>1783</v>
      </c>
      <c r="R6" s="107" t="s">
        <v>1777</v>
      </c>
      <c r="S6" s="107" t="s">
        <v>1778</v>
      </c>
      <c r="T6" s="41"/>
      <c r="U6" s="105" t="s">
        <v>1780</v>
      </c>
      <c r="V6" s="105" t="s">
        <v>1781</v>
      </c>
      <c r="W6" s="41"/>
      <c r="X6" s="41"/>
      <c r="Y6" s="41"/>
      <c r="Z6" s="40"/>
      <c r="AA6" s="39"/>
      <c r="AB6" s="39"/>
      <c r="AC6" s="40"/>
      <c r="AD6" s="40"/>
      <c r="AE6" s="38"/>
      <c r="AN6" s="38"/>
      <c r="AO6" s="38"/>
      <c r="AP6" s="38"/>
      <c r="AQ6" s="38"/>
      <c r="AR6" s="38"/>
      <c r="AS6" s="38"/>
    </row>
    <row r="7" spans="1:45" s="37" customFormat="1" x14ac:dyDescent="0.25">
      <c r="A7" s="51"/>
      <c r="B7" s="50" t="s">
        <v>9</v>
      </c>
      <c r="C7" s="49" t="s">
        <v>9</v>
      </c>
      <c r="D7" s="49" t="s">
        <v>9</v>
      </c>
      <c r="E7" s="49" t="s">
        <v>10</v>
      </c>
      <c r="F7" s="49" t="s">
        <v>10</v>
      </c>
      <c r="G7" s="49" t="s">
        <v>10</v>
      </c>
      <c r="H7" s="106"/>
      <c r="I7" s="106"/>
      <c r="J7" s="50" t="s">
        <v>9</v>
      </c>
      <c r="K7" s="49" t="s">
        <v>9</v>
      </c>
      <c r="L7" s="49" t="s">
        <v>9</v>
      </c>
      <c r="M7" s="49" t="s">
        <v>10</v>
      </c>
      <c r="N7" s="49" t="s">
        <v>10</v>
      </c>
      <c r="O7" s="49" t="s">
        <v>10</v>
      </c>
      <c r="P7" s="106"/>
      <c r="Q7" s="124"/>
      <c r="R7" s="108"/>
      <c r="S7" s="108"/>
      <c r="T7" s="49" t="s">
        <v>11</v>
      </c>
      <c r="U7" s="106"/>
      <c r="V7" s="106"/>
      <c r="W7" s="49" t="s">
        <v>12</v>
      </c>
      <c r="X7" s="51" t="s">
        <v>1427</v>
      </c>
      <c r="Y7" s="51" t="s">
        <v>1428</v>
      </c>
      <c r="Z7" s="51"/>
      <c r="AA7" s="39"/>
      <c r="AB7" s="39"/>
      <c r="AC7" s="40"/>
      <c r="AD7" s="40"/>
      <c r="AE7" s="38"/>
      <c r="AN7" s="38"/>
      <c r="AO7" s="38"/>
      <c r="AP7" s="38"/>
      <c r="AQ7" s="38"/>
      <c r="AR7" s="38"/>
      <c r="AS7" s="38"/>
    </row>
    <row r="8" spans="1:45" s="3" customFormat="1" x14ac:dyDescent="0.25">
      <c r="A8" s="6" t="s">
        <v>235</v>
      </c>
      <c r="B8" s="45">
        <v>13.71</v>
      </c>
      <c r="C8" s="18">
        <v>15.3</v>
      </c>
      <c r="D8" s="18">
        <v>18.75</v>
      </c>
      <c r="E8" s="18">
        <v>0.16</v>
      </c>
      <c r="F8" s="18">
        <v>0</v>
      </c>
      <c r="G8" s="18">
        <v>0</v>
      </c>
      <c r="H8" s="18">
        <f t="shared" ref="H8:H14" si="0">AVERAGE(B8,C8,D8)</f>
        <v>15.920000000000002</v>
      </c>
      <c r="I8" s="42">
        <f t="shared" ref="I8:I14" si="1">AVERAGE(E8,F8,G8)</f>
        <v>5.3333333333333337E-2</v>
      </c>
      <c r="J8" s="45">
        <v>34.590000000000003</v>
      </c>
      <c r="K8" s="18">
        <v>20.22</v>
      </c>
      <c r="L8" s="18">
        <v>17.64</v>
      </c>
      <c r="M8" s="18">
        <v>4.1100000000000003</v>
      </c>
      <c r="N8" s="18">
        <v>1.1299999999999999</v>
      </c>
      <c r="O8" s="18">
        <v>1.59</v>
      </c>
      <c r="P8" s="18">
        <f t="shared" ref="P8:P14" si="2">AVERAGE(J8,K8,L8)</f>
        <v>24.150000000000002</v>
      </c>
      <c r="Q8" s="42">
        <f t="shared" ref="Q8:Q14" si="3">AVERAGE(M8,N8,O8)</f>
        <v>2.2766666666666668</v>
      </c>
      <c r="R8" s="21">
        <f t="shared" ref="R8:R71" si="4">(P8+1)/(H8+1)</f>
        <v>1.4864066193853427</v>
      </c>
      <c r="S8" s="21">
        <f t="shared" ref="S8:S71" si="5">(Q8+1)/(I8+1)</f>
        <v>3.1107594936708867</v>
      </c>
      <c r="T8" s="3">
        <f t="shared" ref="T8:T71" si="6">_xlfn.T.TEST(E8:G8,M8:O8,1,2)</f>
        <v>3.7322453499026575E-2</v>
      </c>
      <c r="U8" s="7">
        <f t="shared" ref="U8:V14" si="7">LOG(R8,2)</f>
        <v>0.57182883157293962</v>
      </c>
      <c r="V8" s="7">
        <f t="shared" si="7"/>
        <v>1.6372668581634779</v>
      </c>
      <c r="W8" s="3" t="s">
        <v>535</v>
      </c>
      <c r="X8" s="64" t="s">
        <v>908</v>
      </c>
      <c r="Y8" s="64" t="s">
        <v>909</v>
      </c>
      <c r="Z8" s="64" t="s">
        <v>910</v>
      </c>
    </row>
    <row r="9" spans="1:45" s="3" customFormat="1" x14ac:dyDescent="0.25">
      <c r="A9" s="6" t="s">
        <v>447</v>
      </c>
      <c r="B9" s="45">
        <v>95.32</v>
      </c>
      <c r="C9" s="18">
        <v>80.3</v>
      </c>
      <c r="D9" s="18">
        <v>81.94</v>
      </c>
      <c r="E9" s="18">
        <v>4.12</v>
      </c>
      <c r="F9" s="18">
        <v>5.19</v>
      </c>
      <c r="G9" s="18">
        <v>2.12</v>
      </c>
      <c r="H9" s="18">
        <f t="shared" si="0"/>
        <v>85.853333333333339</v>
      </c>
      <c r="I9" s="42">
        <f t="shared" si="1"/>
        <v>3.81</v>
      </c>
      <c r="J9" s="45">
        <v>130.13</v>
      </c>
      <c r="K9" s="18">
        <v>126.14</v>
      </c>
      <c r="L9" s="18">
        <v>116.34</v>
      </c>
      <c r="M9" s="18">
        <v>13.86</v>
      </c>
      <c r="N9" s="18">
        <v>9.99</v>
      </c>
      <c r="O9" s="18">
        <v>6.7</v>
      </c>
      <c r="P9" s="18">
        <f t="shared" si="2"/>
        <v>124.20333333333333</v>
      </c>
      <c r="Q9" s="42">
        <f t="shared" si="3"/>
        <v>10.183333333333334</v>
      </c>
      <c r="R9" s="21">
        <f t="shared" si="4"/>
        <v>1.441548971446116</v>
      </c>
      <c r="S9" s="21">
        <f t="shared" si="5"/>
        <v>2.3250173250173249</v>
      </c>
      <c r="T9" s="3">
        <f t="shared" si="6"/>
        <v>2.3800728495379814E-2</v>
      </c>
      <c r="U9" s="7">
        <f t="shared" si="7"/>
        <v>0.52761984804502116</v>
      </c>
      <c r="V9" s="7">
        <f t="shared" si="7"/>
        <v>1.2172414665963476</v>
      </c>
      <c r="W9" s="3" t="s">
        <v>747</v>
      </c>
      <c r="X9" s="64" t="s">
        <v>530</v>
      </c>
      <c r="Y9" s="64" t="s">
        <v>1272</v>
      </c>
      <c r="Z9" s="64" t="s">
        <v>1273</v>
      </c>
    </row>
    <row r="10" spans="1:45" s="3" customFormat="1" x14ac:dyDescent="0.25">
      <c r="A10" s="6" t="s">
        <v>206</v>
      </c>
      <c r="B10" s="45">
        <v>73.13</v>
      </c>
      <c r="C10" s="18">
        <v>88.37</v>
      </c>
      <c r="D10" s="18">
        <v>108.48</v>
      </c>
      <c r="E10" s="18">
        <v>7.92</v>
      </c>
      <c r="F10" s="18">
        <v>14.09</v>
      </c>
      <c r="G10" s="18">
        <v>12.89</v>
      </c>
      <c r="H10" s="18">
        <f t="shared" si="0"/>
        <v>89.993333333333339</v>
      </c>
      <c r="I10" s="42">
        <f t="shared" si="1"/>
        <v>11.633333333333333</v>
      </c>
      <c r="J10" s="45">
        <v>83.67</v>
      </c>
      <c r="K10" s="18">
        <v>90.05</v>
      </c>
      <c r="L10" s="18">
        <v>80.09</v>
      </c>
      <c r="M10" s="18">
        <v>40.549999999999997</v>
      </c>
      <c r="N10" s="18">
        <v>23.84</v>
      </c>
      <c r="O10" s="18">
        <v>19.93</v>
      </c>
      <c r="P10" s="18">
        <f t="shared" si="2"/>
        <v>84.603333333333339</v>
      </c>
      <c r="Q10" s="42">
        <f t="shared" si="3"/>
        <v>28.106666666666666</v>
      </c>
      <c r="R10" s="21">
        <f t="shared" si="4"/>
        <v>0.94076489120082052</v>
      </c>
      <c r="S10" s="21">
        <f t="shared" si="5"/>
        <v>2.3039577836411609</v>
      </c>
      <c r="T10" s="3">
        <f t="shared" si="6"/>
        <v>3.3517865877126511E-2</v>
      </c>
      <c r="U10" s="7">
        <f t="shared" si="7"/>
        <v>-8.8093874249218523E-2</v>
      </c>
      <c r="V10" s="7">
        <f t="shared" si="7"/>
        <v>1.2041142819323369</v>
      </c>
      <c r="W10" s="3" t="s">
        <v>207</v>
      </c>
      <c r="X10" s="64" t="s">
        <v>207</v>
      </c>
      <c r="Y10" s="64" t="s">
        <v>208</v>
      </c>
      <c r="Z10" s="64" t="s">
        <v>209</v>
      </c>
    </row>
    <row r="11" spans="1:45" s="3" customFormat="1" x14ac:dyDescent="0.25">
      <c r="A11" s="6" t="s">
        <v>53</v>
      </c>
      <c r="B11" s="45">
        <v>678.23</v>
      </c>
      <c r="C11" s="18">
        <v>647.88</v>
      </c>
      <c r="D11" s="18">
        <v>651.85</v>
      </c>
      <c r="E11" s="18">
        <v>152.13</v>
      </c>
      <c r="F11" s="18">
        <v>129.82</v>
      </c>
      <c r="G11" s="18">
        <v>140.03</v>
      </c>
      <c r="H11" s="18">
        <f t="shared" si="0"/>
        <v>659.32</v>
      </c>
      <c r="I11" s="42">
        <f t="shared" si="1"/>
        <v>140.66</v>
      </c>
      <c r="J11" s="45">
        <v>796.58</v>
      </c>
      <c r="K11" s="18">
        <v>823.44</v>
      </c>
      <c r="L11" s="18">
        <v>766.65</v>
      </c>
      <c r="M11" s="18">
        <v>294.79000000000002</v>
      </c>
      <c r="N11" s="18">
        <v>319.61</v>
      </c>
      <c r="O11" s="18">
        <v>263.72000000000003</v>
      </c>
      <c r="P11" s="18">
        <f t="shared" si="2"/>
        <v>795.55666666666673</v>
      </c>
      <c r="Q11" s="42">
        <f t="shared" si="3"/>
        <v>292.70666666666671</v>
      </c>
      <c r="R11" s="21">
        <f t="shared" si="4"/>
        <v>1.2063191583878523</v>
      </c>
      <c r="S11" s="21">
        <f t="shared" si="5"/>
        <v>2.0733210974634102</v>
      </c>
      <c r="T11" s="3">
        <f t="shared" si="6"/>
        <v>4.7314126673941127E-4</v>
      </c>
      <c r="U11" s="7">
        <f t="shared" si="7"/>
        <v>0.27061165459053876</v>
      </c>
      <c r="V11" s="7">
        <f t="shared" si="7"/>
        <v>1.0519435654799236</v>
      </c>
      <c r="W11" s="3" t="s">
        <v>1468</v>
      </c>
      <c r="X11" s="64" t="s">
        <v>54</v>
      </c>
      <c r="Y11" s="64" t="s">
        <v>55</v>
      </c>
      <c r="Z11" s="64" t="s">
        <v>56</v>
      </c>
    </row>
    <row r="12" spans="1:45" s="3" customFormat="1" x14ac:dyDescent="0.25">
      <c r="A12" s="6" t="s">
        <v>183</v>
      </c>
      <c r="B12" s="45">
        <v>75.75</v>
      </c>
      <c r="C12" s="18">
        <v>62.13</v>
      </c>
      <c r="D12" s="18">
        <v>57.61</v>
      </c>
      <c r="E12" s="18">
        <v>4.4400000000000004</v>
      </c>
      <c r="F12" s="18">
        <v>6.31</v>
      </c>
      <c r="G12" s="18">
        <v>10.39</v>
      </c>
      <c r="H12" s="18">
        <f t="shared" si="0"/>
        <v>65.163333333333341</v>
      </c>
      <c r="I12" s="42">
        <f t="shared" si="1"/>
        <v>7.0466666666666669</v>
      </c>
      <c r="J12" s="45">
        <v>72.510000000000005</v>
      </c>
      <c r="K12" s="18">
        <v>76.599999999999994</v>
      </c>
      <c r="L12" s="18">
        <v>83.17</v>
      </c>
      <c r="M12" s="18">
        <v>17.579999999999998</v>
      </c>
      <c r="N12" s="18">
        <v>18.850000000000001</v>
      </c>
      <c r="O12" s="18">
        <v>9.8800000000000008</v>
      </c>
      <c r="P12" s="18">
        <f t="shared" si="2"/>
        <v>77.426666666666677</v>
      </c>
      <c r="Q12" s="42">
        <f t="shared" si="3"/>
        <v>15.436666666666667</v>
      </c>
      <c r="R12" s="21">
        <f t="shared" si="4"/>
        <v>1.1853493878784827</v>
      </c>
      <c r="S12" s="21">
        <f t="shared" si="5"/>
        <v>2.0426677713338859</v>
      </c>
      <c r="T12" s="3">
        <f t="shared" si="6"/>
        <v>3.2103678387439993E-2</v>
      </c>
      <c r="U12" s="7">
        <f t="shared" si="7"/>
        <v>0.24531236365109629</v>
      </c>
      <c r="V12" s="7">
        <f t="shared" si="7"/>
        <v>1.0304545767460978</v>
      </c>
      <c r="W12" s="3" t="s">
        <v>184</v>
      </c>
      <c r="X12" s="64" t="s">
        <v>184</v>
      </c>
      <c r="Y12" s="64" t="s">
        <v>185</v>
      </c>
      <c r="Z12" s="64" t="s">
        <v>186</v>
      </c>
    </row>
    <row r="13" spans="1:45" s="3" customFormat="1" x14ac:dyDescent="0.25">
      <c r="A13" s="6" t="s">
        <v>89</v>
      </c>
      <c r="B13" s="45">
        <v>198.4</v>
      </c>
      <c r="C13" s="18">
        <v>170.52</v>
      </c>
      <c r="D13" s="18">
        <v>183.88</v>
      </c>
      <c r="E13" s="18">
        <v>26.15</v>
      </c>
      <c r="F13" s="18">
        <v>7.05</v>
      </c>
      <c r="G13" s="18">
        <v>12.69</v>
      </c>
      <c r="H13" s="18">
        <f t="shared" si="0"/>
        <v>184.26666666666665</v>
      </c>
      <c r="I13" s="42">
        <f t="shared" si="1"/>
        <v>15.296666666666665</v>
      </c>
      <c r="J13" s="45">
        <v>151.82</v>
      </c>
      <c r="K13" s="18">
        <v>139.66999999999999</v>
      </c>
      <c r="L13" s="18">
        <v>138.30000000000001</v>
      </c>
      <c r="M13" s="18">
        <v>31.06</v>
      </c>
      <c r="N13" s="18">
        <v>24.81</v>
      </c>
      <c r="O13" s="18">
        <v>29.28</v>
      </c>
      <c r="P13" s="18">
        <f t="shared" si="2"/>
        <v>143.26333333333335</v>
      </c>
      <c r="Q13" s="42">
        <f t="shared" si="3"/>
        <v>28.383333333333336</v>
      </c>
      <c r="R13" s="21">
        <f t="shared" si="4"/>
        <v>0.77867938107232837</v>
      </c>
      <c r="S13" s="21">
        <f t="shared" si="5"/>
        <v>1.8030272039271837</v>
      </c>
      <c r="T13" s="3">
        <f t="shared" si="6"/>
        <v>4.6601202335158867E-2</v>
      </c>
      <c r="U13" s="7">
        <f t="shared" si="7"/>
        <v>-0.36089866974777912</v>
      </c>
      <c r="V13" s="7">
        <f t="shared" si="7"/>
        <v>0.85042116419940694</v>
      </c>
      <c r="W13" s="3" t="s">
        <v>1449</v>
      </c>
      <c r="X13" s="64" t="s">
        <v>90</v>
      </c>
      <c r="Y13" s="64" t="s">
        <v>91</v>
      </c>
      <c r="Z13" s="64" t="s">
        <v>92</v>
      </c>
    </row>
    <row r="14" spans="1:45" s="3" customFormat="1" x14ac:dyDescent="0.25">
      <c r="A14" s="6" t="s">
        <v>161</v>
      </c>
      <c r="B14" s="45">
        <v>488.07</v>
      </c>
      <c r="C14" s="18">
        <v>490.43</v>
      </c>
      <c r="D14" s="18">
        <v>561.74</v>
      </c>
      <c r="E14" s="18">
        <v>48.33</v>
      </c>
      <c r="F14" s="18">
        <v>59.72</v>
      </c>
      <c r="G14" s="18">
        <v>22.89</v>
      </c>
      <c r="H14" s="18">
        <f t="shared" si="0"/>
        <v>513.4133333333333</v>
      </c>
      <c r="I14" s="42">
        <f t="shared" si="1"/>
        <v>43.646666666666668</v>
      </c>
      <c r="J14" s="45">
        <v>544.85</v>
      </c>
      <c r="K14" s="18">
        <v>542.33000000000004</v>
      </c>
      <c r="L14" s="18">
        <v>561.94000000000005</v>
      </c>
      <c r="M14" s="18">
        <v>75.2</v>
      </c>
      <c r="N14" s="18">
        <v>66.53</v>
      </c>
      <c r="O14" s="18">
        <v>78.680000000000007</v>
      </c>
      <c r="P14" s="18">
        <f t="shared" si="2"/>
        <v>549.70666666666671</v>
      </c>
      <c r="Q14" s="42">
        <f t="shared" si="3"/>
        <v>73.470000000000013</v>
      </c>
      <c r="R14" s="21">
        <f t="shared" si="4"/>
        <v>1.0705528628081182</v>
      </c>
      <c r="S14" s="21">
        <f t="shared" si="5"/>
        <v>1.6679856652232345</v>
      </c>
      <c r="T14" s="3">
        <f t="shared" si="6"/>
        <v>3.0023518579917655E-2</v>
      </c>
      <c r="U14" s="7">
        <f t="shared" si="7"/>
        <v>9.8356036291518567E-2</v>
      </c>
      <c r="V14" s="7">
        <f t="shared" si="7"/>
        <v>0.73810689022129528</v>
      </c>
      <c r="W14" s="3" t="s">
        <v>162</v>
      </c>
      <c r="X14" s="64" t="s">
        <v>162</v>
      </c>
      <c r="Y14" s="64" t="s">
        <v>163</v>
      </c>
      <c r="Z14" s="64" t="s">
        <v>164</v>
      </c>
    </row>
    <row r="15" spans="1:45" s="3" customFormat="1" x14ac:dyDescent="0.25">
      <c r="A15" s="6" t="s">
        <v>180</v>
      </c>
      <c r="B15" s="45">
        <v>44.85</v>
      </c>
      <c r="C15" s="18">
        <v>43.67</v>
      </c>
      <c r="D15" s="18">
        <v>41.55</v>
      </c>
      <c r="E15" s="18">
        <v>0</v>
      </c>
      <c r="F15" s="18">
        <v>0</v>
      </c>
      <c r="G15" s="18">
        <v>0.57999999999999996</v>
      </c>
      <c r="H15" s="18">
        <f t="shared" ref="H15:H71" si="8">AVERAGE(B15,C15,D15)</f>
        <v>43.356666666666662</v>
      </c>
      <c r="I15" s="42">
        <f t="shared" ref="I15:I71" si="9">AVERAGE(E15,F15,G15)</f>
        <v>0.19333333333333333</v>
      </c>
      <c r="J15" s="45">
        <v>38.18</v>
      </c>
      <c r="K15" s="18">
        <v>50.18</v>
      </c>
      <c r="L15" s="18">
        <v>41.81</v>
      </c>
      <c r="M15" s="18">
        <v>0.77</v>
      </c>
      <c r="N15" s="18">
        <v>0.97</v>
      </c>
      <c r="O15" s="18">
        <v>2.65</v>
      </c>
      <c r="P15" s="18">
        <f t="shared" ref="P15:P71" si="10">AVERAGE(J15,K15,L15)</f>
        <v>43.390000000000008</v>
      </c>
      <c r="Q15" s="42">
        <f t="shared" ref="Q15:Q71" si="11">AVERAGE(M15,N15,O15)</f>
        <v>1.4633333333333332</v>
      </c>
      <c r="R15" s="21">
        <f t="shared" si="4"/>
        <v>1.0007514841812584</v>
      </c>
      <c r="S15" s="21">
        <f t="shared" si="5"/>
        <v>2.0642458100558656</v>
      </c>
      <c r="T15" s="3">
        <f t="shared" si="6"/>
        <v>5.6331533597355057E-2</v>
      </c>
      <c r="U15" s="10">
        <f t="shared" ref="U15:V71" si="12">LOG(R15,2)</f>
        <v>1.0837553400938674E-3</v>
      </c>
      <c r="V15" s="10">
        <f t="shared" si="12"/>
        <v>1.0456147768818944</v>
      </c>
      <c r="W15" s="3" t="s">
        <v>181</v>
      </c>
      <c r="X15" s="64" t="s">
        <v>181</v>
      </c>
      <c r="Y15" s="64" t="s">
        <v>135</v>
      </c>
      <c r="Z15" s="64" t="s">
        <v>182</v>
      </c>
    </row>
    <row r="16" spans="1:45" s="3" customFormat="1" x14ac:dyDescent="0.25">
      <c r="A16" s="6" t="s">
        <v>121</v>
      </c>
      <c r="B16" s="45">
        <v>56.1</v>
      </c>
      <c r="C16" s="18">
        <v>67.13</v>
      </c>
      <c r="D16" s="18">
        <v>49.05</v>
      </c>
      <c r="E16" s="18">
        <v>2.54</v>
      </c>
      <c r="F16" s="18">
        <v>2.97</v>
      </c>
      <c r="G16" s="18">
        <v>0.19</v>
      </c>
      <c r="H16" s="18">
        <f t="shared" si="8"/>
        <v>57.426666666666655</v>
      </c>
      <c r="I16" s="42">
        <f t="shared" si="9"/>
        <v>1.9000000000000001</v>
      </c>
      <c r="J16" s="45">
        <v>81.430000000000007</v>
      </c>
      <c r="K16" s="18">
        <v>67.099999999999994</v>
      </c>
      <c r="L16" s="18">
        <v>56.98</v>
      </c>
      <c r="M16" s="18">
        <v>1.67</v>
      </c>
      <c r="N16" s="18">
        <v>6.6</v>
      </c>
      <c r="O16" s="18">
        <v>2.65</v>
      </c>
      <c r="P16" s="18">
        <f t="shared" si="10"/>
        <v>68.50333333333333</v>
      </c>
      <c r="Q16" s="42">
        <f t="shared" si="11"/>
        <v>3.64</v>
      </c>
      <c r="R16" s="21">
        <f t="shared" si="4"/>
        <v>1.1895823824737564</v>
      </c>
      <c r="S16" s="21">
        <f t="shared" si="5"/>
        <v>1.6</v>
      </c>
      <c r="T16" s="3">
        <f t="shared" si="6"/>
        <v>0.18656930064801774</v>
      </c>
      <c r="U16" s="10">
        <f t="shared" si="12"/>
        <v>0.25045518657664756</v>
      </c>
      <c r="V16" s="10">
        <f t="shared" si="12"/>
        <v>0.67807190511263782</v>
      </c>
      <c r="W16" s="3" t="s">
        <v>1437</v>
      </c>
      <c r="X16" s="64" t="s">
        <v>122</v>
      </c>
      <c r="Y16" s="64" t="s">
        <v>123</v>
      </c>
      <c r="Z16" s="64" t="s">
        <v>124</v>
      </c>
    </row>
    <row r="17" spans="1:26" s="3" customFormat="1" x14ac:dyDescent="0.25">
      <c r="A17" s="6" t="s">
        <v>133</v>
      </c>
      <c r="B17" s="45">
        <v>88.66</v>
      </c>
      <c r="C17" s="18">
        <v>109.32</v>
      </c>
      <c r="D17" s="18">
        <v>96.56</v>
      </c>
      <c r="E17" s="18">
        <v>31.53</v>
      </c>
      <c r="F17" s="18">
        <v>47.11</v>
      </c>
      <c r="G17" s="18">
        <v>57.13</v>
      </c>
      <c r="H17" s="18">
        <f t="shared" si="8"/>
        <v>98.179999999999993</v>
      </c>
      <c r="I17" s="42">
        <f t="shared" si="9"/>
        <v>45.256666666666668</v>
      </c>
      <c r="J17" s="45">
        <v>96.57</v>
      </c>
      <c r="K17" s="18">
        <v>110.43</v>
      </c>
      <c r="L17" s="18">
        <v>100.64</v>
      </c>
      <c r="M17" s="18">
        <v>77.39</v>
      </c>
      <c r="N17" s="18">
        <v>74.099999999999994</v>
      </c>
      <c r="O17" s="18">
        <v>62.98</v>
      </c>
      <c r="P17" s="18">
        <f t="shared" si="10"/>
        <v>102.54666666666667</v>
      </c>
      <c r="Q17" s="42">
        <f t="shared" si="11"/>
        <v>71.489999999999995</v>
      </c>
      <c r="R17" s="21">
        <f t="shared" si="4"/>
        <v>1.0440276937554616</v>
      </c>
      <c r="S17" s="21">
        <f t="shared" si="5"/>
        <v>1.5671254593932404</v>
      </c>
      <c r="T17" s="3">
        <f t="shared" si="6"/>
        <v>1.920602077764353E-2</v>
      </c>
      <c r="U17" s="10">
        <f t="shared" si="12"/>
        <v>6.215998117385154E-2</v>
      </c>
      <c r="V17" s="10">
        <f t="shared" si="12"/>
        <v>0.64812068229876474</v>
      </c>
      <c r="W17" s="3" t="s">
        <v>134</v>
      </c>
      <c r="X17" s="64" t="s">
        <v>134</v>
      </c>
      <c r="Y17" s="64" t="s">
        <v>135</v>
      </c>
      <c r="Z17" s="64" t="s">
        <v>136</v>
      </c>
    </row>
    <row r="18" spans="1:26" s="3" customFormat="1" x14ac:dyDescent="0.25">
      <c r="A18" s="6" t="s">
        <v>399</v>
      </c>
      <c r="B18" s="45">
        <v>57.68</v>
      </c>
      <c r="C18" s="18">
        <v>57.95</v>
      </c>
      <c r="D18" s="18">
        <v>45.3</v>
      </c>
      <c r="E18" s="18">
        <v>0.16</v>
      </c>
      <c r="F18" s="18">
        <v>0</v>
      </c>
      <c r="G18" s="18">
        <v>2.5</v>
      </c>
      <c r="H18" s="18">
        <f t="shared" si="8"/>
        <v>53.643333333333338</v>
      </c>
      <c r="I18" s="42">
        <f t="shared" si="9"/>
        <v>0.88666666666666671</v>
      </c>
      <c r="J18" s="45">
        <v>62.18</v>
      </c>
      <c r="K18" s="18">
        <v>61.14</v>
      </c>
      <c r="L18" s="18">
        <v>65.709999999999994</v>
      </c>
      <c r="M18" s="18">
        <v>0.26</v>
      </c>
      <c r="N18" s="18">
        <v>3.22</v>
      </c>
      <c r="O18" s="18">
        <v>2.29</v>
      </c>
      <c r="P18" s="18">
        <f t="shared" si="10"/>
        <v>63.009999999999991</v>
      </c>
      <c r="Q18" s="42">
        <f t="shared" si="11"/>
        <v>1.9233333333333336</v>
      </c>
      <c r="R18" s="21">
        <f t="shared" si="4"/>
        <v>1.1714146281949609</v>
      </c>
      <c r="S18" s="21">
        <f t="shared" si="5"/>
        <v>1.5494699646643111</v>
      </c>
      <c r="T18" s="3">
        <f t="shared" si="6"/>
        <v>0.2164547174991035</v>
      </c>
      <c r="U18" s="10">
        <f t="shared" si="12"/>
        <v>0.22825181551751814</v>
      </c>
      <c r="V18" s="10">
        <f t="shared" si="12"/>
        <v>0.63177478961285083</v>
      </c>
      <c r="W18" s="3" t="s">
        <v>699</v>
      </c>
      <c r="X18" s="64" t="s">
        <v>953</v>
      </c>
      <c r="Y18" s="64" t="s">
        <v>954</v>
      </c>
      <c r="Z18" s="64" t="s">
        <v>955</v>
      </c>
    </row>
    <row r="19" spans="1:26" s="3" customFormat="1" x14ac:dyDescent="0.25">
      <c r="A19" s="6" t="s">
        <v>296</v>
      </c>
      <c r="B19" s="45">
        <v>387.13</v>
      </c>
      <c r="C19" s="18">
        <v>384.17</v>
      </c>
      <c r="D19" s="18">
        <v>415.75</v>
      </c>
      <c r="E19" s="18">
        <v>19.97</v>
      </c>
      <c r="F19" s="18">
        <v>17.8</v>
      </c>
      <c r="G19" s="18">
        <v>9.42</v>
      </c>
      <c r="H19" s="18">
        <f t="shared" si="8"/>
        <v>395.68333333333334</v>
      </c>
      <c r="I19" s="42">
        <f t="shared" si="9"/>
        <v>15.729999999999999</v>
      </c>
      <c r="J19" s="45">
        <v>442.82</v>
      </c>
      <c r="K19" s="18">
        <v>377.53</v>
      </c>
      <c r="L19" s="18">
        <v>360.22</v>
      </c>
      <c r="M19" s="18">
        <v>20.28</v>
      </c>
      <c r="N19" s="18">
        <v>29.96</v>
      </c>
      <c r="O19" s="18">
        <v>23.46</v>
      </c>
      <c r="P19" s="18">
        <f t="shared" si="10"/>
        <v>393.52333333333331</v>
      </c>
      <c r="Q19" s="42">
        <f t="shared" si="11"/>
        <v>24.566666666666666</v>
      </c>
      <c r="R19" s="21">
        <f t="shared" si="4"/>
        <v>0.99455485063652782</v>
      </c>
      <c r="S19" s="21">
        <f t="shared" si="5"/>
        <v>1.5281928671050014</v>
      </c>
      <c r="T19" s="3">
        <f t="shared" si="6"/>
        <v>5.4433093348319202E-2</v>
      </c>
      <c r="U19" s="10">
        <f t="shared" si="12"/>
        <v>-7.8771556441846659E-3</v>
      </c>
      <c r="V19" s="10">
        <f t="shared" si="12"/>
        <v>0.61182663163078721</v>
      </c>
      <c r="W19" s="3" t="s">
        <v>596</v>
      </c>
      <c r="X19" s="64" t="s">
        <v>596</v>
      </c>
      <c r="Y19" s="64" t="s">
        <v>135</v>
      </c>
      <c r="Z19" s="64" t="s">
        <v>775</v>
      </c>
    </row>
    <row r="20" spans="1:26" s="3" customFormat="1" x14ac:dyDescent="0.25">
      <c r="A20" s="6" t="s">
        <v>282</v>
      </c>
      <c r="B20" s="45">
        <v>37.869999999999997</v>
      </c>
      <c r="C20" s="18">
        <v>39.5</v>
      </c>
      <c r="D20" s="18">
        <v>29.04</v>
      </c>
      <c r="E20" s="18">
        <v>3.01</v>
      </c>
      <c r="F20" s="18">
        <v>3.52</v>
      </c>
      <c r="G20" s="18">
        <v>7.89</v>
      </c>
      <c r="H20" s="18">
        <f t="shared" si="8"/>
        <v>35.47</v>
      </c>
      <c r="I20" s="42">
        <f t="shared" si="9"/>
        <v>4.8066666666666658</v>
      </c>
      <c r="J20" s="45">
        <v>69.81</v>
      </c>
      <c r="K20" s="18">
        <v>42.13</v>
      </c>
      <c r="L20" s="18">
        <v>44.63</v>
      </c>
      <c r="M20" s="18">
        <v>4.88</v>
      </c>
      <c r="N20" s="18">
        <v>9.67</v>
      </c>
      <c r="O20" s="18">
        <v>8.64</v>
      </c>
      <c r="P20" s="18">
        <f t="shared" si="10"/>
        <v>52.19</v>
      </c>
      <c r="Q20" s="42">
        <f t="shared" si="11"/>
        <v>7.73</v>
      </c>
      <c r="R20" s="21">
        <f t="shared" si="4"/>
        <v>1.4584590074033452</v>
      </c>
      <c r="S20" s="21">
        <f t="shared" si="5"/>
        <v>1.503444316877153</v>
      </c>
      <c r="T20" s="3">
        <f t="shared" si="6"/>
        <v>0.12050264058444018</v>
      </c>
      <c r="U20" s="10">
        <f t="shared" si="12"/>
        <v>0.5444448372837325</v>
      </c>
      <c r="V20" s="10">
        <f t="shared" si="12"/>
        <v>0.58827143575173191</v>
      </c>
      <c r="W20" s="3" t="s">
        <v>582</v>
      </c>
      <c r="X20" s="64" t="s">
        <v>915</v>
      </c>
      <c r="Y20" s="64" t="s">
        <v>916</v>
      </c>
      <c r="Z20" s="64" t="s">
        <v>917</v>
      </c>
    </row>
    <row r="21" spans="1:26" s="3" customFormat="1" x14ac:dyDescent="0.25">
      <c r="A21" s="6" t="s">
        <v>129</v>
      </c>
      <c r="B21" s="45">
        <v>66.95</v>
      </c>
      <c r="C21" s="18">
        <v>66.209999999999994</v>
      </c>
      <c r="D21" s="18">
        <v>70.78</v>
      </c>
      <c r="E21" s="18">
        <v>13.47</v>
      </c>
      <c r="F21" s="18">
        <v>27.82</v>
      </c>
      <c r="G21" s="18">
        <v>18.079999999999998</v>
      </c>
      <c r="H21" s="18">
        <f t="shared" si="8"/>
        <v>67.98</v>
      </c>
      <c r="I21" s="42">
        <f t="shared" si="9"/>
        <v>19.79</v>
      </c>
      <c r="J21" s="45">
        <v>99.2</v>
      </c>
      <c r="K21" s="18">
        <v>101.49</v>
      </c>
      <c r="L21" s="18">
        <v>118.01</v>
      </c>
      <c r="M21" s="18">
        <v>43.51</v>
      </c>
      <c r="N21" s="18">
        <v>22.23</v>
      </c>
      <c r="O21" s="18">
        <v>23.11</v>
      </c>
      <c r="P21" s="18">
        <f t="shared" si="10"/>
        <v>106.23333333333333</v>
      </c>
      <c r="Q21" s="42">
        <f t="shared" si="11"/>
        <v>29.616666666666664</v>
      </c>
      <c r="R21" s="21">
        <f t="shared" si="4"/>
        <v>1.5545568763892914</v>
      </c>
      <c r="S21" s="21">
        <f t="shared" si="5"/>
        <v>1.472663139329806</v>
      </c>
      <c r="T21" s="3">
        <f t="shared" si="6"/>
        <v>0.14685276989521276</v>
      </c>
      <c r="U21" s="10">
        <f t="shared" si="12"/>
        <v>0.63650340135809091</v>
      </c>
      <c r="V21" s="10">
        <f t="shared" si="12"/>
        <v>0.55842746241918573</v>
      </c>
      <c r="W21" s="3" t="s">
        <v>1447</v>
      </c>
      <c r="X21" s="64" t="s">
        <v>130</v>
      </c>
      <c r="Y21" s="64" t="s">
        <v>131</v>
      </c>
      <c r="Z21" s="64" t="s">
        <v>132</v>
      </c>
    </row>
    <row r="22" spans="1:26" s="3" customFormat="1" x14ac:dyDescent="0.25">
      <c r="A22" s="6" t="s">
        <v>390</v>
      </c>
      <c r="B22" s="45">
        <v>118.53</v>
      </c>
      <c r="C22" s="18">
        <v>108.86</v>
      </c>
      <c r="D22" s="18">
        <v>123.29</v>
      </c>
      <c r="E22" s="18">
        <v>12.04</v>
      </c>
      <c r="F22" s="18">
        <v>4.6399999999999997</v>
      </c>
      <c r="G22" s="18">
        <v>10</v>
      </c>
      <c r="H22" s="18">
        <f t="shared" si="8"/>
        <v>116.89333333333333</v>
      </c>
      <c r="I22" s="42">
        <f t="shared" si="9"/>
        <v>8.8933333333333326</v>
      </c>
      <c r="J22" s="45">
        <v>128.46</v>
      </c>
      <c r="K22" s="18">
        <v>103.26</v>
      </c>
      <c r="L22" s="18">
        <v>112.28</v>
      </c>
      <c r="M22" s="18">
        <v>12.83</v>
      </c>
      <c r="N22" s="18">
        <v>14.98</v>
      </c>
      <c r="O22" s="18">
        <v>12.88</v>
      </c>
      <c r="P22" s="18">
        <f t="shared" si="10"/>
        <v>114.66666666666667</v>
      </c>
      <c r="Q22" s="42">
        <f t="shared" si="11"/>
        <v>13.563333333333334</v>
      </c>
      <c r="R22" s="21">
        <f t="shared" si="4"/>
        <v>0.98111287039131423</v>
      </c>
      <c r="S22" s="21">
        <f t="shared" si="5"/>
        <v>1.472035040431267</v>
      </c>
      <c r="T22" s="3">
        <f t="shared" si="6"/>
        <v>5.7074413740180831E-2</v>
      </c>
      <c r="U22" s="10">
        <f t="shared" si="12"/>
        <v>-2.7508976601080599E-2</v>
      </c>
      <c r="V22" s="10">
        <f t="shared" si="12"/>
        <v>0.55781201382341439</v>
      </c>
      <c r="W22" s="3" t="s">
        <v>690</v>
      </c>
      <c r="X22" s="64" t="s">
        <v>778</v>
      </c>
      <c r="Y22" s="64" t="s">
        <v>779</v>
      </c>
      <c r="Z22" s="64" t="s">
        <v>780</v>
      </c>
    </row>
    <row r="23" spans="1:26" s="3" customFormat="1" x14ac:dyDescent="0.25">
      <c r="A23" s="6" t="s">
        <v>198</v>
      </c>
      <c r="B23" s="45">
        <v>77.489999999999995</v>
      </c>
      <c r="C23" s="18">
        <v>79.19</v>
      </c>
      <c r="D23" s="18">
        <v>59.82</v>
      </c>
      <c r="E23" s="18">
        <v>9.98</v>
      </c>
      <c r="F23" s="18">
        <v>19.29</v>
      </c>
      <c r="G23" s="18">
        <v>6.54</v>
      </c>
      <c r="H23" s="18">
        <f t="shared" si="8"/>
        <v>72.166666666666671</v>
      </c>
      <c r="I23" s="42">
        <f t="shared" si="9"/>
        <v>11.936666666666667</v>
      </c>
      <c r="J23" s="45">
        <v>92.02</v>
      </c>
      <c r="K23" s="18">
        <v>102.62</v>
      </c>
      <c r="L23" s="18">
        <v>115.9</v>
      </c>
      <c r="M23" s="18">
        <v>14.12</v>
      </c>
      <c r="N23" s="18">
        <v>19.809999999999999</v>
      </c>
      <c r="O23" s="18">
        <v>18.88</v>
      </c>
      <c r="P23" s="18">
        <f t="shared" si="10"/>
        <v>103.51333333333332</v>
      </c>
      <c r="Q23" s="42">
        <f t="shared" si="11"/>
        <v>17.603333333333335</v>
      </c>
      <c r="R23" s="21">
        <f t="shared" si="4"/>
        <v>1.4284282460136672</v>
      </c>
      <c r="S23" s="21">
        <f t="shared" si="5"/>
        <v>1.4380314351971142</v>
      </c>
      <c r="T23" s="3">
        <f t="shared" si="6"/>
        <v>0.12412053786014193</v>
      </c>
      <c r="U23" s="10">
        <f t="shared" si="12"/>
        <v>0.51442856744668131</v>
      </c>
      <c r="V23" s="10">
        <f t="shared" si="12"/>
        <v>0.52409521326489794</v>
      </c>
      <c r="W23" s="3" t="s">
        <v>199</v>
      </c>
      <c r="X23" s="64" t="s">
        <v>199</v>
      </c>
      <c r="Y23" s="64" t="s">
        <v>200</v>
      </c>
      <c r="Z23" s="64" t="s">
        <v>201</v>
      </c>
    </row>
    <row r="24" spans="1:26" s="3" customFormat="1" x14ac:dyDescent="0.25">
      <c r="A24" s="6" t="s">
        <v>202</v>
      </c>
      <c r="B24" s="45">
        <v>116.31</v>
      </c>
      <c r="C24" s="18">
        <v>121.38</v>
      </c>
      <c r="D24" s="18">
        <v>103.77</v>
      </c>
      <c r="E24" s="18">
        <v>17.27</v>
      </c>
      <c r="F24" s="18">
        <v>27.63</v>
      </c>
      <c r="G24" s="18">
        <v>8.08</v>
      </c>
      <c r="H24" s="18">
        <f t="shared" si="8"/>
        <v>113.82</v>
      </c>
      <c r="I24" s="42">
        <f t="shared" si="9"/>
        <v>17.66</v>
      </c>
      <c r="J24" s="45">
        <v>123.59</v>
      </c>
      <c r="K24" s="18">
        <v>133.31</v>
      </c>
      <c r="L24" s="18">
        <v>126.92</v>
      </c>
      <c r="M24" s="18">
        <v>24</v>
      </c>
      <c r="N24" s="18">
        <v>24.65</v>
      </c>
      <c r="O24" s="18">
        <v>28.75</v>
      </c>
      <c r="P24" s="18">
        <f t="shared" si="10"/>
        <v>127.94</v>
      </c>
      <c r="Q24" s="42">
        <f t="shared" si="11"/>
        <v>25.8</v>
      </c>
      <c r="R24" s="21">
        <f t="shared" si="4"/>
        <v>1.122975091447483</v>
      </c>
      <c r="S24" s="21">
        <f t="shared" si="5"/>
        <v>1.4362272240085745</v>
      </c>
      <c r="T24" s="3">
        <f t="shared" si="6"/>
        <v>0.11788781055042243</v>
      </c>
      <c r="U24" s="10">
        <f t="shared" si="12"/>
        <v>0.16732592787766942</v>
      </c>
      <c r="V24" s="10">
        <f t="shared" si="12"/>
        <v>0.52228401449337614</v>
      </c>
      <c r="W24" s="3" t="s">
        <v>203</v>
      </c>
      <c r="X24" s="64" t="s">
        <v>203</v>
      </c>
      <c r="Y24" s="64" t="s">
        <v>204</v>
      </c>
      <c r="Z24" s="64" t="s">
        <v>205</v>
      </c>
    </row>
    <row r="25" spans="1:26" s="3" customFormat="1" x14ac:dyDescent="0.25">
      <c r="A25" s="6" t="s">
        <v>247</v>
      </c>
      <c r="B25" s="45">
        <v>356.78</v>
      </c>
      <c r="C25" s="18">
        <v>381.01</v>
      </c>
      <c r="D25" s="18">
        <v>424.31</v>
      </c>
      <c r="E25" s="18">
        <v>21.39</v>
      </c>
      <c r="F25" s="18">
        <v>25.78</v>
      </c>
      <c r="G25" s="18">
        <v>35.200000000000003</v>
      </c>
      <c r="H25" s="18">
        <f t="shared" si="8"/>
        <v>387.36666666666662</v>
      </c>
      <c r="I25" s="42">
        <f t="shared" si="9"/>
        <v>27.456666666666667</v>
      </c>
      <c r="J25" s="45">
        <v>312.75</v>
      </c>
      <c r="K25" s="18">
        <v>303.10000000000002</v>
      </c>
      <c r="L25" s="18">
        <v>291.77</v>
      </c>
      <c r="M25" s="18">
        <v>36.700000000000003</v>
      </c>
      <c r="N25" s="18">
        <v>34.15</v>
      </c>
      <c r="O25" s="18">
        <v>48.16</v>
      </c>
      <c r="P25" s="18">
        <f t="shared" si="10"/>
        <v>302.54000000000002</v>
      </c>
      <c r="Q25" s="42">
        <f t="shared" si="11"/>
        <v>39.669999999999995</v>
      </c>
      <c r="R25" s="21">
        <f t="shared" si="4"/>
        <v>0.78158098017337585</v>
      </c>
      <c r="S25" s="21">
        <f t="shared" si="5"/>
        <v>1.4291905821717228</v>
      </c>
      <c r="T25" s="3">
        <f t="shared" si="6"/>
        <v>5.4238905691077227E-2</v>
      </c>
      <c r="U25" s="10">
        <f t="shared" si="12"/>
        <v>-0.35553273523641388</v>
      </c>
      <c r="V25" s="10">
        <f t="shared" si="12"/>
        <v>0.51519831224956403</v>
      </c>
      <c r="W25" s="3" t="s">
        <v>547</v>
      </c>
      <c r="X25" s="64" t="s">
        <v>837</v>
      </c>
      <c r="Y25" s="64" t="s">
        <v>838</v>
      </c>
      <c r="Z25" s="64" t="s">
        <v>839</v>
      </c>
    </row>
    <row r="26" spans="1:26" s="3" customFormat="1" x14ac:dyDescent="0.25">
      <c r="A26" s="6" t="s">
        <v>240</v>
      </c>
      <c r="B26" s="45">
        <v>164.72</v>
      </c>
      <c r="C26" s="18">
        <v>177.57</v>
      </c>
      <c r="D26" s="18">
        <v>156.57</v>
      </c>
      <c r="E26" s="18">
        <v>48.97</v>
      </c>
      <c r="F26" s="18">
        <v>19.29</v>
      </c>
      <c r="G26" s="18">
        <v>32.51</v>
      </c>
      <c r="H26" s="18">
        <f t="shared" si="8"/>
        <v>166.28666666666666</v>
      </c>
      <c r="I26" s="42">
        <f t="shared" si="9"/>
        <v>33.589999999999996</v>
      </c>
      <c r="J26" s="45">
        <v>166.32</v>
      </c>
      <c r="K26" s="18">
        <v>180.83</v>
      </c>
      <c r="L26" s="18">
        <v>172.61</v>
      </c>
      <c r="M26" s="18">
        <v>46.84</v>
      </c>
      <c r="N26" s="18">
        <v>54.61</v>
      </c>
      <c r="O26" s="18">
        <v>40.04</v>
      </c>
      <c r="P26" s="18">
        <f t="shared" si="10"/>
        <v>173.25333333333333</v>
      </c>
      <c r="Q26" s="42">
        <f t="shared" si="11"/>
        <v>47.163333333333334</v>
      </c>
      <c r="R26" s="21">
        <f t="shared" si="4"/>
        <v>1.0416450803012793</v>
      </c>
      <c r="S26" s="21">
        <f t="shared" si="5"/>
        <v>1.3924062831261446</v>
      </c>
      <c r="T26" s="3">
        <f t="shared" si="6"/>
        <v>0.11436569121678881</v>
      </c>
      <c r="U26" s="10">
        <f t="shared" si="12"/>
        <v>5.8863791903186136E-2</v>
      </c>
      <c r="V26" s="10">
        <f t="shared" si="12"/>
        <v>0.47758022923921323</v>
      </c>
      <c r="W26" s="3" t="s">
        <v>540</v>
      </c>
      <c r="X26" s="64" t="s">
        <v>855</v>
      </c>
      <c r="Y26" s="64" t="s">
        <v>856</v>
      </c>
      <c r="Z26" s="64" t="s">
        <v>857</v>
      </c>
    </row>
    <row r="27" spans="1:26" s="3" customFormat="1" x14ac:dyDescent="0.25">
      <c r="A27" s="6" t="s">
        <v>318</v>
      </c>
      <c r="B27" s="45">
        <v>117.26</v>
      </c>
      <c r="C27" s="18">
        <v>122.86</v>
      </c>
      <c r="D27" s="18">
        <v>154.26</v>
      </c>
      <c r="E27" s="18">
        <v>4.91</v>
      </c>
      <c r="F27" s="18">
        <v>1.67</v>
      </c>
      <c r="G27" s="18">
        <v>5.19</v>
      </c>
      <c r="H27" s="18">
        <f t="shared" si="8"/>
        <v>131.46</v>
      </c>
      <c r="I27" s="42">
        <f t="shared" si="9"/>
        <v>3.9233333333333333</v>
      </c>
      <c r="J27" s="45">
        <v>107.87</v>
      </c>
      <c r="K27" s="18">
        <v>131.86000000000001</v>
      </c>
      <c r="L27" s="18">
        <v>129.04</v>
      </c>
      <c r="M27" s="18">
        <v>7.83</v>
      </c>
      <c r="N27" s="18">
        <v>4.3499999999999996</v>
      </c>
      <c r="O27" s="18">
        <v>5.12</v>
      </c>
      <c r="P27" s="18">
        <f t="shared" si="10"/>
        <v>122.92333333333333</v>
      </c>
      <c r="Q27" s="42">
        <f t="shared" si="11"/>
        <v>5.7666666666666666</v>
      </c>
      <c r="R27" s="21">
        <f t="shared" si="4"/>
        <v>0.93555287130706122</v>
      </c>
      <c r="S27" s="21">
        <f t="shared" si="5"/>
        <v>1.3744075829383884</v>
      </c>
      <c r="T27" s="3">
        <f t="shared" si="6"/>
        <v>0.14949567061139862</v>
      </c>
      <c r="U27" s="10">
        <f t="shared" si="12"/>
        <v>-9.6108907463933246E-2</v>
      </c>
      <c r="V27" s="10">
        <f t="shared" si="12"/>
        <v>0.45880990130774912</v>
      </c>
      <c r="W27" s="3" t="s">
        <v>618</v>
      </c>
      <c r="X27" s="64" t="s">
        <v>957</v>
      </c>
      <c r="Y27" s="64" t="s">
        <v>773</v>
      </c>
      <c r="Z27" s="64" t="s">
        <v>958</v>
      </c>
    </row>
    <row r="28" spans="1:26" s="3" customFormat="1" x14ac:dyDescent="0.25">
      <c r="A28" s="6" t="s">
        <v>252</v>
      </c>
      <c r="B28" s="45">
        <v>81.61</v>
      </c>
      <c r="C28" s="18">
        <v>85.96</v>
      </c>
      <c r="D28" s="18">
        <v>82.71</v>
      </c>
      <c r="E28" s="18">
        <v>38.03</v>
      </c>
      <c r="F28" s="18">
        <v>23.18</v>
      </c>
      <c r="G28" s="18">
        <v>41.93</v>
      </c>
      <c r="H28" s="18">
        <f t="shared" si="8"/>
        <v>83.426666666666662</v>
      </c>
      <c r="I28" s="42">
        <f t="shared" si="9"/>
        <v>34.380000000000003</v>
      </c>
      <c r="J28" s="45">
        <v>110.69</v>
      </c>
      <c r="K28" s="18">
        <v>105.03</v>
      </c>
      <c r="L28" s="18">
        <v>94.11</v>
      </c>
      <c r="M28" s="18">
        <v>46.84</v>
      </c>
      <c r="N28" s="18">
        <v>46.56</v>
      </c>
      <c r="O28" s="18">
        <v>49.22</v>
      </c>
      <c r="P28" s="18">
        <f t="shared" si="10"/>
        <v>103.27666666666666</v>
      </c>
      <c r="Q28" s="42">
        <f t="shared" si="11"/>
        <v>47.54</v>
      </c>
      <c r="R28" s="21">
        <f t="shared" si="4"/>
        <v>1.2351152874289324</v>
      </c>
      <c r="S28" s="21">
        <f t="shared" si="5"/>
        <v>1.3719615602035047</v>
      </c>
      <c r="T28" s="3">
        <f t="shared" si="6"/>
        <v>4.2432420836113455E-2</v>
      </c>
      <c r="U28" s="10">
        <f t="shared" si="12"/>
        <v>0.304645711315433</v>
      </c>
      <c r="V28" s="10">
        <f t="shared" si="12"/>
        <v>0.45624006046067522</v>
      </c>
      <c r="W28" s="3" t="s">
        <v>552</v>
      </c>
      <c r="X28" s="64" t="s">
        <v>1199</v>
      </c>
      <c r="Y28" s="64" t="s">
        <v>1200</v>
      </c>
      <c r="Z28" s="64" t="s">
        <v>1201</v>
      </c>
    </row>
    <row r="29" spans="1:26" s="3" customFormat="1" x14ac:dyDescent="0.25">
      <c r="A29" s="6" t="s">
        <v>246</v>
      </c>
      <c r="B29" s="45">
        <v>39.700000000000003</v>
      </c>
      <c r="C29" s="18">
        <v>46.83</v>
      </c>
      <c r="D29" s="18">
        <v>52.99</v>
      </c>
      <c r="E29" s="18">
        <v>9.51</v>
      </c>
      <c r="F29" s="18">
        <v>13.72</v>
      </c>
      <c r="G29" s="18">
        <v>3.46</v>
      </c>
      <c r="H29" s="18">
        <f t="shared" si="8"/>
        <v>46.506666666666668</v>
      </c>
      <c r="I29" s="42">
        <f t="shared" si="9"/>
        <v>8.8966666666666665</v>
      </c>
      <c r="J29" s="45">
        <v>39.53</v>
      </c>
      <c r="K29" s="18">
        <v>50.42</v>
      </c>
      <c r="L29" s="18">
        <v>52.74</v>
      </c>
      <c r="M29" s="18">
        <v>8.09</v>
      </c>
      <c r="N29" s="18">
        <v>12.08</v>
      </c>
      <c r="O29" s="18">
        <v>17.29</v>
      </c>
      <c r="P29" s="18">
        <f t="shared" si="10"/>
        <v>47.563333333333333</v>
      </c>
      <c r="Q29" s="42">
        <f t="shared" si="11"/>
        <v>12.486666666666666</v>
      </c>
      <c r="R29" s="21">
        <f t="shared" si="4"/>
        <v>1.022242492281785</v>
      </c>
      <c r="S29" s="21">
        <f t="shared" si="5"/>
        <v>1.3627484001347254</v>
      </c>
      <c r="T29" s="3">
        <f t="shared" si="6"/>
        <v>0.20983520201670286</v>
      </c>
      <c r="U29" s="10">
        <f t="shared" si="12"/>
        <v>3.1737467229539809E-2</v>
      </c>
      <c r="V29" s="10">
        <f t="shared" si="12"/>
        <v>0.44651922657162735</v>
      </c>
      <c r="W29" s="3" t="s">
        <v>546</v>
      </c>
      <c r="X29" s="64" t="s">
        <v>945</v>
      </c>
      <c r="Y29" s="64" t="s">
        <v>946</v>
      </c>
      <c r="Z29" s="64" t="s">
        <v>947</v>
      </c>
    </row>
    <row r="30" spans="1:26" s="3" customFormat="1" x14ac:dyDescent="0.25">
      <c r="A30" s="6" t="s">
        <v>194</v>
      </c>
      <c r="B30" s="45">
        <v>330.64</v>
      </c>
      <c r="C30" s="18">
        <v>395.48</v>
      </c>
      <c r="D30" s="18">
        <v>351.89</v>
      </c>
      <c r="E30" s="18">
        <v>15.69</v>
      </c>
      <c r="F30" s="18">
        <v>18.920000000000002</v>
      </c>
      <c r="G30" s="18">
        <v>24.04</v>
      </c>
      <c r="H30" s="18">
        <f t="shared" si="8"/>
        <v>359.33666666666664</v>
      </c>
      <c r="I30" s="42">
        <f t="shared" si="9"/>
        <v>19.55</v>
      </c>
      <c r="J30" s="45">
        <v>341.63</v>
      </c>
      <c r="K30" s="18">
        <v>355.06</v>
      </c>
      <c r="L30" s="18">
        <v>353.25</v>
      </c>
      <c r="M30" s="18">
        <v>21.69</v>
      </c>
      <c r="N30" s="18">
        <v>27.71</v>
      </c>
      <c r="O30" s="18">
        <v>31.4</v>
      </c>
      <c r="P30" s="18">
        <f t="shared" si="10"/>
        <v>349.98</v>
      </c>
      <c r="Q30" s="42">
        <f t="shared" si="11"/>
        <v>26.933333333333337</v>
      </c>
      <c r="R30" s="21">
        <f t="shared" si="4"/>
        <v>0.97403354270543296</v>
      </c>
      <c r="S30" s="21">
        <f t="shared" si="5"/>
        <v>1.3592862935928631</v>
      </c>
      <c r="T30" s="3">
        <f t="shared" si="6"/>
        <v>5.9459490914419322E-2</v>
      </c>
      <c r="U30" s="10">
        <f t="shared" si="12"/>
        <v>-3.7956639765019104E-2</v>
      </c>
      <c r="V30" s="10">
        <f t="shared" si="12"/>
        <v>0.44284934929651276</v>
      </c>
      <c r="W30" s="3" t="s">
        <v>1459</v>
      </c>
      <c r="X30" s="64" t="s">
        <v>195</v>
      </c>
      <c r="Y30" s="64" t="s">
        <v>196</v>
      </c>
      <c r="Z30" s="64" t="s">
        <v>197</v>
      </c>
    </row>
    <row r="31" spans="1:26" s="3" customFormat="1" x14ac:dyDescent="0.25">
      <c r="A31" s="6" t="s">
        <v>301</v>
      </c>
      <c r="B31" s="45">
        <v>68.69</v>
      </c>
      <c r="C31" s="18">
        <v>58.32</v>
      </c>
      <c r="D31" s="18">
        <v>68.569999999999993</v>
      </c>
      <c r="E31" s="18">
        <v>0.32</v>
      </c>
      <c r="F31" s="18">
        <v>0.56000000000000005</v>
      </c>
      <c r="G31" s="18">
        <v>0.57999999999999996</v>
      </c>
      <c r="H31" s="18">
        <f t="shared" si="8"/>
        <v>65.193333333333328</v>
      </c>
      <c r="I31" s="42">
        <f t="shared" si="9"/>
        <v>0.48666666666666664</v>
      </c>
      <c r="J31" s="45">
        <v>87.01</v>
      </c>
      <c r="K31" s="18">
        <v>72.73</v>
      </c>
      <c r="L31" s="18">
        <v>75.06</v>
      </c>
      <c r="M31" s="18">
        <v>0.51</v>
      </c>
      <c r="N31" s="18">
        <v>1.29</v>
      </c>
      <c r="O31" s="18">
        <v>1.23</v>
      </c>
      <c r="P31" s="18">
        <f t="shared" si="10"/>
        <v>78.266666666666666</v>
      </c>
      <c r="Q31" s="42">
        <f t="shared" si="11"/>
        <v>1.01</v>
      </c>
      <c r="R31" s="21">
        <f t="shared" si="4"/>
        <v>1.1975022660892336</v>
      </c>
      <c r="S31" s="21">
        <f t="shared" si="5"/>
        <v>1.352017937219731</v>
      </c>
      <c r="T31" s="3">
        <f t="shared" si="6"/>
        <v>5.9321924667569359E-2</v>
      </c>
      <c r="U31" s="10">
        <f t="shared" si="12"/>
        <v>0.26002838604296385</v>
      </c>
      <c r="V31" s="10">
        <f t="shared" si="12"/>
        <v>0.43511429197978008</v>
      </c>
      <c r="W31" s="3" t="s">
        <v>601</v>
      </c>
      <c r="X31" s="64" t="s">
        <v>1039</v>
      </c>
      <c r="Y31" s="64" t="s">
        <v>1040</v>
      </c>
      <c r="Z31" s="64" t="s">
        <v>1041</v>
      </c>
    </row>
    <row r="32" spans="1:26" s="3" customFormat="1" x14ac:dyDescent="0.25">
      <c r="A32" s="6" t="s">
        <v>217</v>
      </c>
      <c r="B32" s="45">
        <v>280.24</v>
      </c>
      <c r="C32" s="18">
        <v>279.57</v>
      </c>
      <c r="D32" s="18">
        <v>312.08</v>
      </c>
      <c r="E32" s="18">
        <v>31.22</v>
      </c>
      <c r="F32" s="18">
        <v>11.5</v>
      </c>
      <c r="G32" s="18">
        <v>20</v>
      </c>
      <c r="H32" s="18">
        <f t="shared" si="8"/>
        <v>290.62999999999994</v>
      </c>
      <c r="I32" s="42">
        <f t="shared" si="9"/>
        <v>20.906666666666666</v>
      </c>
      <c r="J32" s="45">
        <v>374.8</v>
      </c>
      <c r="K32" s="18">
        <v>366.82</v>
      </c>
      <c r="L32" s="18">
        <v>330.85</v>
      </c>
      <c r="M32" s="18">
        <v>32.6</v>
      </c>
      <c r="N32" s="18">
        <v>28.51</v>
      </c>
      <c r="O32" s="18">
        <v>24.52</v>
      </c>
      <c r="P32" s="18">
        <f t="shared" si="10"/>
        <v>357.49</v>
      </c>
      <c r="Q32" s="42">
        <f t="shared" si="11"/>
        <v>28.543333333333333</v>
      </c>
      <c r="R32" s="21">
        <f t="shared" si="4"/>
        <v>1.2292631073620686</v>
      </c>
      <c r="S32" s="21">
        <f t="shared" si="5"/>
        <v>1.3486001217285453</v>
      </c>
      <c r="T32" s="3">
        <f t="shared" si="6"/>
        <v>0.14171139828226217</v>
      </c>
      <c r="U32" s="10">
        <f t="shared" si="12"/>
        <v>0.29779373838036155</v>
      </c>
      <c r="V32" s="10">
        <f t="shared" si="12"/>
        <v>0.43146263300045995</v>
      </c>
      <c r="W32" s="3" t="s">
        <v>1467</v>
      </c>
      <c r="X32" s="64" t="s">
        <v>218</v>
      </c>
      <c r="Y32" s="64" t="s">
        <v>155</v>
      </c>
      <c r="Z32" s="64" t="s">
        <v>219</v>
      </c>
    </row>
    <row r="33" spans="1:26" s="3" customFormat="1" x14ac:dyDescent="0.25">
      <c r="A33" s="6" t="s">
        <v>306</v>
      </c>
      <c r="B33" s="45">
        <v>91.12</v>
      </c>
      <c r="C33" s="18">
        <v>77.52</v>
      </c>
      <c r="D33" s="18">
        <v>72.61</v>
      </c>
      <c r="E33" s="18">
        <v>7.29</v>
      </c>
      <c r="F33" s="18">
        <v>5.75</v>
      </c>
      <c r="G33" s="18">
        <v>4.8099999999999996</v>
      </c>
      <c r="H33" s="18">
        <f t="shared" si="8"/>
        <v>80.416666666666671</v>
      </c>
      <c r="I33" s="42">
        <f t="shared" si="9"/>
        <v>5.9499999999999993</v>
      </c>
      <c r="J33" s="45">
        <v>78.22</v>
      </c>
      <c r="K33" s="18">
        <v>79.739999999999995</v>
      </c>
      <c r="L33" s="18">
        <v>67.739999999999995</v>
      </c>
      <c r="M33" s="18">
        <v>10.01</v>
      </c>
      <c r="N33" s="18">
        <v>9.5</v>
      </c>
      <c r="O33" s="18">
        <v>5.29</v>
      </c>
      <c r="P33" s="18">
        <f t="shared" si="10"/>
        <v>75.233333333333334</v>
      </c>
      <c r="Q33" s="42">
        <f t="shared" si="11"/>
        <v>8.2666666666666657</v>
      </c>
      <c r="R33" s="21">
        <f t="shared" si="4"/>
        <v>0.93633572159672462</v>
      </c>
      <c r="S33" s="21">
        <f t="shared" si="5"/>
        <v>1.3333333333333333</v>
      </c>
      <c r="T33" s="3">
        <f t="shared" si="6"/>
        <v>0.1177950378597329</v>
      </c>
      <c r="U33" s="10">
        <f t="shared" si="12"/>
        <v>-9.490219644407509E-2</v>
      </c>
      <c r="V33" s="10">
        <f t="shared" si="12"/>
        <v>0.4150374992788437</v>
      </c>
      <c r="W33" s="3" t="s">
        <v>606</v>
      </c>
      <c r="X33" s="64" t="s">
        <v>1100</v>
      </c>
      <c r="Y33" s="64" t="s">
        <v>1101</v>
      </c>
      <c r="Z33" s="64" t="s">
        <v>1102</v>
      </c>
    </row>
    <row r="34" spans="1:26" s="3" customFormat="1" x14ac:dyDescent="0.25">
      <c r="A34" s="6" t="s">
        <v>41</v>
      </c>
      <c r="B34" s="45">
        <v>253.07</v>
      </c>
      <c r="C34" s="18">
        <v>289.31</v>
      </c>
      <c r="D34" s="18">
        <v>312.75</v>
      </c>
      <c r="E34" s="18">
        <v>25.67</v>
      </c>
      <c r="F34" s="18">
        <v>33.57</v>
      </c>
      <c r="G34" s="18">
        <v>38.659999999999997</v>
      </c>
      <c r="H34" s="18">
        <f t="shared" si="8"/>
        <v>285.04333333333335</v>
      </c>
      <c r="I34" s="42">
        <f t="shared" si="9"/>
        <v>32.633333333333333</v>
      </c>
      <c r="J34" s="45">
        <v>251.79</v>
      </c>
      <c r="K34" s="18">
        <v>260.08999999999997</v>
      </c>
      <c r="L34" s="18">
        <v>269.37</v>
      </c>
      <c r="M34" s="18">
        <v>50.44</v>
      </c>
      <c r="N34" s="18">
        <v>52.36</v>
      </c>
      <c r="O34" s="18">
        <v>28.22</v>
      </c>
      <c r="P34" s="18">
        <f t="shared" si="10"/>
        <v>260.41666666666669</v>
      </c>
      <c r="Q34" s="42">
        <f t="shared" si="11"/>
        <v>43.673333333333325</v>
      </c>
      <c r="R34" s="21">
        <f t="shared" si="4"/>
        <v>0.9139058184657336</v>
      </c>
      <c r="S34" s="21">
        <f t="shared" si="5"/>
        <v>1.3282457879088203</v>
      </c>
      <c r="T34" s="3">
        <f t="shared" si="6"/>
        <v>0.13473088578560699</v>
      </c>
      <c r="U34" s="10">
        <f t="shared" si="12"/>
        <v>-0.1298825972554653</v>
      </c>
      <c r="V34" s="10">
        <f t="shared" si="12"/>
        <v>0.40952213778919383</v>
      </c>
      <c r="W34" s="3" t="s">
        <v>42</v>
      </c>
      <c r="X34" s="64" t="s">
        <v>42</v>
      </c>
      <c r="Y34" s="64" t="s">
        <v>43</v>
      </c>
      <c r="Z34" s="64" t="s">
        <v>44</v>
      </c>
    </row>
    <row r="35" spans="1:26" s="3" customFormat="1" x14ac:dyDescent="0.25">
      <c r="A35" s="6" t="s">
        <v>37</v>
      </c>
      <c r="B35" s="45">
        <v>120.75</v>
      </c>
      <c r="C35" s="18">
        <v>142.34</v>
      </c>
      <c r="D35" s="18">
        <v>143.68</v>
      </c>
      <c r="E35" s="18">
        <v>12.52</v>
      </c>
      <c r="F35" s="18">
        <v>7.79</v>
      </c>
      <c r="G35" s="18">
        <v>7.69</v>
      </c>
      <c r="H35" s="18">
        <f t="shared" si="8"/>
        <v>135.59</v>
      </c>
      <c r="I35" s="42">
        <f t="shared" si="9"/>
        <v>9.3333333333333339</v>
      </c>
      <c r="J35" s="45">
        <v>107.87</v>
      </c>
      <c r="K35" s="18">
        <v>115.51</v>
      </c>
      <c r="L35" s="18">
        <v>104.96</v>
      </c>
      <c r="M35" s="18">
        <v>13.73</v>
      </c>
      <c r="N35" s="18">
        <v>12.08</v>
      </c>
      <c r="O35" s="18">
        <v>12.35</v>
      </c>
      <c r="P35" s="18">
        <f t="shared" si="10"/>
        <v>109.44666666666666</v>
      </c>
      <c r="Q35" s="42">
        <f t="shared" si="11"/>
        <v>12.72</v>
      </c>
      <c r="R35" s="21">
        <f t="shared" si="4"/>
        <v>0.80859994631134535</v>
      </c>
      <c r="S35" s="21">
        <f t="shared" si="5"/>
        <v>1.3277419354838709</v>
      </c>
      <c r="T35" s="3">
        <f t="shared" si="6"/>
        <v>5.6511002163613135E-2</v>
      </c>
      <c r="U35" s="10">
        <f t="shared" si="12"/>
        <v>-0.30650198706845266</v>
      </c>
      <c r="V35" s="10">
        <f t="shared" si="12"/>
        <v>0.40897476673236849</v>
      </c>
      <c r="W35" s="3" t="s">
        <v>38</v>
      </c>
      <c r="X35" s="64" t="s">
        <v>38</v>
      </c>
      <c r="Y35" s="64" t="s">
        <v>39</v>
      </c>
      <c r="Z35" s="64" t="s">
        <v>40</v>
      </c>
    </row>
    <row r="36" spans="1:26" s="3" customFormat="1" x14ac:dyDescent="0.25">
      <c r="A36" s="6" t="s">
        <v>77</v>
      </c>
      <c r="B36" s="45">
        <v>126.22</v>
      </c>
      <c r="C36" s="18">
        <v>181.28</v>
      </c>
      <c r="D36" s="18">
        <v>170.99</v>
      </c>
      <c r="E36" s="18">
        <v>0.48</v>
      </c>
      <c r="F36" s="18">
        <v>0.19</v>
      </c>
      <c r="G36" s="18">
        <v>0.19</v>
      </c>
      <c r="H36" s="18">
        <f t="shared" si="8"/>
        <v>159.49666666666667</v>
      </c>
      <c r="I36" s="42">
        <f t="shared" si="9"/>
        <v>0.28666666666666663</v>
      </c>
      <c r="J36" s="45">
        <v>116.34</v>
      </c>
      <c r="K36" s="18">
        <v>114.46</v>
      </c>
      <c r="L36" s="18">
        <v>136.71</v>
      </c>
      <c r="M36" s="18">
        <v>0.64</v>
      </c>
      <c r="N36" s="18">
        <v>1.29</v>
      </c>
      <c r="O36" s="18">
        <v>0.18</v>
      </c>
      <c r="P36" s="18">
        <f t="shared" si="10"/>
        <v>122.50333333333333</v>
      </c>
      <c r="Q36" s="42">
        <f t="shared" si="11"/>
        <v>0.70333333333333348</v>
      </c>
      <c r="R36" s="21">
        <f t="shared" si="4"/>
        <v>0.7695071548734137</v>
      </c>
      <c r="S36" s="21">
        <f t="shared" si="5"/>
        <v>1.323834196891192</v>
      </c>
      <c r="T36" s="3">
        <f t="shared" si="6"/>
        <v>0.14147549926779446</v>
      </c>
      <c r="U36" s="10">
        <f t="shared" si="12"/>
        <v>-0.37799335410073365</v>
      </c>
      <c r="V36" s="10">
        <f t="shared" si="12"/>
        <v>0.40472244366954124</v>
      </c>
      <c r="W36" s="3" t="s">
        <v>1440</v>
      </c>
      <c r="X36" s="64" t="s">
        <v>78</v>
      </c>
      <c r="Y36" s="64" t="s">
        <v>79</v>
      </c>
      <c r="Z36" s="64" t="s">
        <v>80</v>
      </c>
    </row>
    <row r="37" spans="1:26" s="3" customFormat="1" x14ac:dyDescent="0.25">
      <c r="A37" s="6" t="s">
        <v>271</v>
      </c>
      <c r="B37" s="45">
        <v>201.33</v>
      </c>
      <c r="C37" s="18">
        <v>233.21</v>
      </c>
      <c r="D37" s="18">
        <v>261.2</v>
      </c>
      <c r="E37" s="18">
        <v>134.54</v>
      </c>
      <c r="F37" s="18">
        <v>147.25</v>
      </c>
      <c r="G37" s="18">
        <v>172.15</v>
      </c>
      <c r="H37" s="18">
        <f t="shared" si="8"/>
        <v>231.91333333333333</v>
      </c>
      <c r="I37" s="42">
        <f t="shared" si="9"/>
        <v>151.3133333333333</v>
      </c>
      <c r="J37" s="45">
        <v>325.77999999999997</v>
      </c>
      <c r="K37" s="18">
        <v>273.22000000000003</v>
      </c>
      <c r="L37" s="18">
        <v>289.92</v>
      </c>
      <c r="M37" s="18">
        <v>226.13</v>
      </c>
      <c r="N37" s="18">
        <v>170.28</v>
      </c>
      <c r="O37" s="18">
        <v>203.92</v>
      </c>
      <c r="P37" s="18">
        <f t="shared" si="10"/>
        <v>296.30666666666667</v>
      </c>
      <c r="Q37" s="42">
        <f t="shared" si="11"/>
        <v>200.10999999999999</v>
      </c>
      <c r="R37" s="21">
        <f t="shared" si="4"/>
        <v>1.2764690729026533</v>
      </c>
      <c r="S37" s="21">
        <f t="shared" si="5"/>
        <v>1.3203702893158842</v>
      </c>
      <c r="T37" s="3">
        <f t="shared" si="6"/>
        <v>3.3920563890371146E-2</v>
      </c>
      <c r="U37" s="10">
        <f t="shared" si="12"/>
        <v>0.35215858364359209</v>
      </c>
      <c r="V37" s="10">
        <f t="shared" si="12"/>
        <v>0.40094258082933942</v>
      </c>
      <c r="W37" s="3" t="s">
        <v>571</v>
      </c>
      <c r="X37" s="64" t="s">
        <v>571</v>
      </c>
      <c r="Y37" s="64" t="s">
        <v>115</v>
      </c>
      <c r="Z37" s="64" t="s">
        <v>956</v>
      </c>
    </row>
    <row r="38" spans="1:26" s="3" customFormat="1" x14ac:dyDescent="0.25">
      <c r="A38" s="6" t="s">
        <v>157</v>
      </c>
      <c r="B38" s="45">
        <v>74</v>
      </c>
      <c r="C38" s="18">
        <v>87.44</v>
      </c>
      <c r="D38" s="18">
        <v>76.17</v>
      </c>
      <c r="E38" s="18">
        <v>8.7200000000000006</v>
      </c>
      <c r="F38" s="18">
        <v>18.170000000000002</v>
      </c>
      <c r="G38" s="18">
        <v>13.66</v>
      </c>
      <c r="H38" s="18">
        <f t="shared" si="8"/>
        <v>79.203333333333333</v>
      </c>
      <c r="I38" s="42">
        <f t="shared" si="9"/>
        <v>13.516666666666666</v>
      </c>
      <c r="J38" s="45">
        <v>93.62</v>
      </c>
      <c r="K38" s="18">
        <v>93.52</v>
      </c>
      <c r="L38" s="18">
        <v>83.35</v>
      </c>
      <c r="M38" s="18">
        <v>12.83</v>
      </c>
      <c r="N38" s="18">
        <v>21.26</v>
      </c>
      <c r="O38" s="18">
        <v>20.11</v>
      </c>
      <c r="P38" s="18">
        <f t="shared" si="10"/>
        <v>90.163333333333341</v>
      </c>
      <c r="Q38" s="42">
        <f t="shared" si="11"/>
        <v>18.066666666666666</v>
      </c>
      <c r="R38" s="21">
        <f t="shared" si="4"/>
        <v>1.1366526744524335</v>
      </c>
      <c r="S38" s="21">
        <f t="shared" si="5"/>
        <v>1.3134328358208955</v>
      </c>
      <c r="T38" s="3">
        <f t="shared" si="6"/>
        <v>0.14843773155553736</v>
      </c>
      <c r="U38" s="10">
        <f t="shared" si="12"/>
        <v>0.18479147903650314</v>
      </c>
      <c r="V38" s="10">
        <f t="shared" si="12"/>
        <v>0.39334242817952486</v>
      </c>
      <c r="W38" s="3" t="s">
        <v>1452</v>
      </c>
      <c r="X38" s="64" t="s">
        <v>158</v>
      </c>
      <c r="Y38" s="64" t="s">
        <v>159</v>
      </c>
      <c r="Z38" s="64" t="s">
        <v>160</v>
      </c>
    </row>
    <row r="39" spans="1:26" s="3" customFormat="1" x14ac:dyDescent="0.25">
      <c r="A39" s="6" t="s">
        <v>141</v>
      </c>
      <c r="B39" s="45">
        <v>118.69</v>
      </c>
      <c r="C39" s="18">
        <v>148.83000000000001</v>
      </c>
      <c r="D39" s="18">
        <v>146.08000000000001</v>
      </c>
      <c r="E39" s="18">
        <v>3.01</v>
      </c>
      <c r="F39" s="18">
        <v>13.35</v>
      </c>
      <c r="G39" s="18">
        <v>1.73</v>
      </c>
      <c r="H39" s="18">
        <f t="shared" si="8"/>
        <v>137.86666666666667</v>
      </c>
      <c r="I39" s="42">
        <f t="shared" si="9"/>
        <v>6.03</v>
      </c>
      <c r="J39" s="45">
        <v>213.94</v>
      </c>
      <c r="K39" s="18">
        <v>194.04</v>
      </c>
      <c r="L39" s="18">
        <v>205.78</v>
      </c>
      <c r="M39" s="18">
        <v>7.96</v>
      </c>
      <c r="N39" s="18">
        <v>8.0500000000000007</v>
      </c>
      <c r="O39" s="18">
        <v>8.4700000000000006</v>
      </c>
      <c r="P39" s="18">
        <f t="shared" si="10"/>
        <v>204.58666666666667</v>
      </c>
      <c r="Q39" s="42">
        <f t="shared" si="11"/>
        <v>8.1600000000000019</v>
      </c>
      <c r="R39" s="21">
        <f t="shared" si="4"/>
        <v>1.4804608737397984</v>
      </c>
      <c r="S39" s="21">
        <f t="shared" si="5"/>
        <v>1.3029871977240401</v>
      </c>
      <c r="T39" s="3">
        <f t="shared" si="6"/>
        <v>0.29696944024992294</v>
      </c>
      <c r="U39" s="10">
        <f t="shared" si="12"/>
        <v>0.56604636285085275</v>
      </c>
      <c r="V39" s="10">
        <f t="shared" si="12"/>
        <v>0.38182290902440902</v>
      </c>
      <c r="W39" s="3" t="s">
        <v>142</v>
      </c>
      <c r="X39" s="64" t="s">
        <v>142</v>
      </c>
      <c r="Y39" s="64" t="s">
        <v>143</v>
      </c>
      <c r="Z39" s="64" t="s">
        <v>144</v>
      </c>
    </row>
    <row r="40" spans="1:26" s="3" customFormat="1" x14ac:dyDescent="0.25">
      <c r="A40" s="6" t="s">
        <v>49</v>
      </c>
      <c r="B40" s="45">
        <v>2351.62</v>
      </c>
      <c r="C40" s="18">
        <v>2527.63</v>
      </c>
      <c r="D40" s="18">
        <v>2536.0500000000002</v>
      </c>
      <c r="E40" s="18">
        <v>134.54</v>
      </c>
      <c r="F40" s="18">
        <v>133.9</v>
      </c>
      <c r="G40" s="18">
        <v>131.37</v>
      </c>
      <c r="H40" s="18">
        <f t="shared" si="8"/>
        <v>2471.7666666666669</v>
      </c>
      <c r="I40" s="42">
        <f t="shared" si="9"/>
        <v>133.27000000000001</v>
      </c>
      <c r="J40" s="45">
        <v>2478.09</v>
      </c>
      <c r="K40" s="18">
        <v>2403.15</v>
      </c>
      <c r="L40" s="18">
        <v>2368.85</v>
      </c>
      <c r="M40" s="18">
        <v>164.01</v>
      </c>
      <c r="N40" s="18">
        <v>170.92</v>
      </c>
      <c r="O40" s="18">
        <v>181.34</v>
      </c>
      <c r="P40" s="18">
        <f t="shared" si="10"/>
        <v>2416.6966666666667</v>
      </c>
      <c r="Q40" s="42">
        <f t="shared" si="11"/>
        <v>172.09</v>
      </c>
      <c r="R40" s="21">
        <f t="shared" si="4"/>
        <v>0.97772939891888966</v>
      </c>
      <c r="S40" s="21">
        <f t="shared" si="5"/>
        <v>1.289118939450361</v>
      </c>
      <c r="T40" s="3">
        <f t="shared" si="6"/>
        <v>8.1675989149146595E-4</v>
      </c>
      <c r="U40" s="10">
        <f t="shared" si="12"/>
        <v>-3.249286166953462E-2</v>
      </c>
      <c r="V40" s="10">
        <f t="shared" si="12"/>
        <v>0.36638537885782757</v>
      </c>
      <c r="W40" s="3" t="s">
        <v>1465</v>
      </c>
      <c r="X40" s="64" t="s">
        <v>50</v>
      </c>
      <c r="Y40" s="64" t="s">
        <v>51</v>
      </c>
      <c r="Z40" s="64" t="s">
        <v>52</v>
      </c>
    </row>
    <row r="41" spans="1:26" s="3" customFormat="1" x14ac:dyDescent="0.25">
      <c r="A41" s="6" t="s">
        <v>261</v>
      </c>
      <c r="B41" s="45">
        <v>76.930000000000007</v>
      </c>
      <c r="C41" s="18">
        <v>85.59</v>
      </c>
      <c r="D41" s="18">
        <v>101.46</v>
      </c>
      <c r="E41" s="18">
        <v>4.5999999999999996</v>
      </c>
      <c r="F41" s="18">
        <v>2.6</v>
      </c>
      <c r="G41" s="18">
        <v>4.8099999999999996</v>
      </c>
      <c r="H41" s="18">
        <f t="shared" si="8"/>
        <v>87.993333333333339</v>
      </c>
      <c r="I41" s="42">
        <f t="shared" si="9"/>
        <v>4.003333333333333</v>
      </c>
      <c r="J41" s="45">
        <v>99.78</v>
      </c>
      <c r="K41" s="18">
        <v>91.42</v>
      </c>
      <c r="L41" s="18">
        <v>90.94</v>
      </c>
      <c r="M41" s="18">
        <v>4.49</v>
      </c>
      <c r="N41" s="18">
        <v>5.64</v>
      </c>
      <c r="O41" s="18">
        <v>6.17</v>
      </c>
      <c r="P41" s="18">
        <f t="shared" si="10"/>
        <v>94.046666666666667</v>
      </c>
      <c r="Q41" s="42">
        <f t="shared" si="11"/>
        <v>5.4333333333333327</v>
      </c>
      <c r="R41" s="21">
        <f t="shared" si="4"/>
        <v>1.0680200764102179</v>
      </c>
      <c r="S41" s="21">
        <f t="shared" si="5"/>
        <v>1.2858094603597601</v>
      </c>
      <c r="T41" s="3">
        <f t="shared" si="6"/>
        <v>8.6103403532520315E-2</v>
      </c>
      <c r="U41" s="10">
        <f t="shared" si="12"/>
        <v>9.4938766749462888E-2</v>
      </c>
      <c r="V41" s="10">
        <f t="shared" si="12"/>
        <v>0.36267687053475423</v>
      </c>
      <c r="W41" s="3" t="s">
        <v>561</v>
      </c>
      <c r="X41" s="64" t="s">
        <v>561</v>
      </c>
      <c r="Y41" s="64" t="s">
        <v>809</v>
      </c>
      <c r="Z41" s="64" t="s">
        <v>1049</v>
      </c>
    </row>
    <row r="42" spans="1:26" s="3" customFormat="1" x14ac:dyDescent="0.25">
      <c r="A42" s="6" t="s">
        <v>265</v>
      </c>
      <c r="B42" s="45">
        <v>194.52</v>
      </c>
      <c r="C42" s="18">
        <v>212.34</v>
      </c>
      <c r="D42" s="18">
        <v>233.99</v>
      </c>
      <c r="E42" s="18">
        <v>48.33</v>
      </c>
      <c r="F42" s="18">
        <v>42.28</v>
      </c>
      <c r="G42" s="18">
        <v>39.619999999999997</v>
      </c>
      <c r="H42" s="18">
        <f t="shared" si="8"/>
        <v>213.61666666666667</v>
      </c>
      <c r="I42" s="42">
        <f t="shared" si="9"/>
        <v>43.41</v>
      </c>
      <c r="J42" s="45">
        <v>242.3</v>
      </c>
      <c r="K42" s="18">
        <v>244.79</v>
      </c>
      <c r="L42" s="18">
        <v>218.65</v>
      </c>
      <c r="M42" s="18">
        <v>65.069999999999993</v>
      </c>
      <c r="N42" s="18">
        <v>48.33</v>
      </c>
      <c r="O42" s="18">
        <v>52.39</v>
      </c>
      <c r="P42" s="18">
        <f t="shared" si="10"/>
        <v>235.24666666666667</v>
      </c>
      <c r="Q42" s="42">
        <f t="shared" si="11"/>
        <v>55.263333333333328</v>
      </c>
      <c r="R42" s="21">
        <f t="shared" si="4"/>
        <v>1.1007843441795448</v>
      </c>
      <c r="S42" s="21">
        <f t="shared" si="5"/>
        <v>1.2669068528109284</v>
      </c>
      <c r="T42" s="3">
        <f t="shared" si="6"/>
        <v>5.2207787442627711E-2</v>
      </c>
      <c r="U42" s="10">
        <f t="shared" si="12"/>
        <v>0.13853185667958456</v>
      </c>
      <c r="V42" s="10">
        <f t="shared" si="12"/>
        <v>0.3413104566588594</v>
      </c>
      <c r="W42" s="3" t="s">
        <v>565</v>
      </c>
      <c r="X42" s="64" t="s">
        <v>565</v>
      </c>
      <c r="Y42" s="64" t="s">
        <v>844</v>
      </c>
      <c r="Z42" s="64" t="s">
        <v>845</v>
      </c>
    </row>
    <row r="43" spans="1:26" s="3" customFormat="1" x14ac:dyDescent="0.25">
      <c r="A43" s="6" t="s">
        <v>267</v>
      </c>
      <c r="B43" s="45">
        <v>682.11</v>
      </c>
      <c r="C43" s="18">
        <v>750.16</v>
      </c>
      <c r="D43" s="18">
        <v>668.78</v>
      </c>
      <c r="E43" s="18">
        <v>23.61</v>
      </c>
      <c r="F43" s="18">
        <v>28</v>
      </c>
      <c r="G43" s="18">
        <v>12.89</v>
      </c>
      <c r="H43" s="18">
        <f t="shared" si="8"/>
        <v>700.35</v>
      </c>
      <c r="I43" s="42">
        <f t="shared" si="9"/>
        <v>21.5</v>
      </c>
      <c r="J43" s="45">
        <v>675.17</v>
      </c>
      <c r="K43" s="18">
        <v>664.68</v>
      </c>
      <c r="L43" s="18">
        <v>673.16</v>
      </c>
      <c r="M43" s="18">
        <v>33.75</v>
      </c>
      <c r="N43" s="18">
        <v>27.06</v>
      </c>
      <c r="O43" s="18">
        <v>21.34</v>
      </c>
      <c r="P43" s="18">
        <f t="shared" si="10"/>
        <v>671.00333333333322</v>
      </c>
      <c r="Q43" s="42">
        <f t="shared" si="11"/>
        <v>27.383333333333336</v>
      </c>
      <c r="R43" s="21">
        <f t="shared" si="4"/>
        <v>0.95815688790665599</v>
      </c>
      <c r="S43" s="21">
        <f t="shared" si="5"/>
        <v>1.2614814814814816</v>
      </c>
      <c r="T43" s="3">
        <f t="shared" si="6"/>
        <v>0.18182466099136227</v>
      </c>
      <c r="U43" s="10">
        <f t="shared" si="12"/>
        <v>-6.1666193755334067E-2</v>
      </c>
      <c r="V43" s="10">
        <f t="shared" si="12"/>
        <v>0.33511902774034941</v>
      </c>
      <c r="W43" s="3" t="s">
        <v>567</v>
      </c>
      <c r="X43" s="64" t="s">
        <v>795</v>
      </c>
      <c r="Y43" s="64" t="s">
        <v>796</v>
      </c>
      <c r="Z43" s="64" t="s">
        <v>797</v>
      </c>
    </row>
    <row r="44" spans="1:26" s="3" customFormat="1" x14ac:dyDescent="0.25">
      <c r="A44" s="6" t="s">
        <v>105</v>
      </c>
      <c r="B44" s="45">
        <v>55.86</v>
      </c>
      <c r="C44" s="18">
        <v>60.18</v>
      </c>
      <c r="D44" s="18">
        <v>67.42</v>
      </c>
      <c r="E44" s="18">
        <v>5.39</v>
      </c>
      <c r="F44" s="18">
        <v>2.41</v>
      </c>
      <c r="G44" s="18">
        <v>2.69</v>
      </c>
      <c r="H44" s="18">
        <f t="shared" si="8"/>
        <v>61.153333333333329</v>
      </c>
      <c r="I44" s="42">
        <f t="shared" si="9"/>
        <v>3.4966666666666666</v>
      </c>
      <c r="J44" s="45">
        <v>52.62</v>
      </c>
      <c r="K44" s="18">
        <v>53.16</v>
      </c>
      <c r="L44" s="18">
        <v>52.74</v>
      </c>
      <c r="M44" s="18">
        <v>2.82</v>
      </c>
      <c r="N44" s="18">
        <v>7.73</v>
      </c>
      <c r="O44" s="18">
        <v>3.35</v>
      </c>
      <c r="P44" s="18">
        <f t="shared" si="10"/>
        <v>52.84</v>
      </c>
      <c r="Q44" s="42">
        <f t="shared" si="11"/>
        <v>4.6333333333333337</v>
      </c>
      <c r="R44" s="21">
        <f t="shared" si="4"/>
        <v>0.86624477099646047</v>
      </c>
      <c r="S44" s="21">
        <f t="shared" si="5"/>
        <v>1.2527798369162344</v>
      </c>
      <c r="T44" s="3">
        <f t="shared" si="6"/>
        <v>0.28337309686596784</v>
      </c>
      <c r="U44" s="10">
        <f t="shared" si="12"/>
        <v>-0.20715335630157344</v>
      </c>
      <c r="V44" s="10">
        <f t="shared" si="12"/>
        <v>0.32513289822127933</v>
      </c>
      <c r="W44" s="3" t="s">
        <v>1470</v>
      </c>
      <c r="X44" s="64" t="s">
        <v>106</v>
      </c>
      <c r="Y44" s="64" t="s">
        <v>107</v>
      </c>
      <c r="Z44" s="64" t="s">
        <v>108</v>
      </c>
    </row>
    <row r="45" spans="1:26" s="3" customFormat="1" x14ac:dyDescent="0.25">
      <c r="A45" s="6" t="s">
        <v>101</v>
      </c>
      <c r="B45" s="45">
        <v>137.07</v>
      </c>
      <c r="C45" s="18">
        <v>178.13</v>
      </c>
      <c r="D45" s="18">
        <v>190.23</v>
      </c>
      <c r="E45" s="18">
        <v>4.5999999999999996</v>
      </c>
      <c r="F45" s="18">
        <v>8.16</v>
      </c>
      <c r="G45" s="18">
        <v>1.92</v>
      </c>
      <c r="H45" s="18">
        <f t="shared" si="8"/>
        <v>168.47666666666666</v>
      </c>
      <c r="I45" s="42">
        <f t="shared" si="9"/>
        <v>4.8933333333333335</v>
      </c>
      <c r="J45" s="45">
        <v>154.32</v>
      </c>
      <c r="K45" s="18">
        <v>156.5</v>
      </c>
      <c r="L45" s="18">
        <v>167.85</v>
      </c>
      <c r="M45" s="18">
        <v>6.42</v>
      </c>
      <c r="N45" s="18">
        <v>7.73</v>
      </c>
      <c r="O45" s="18">
        <v>4.9400000000000004</v>
      </c>
      <c r="P45" s="18">
        <f t="shared" si="10"/>
        <v>159.55666666666664</v>
      </c>
      <c r="Q45" s="42">
        <f t="shared" si="11"/>
        <v>6.3633333333333333</v>
      </c>
      <c r="R45" s="21">
        <f t="shared" si="4"/>
        <v>0.94736738587416158</v>
      </c>
      <c r="S45" s="21">
        <f t="shared" si="5"/>
        <v>1.2494343891402715</v>
      </c>
      <c r="T45" s="3">
        <f t="shared" si="6"/>
        <v>0.249411989311385</v>
      </c>
      <c r="U45" s="10">
        <f t="shared" si="12"/>
        <v>-7.8004088418248671E-2</v>
      </c>
      <c r="V45" s="10">
        <f t="shared" si="12"/>
        <v>0.32127514396384321</v>
      </c>
      <c r="W45" s="3" t="s">
        <v>1453</v>
      </c>
      <c r="X45" s="64" t="s">
        <v>102</v>
      </c>
      <c r="Y45" s="64" t="s">
        <v>103</v>
      </c>
      <c r="Z45" s="64" t="s">
        <v>104</v>
      </c>
    </row>
    <row r="46" spans="1:26" s="3" customFormat="1" x14ac:dyDescent="0.25">
      <c r="A46" s="6" t="s">
        <v>358</v>
      </c>
      <c r="B46" s="45">
        <v>1427.85</v>
      </c>
      <c r="C46" s="18">
        <v>1388.95</v>
      </c>
      <c r="D46" s="18">
        <v>1294.0899999999999</v>
      </c>
      <c r="E46" s="18">
        <v>53.09</v>
      </c>
      <c r="F46" s="18">
        <v>76.959999999999994</v>
      </c>
      <c r="G46" s="18">
        <v>76.17</v>
      </c>
      <c r="H46" s="18">
        <f t="shared" si="8"/>
        <v>1370.2966666666669</v>
      </c>
      <c r="I46" s="42">
        <f t="shared" si="9"/>
        <v>68.740000000000009</v>
      </c>
      <c r="J46" s="45">
        <v>1932.54</v>
      </c>
      <c r="K46" s="18">
        <v>1655.1</v>
      </c>
      <c r="L46" s="18">
        <v>1848.46</v>
      </c>
      <c r="M46" s="18">
        <v>83.67</v>
      </c>
      <c r="N46" s="18">
        <v>91.82</v>
      </c>
      <c r="O46" s="18">
        <v>82.03</v>
      </c>
      <c r="P46" s="18">
        <f t="shared" si="10"/>
        <v>1812.0333333333335</v>
      </c>
      <c r="Q46" s="42">
        <f t="shared" si="11"/>
        <v>85.839999999999989</v>
      </c>
      <c r="R46" s="21">
        <f t="shared" si="4"/>
        <v>1.3221306354812599</v>
      </c>
      <c r="S46" s="21">
        <f t="shared" si="5"/>
        <v>1.2451964439346139</v>
      </c>
      <c r="T46" s="3">
        <f t="shared" si="6"/>
        <v>5.5639302082283341E-2</v>
      </c>
      <c r="U46" s="10">
        <f t="shared" si="12"/>
        <v>0.4028647319513185</v>
      </c>
      <c r="V46" s="10">
        <f t="shared" si="12"/>
        <v>0.3163733618384395</v>
      </c>
      <c r="W46" s="3" t="s">
        <v>658</v>
      </c>
      <c r="X46" s="64" t="s">
        <v>658</v>
      </c>
      <c r="Y46" s="64" t="s">
        <v>1184</v>
      </c>
      <c r="Z46" s="64" t="s">
        <v>1185</v>
      </c>
    </row>
    <row r="47" spans="1:26" s="3" customFormat="1" x14ac:dyDescent="0.25">
      <c r="A47" s="6" t="s">
        <v>275</v>
      </c>
      <c r="B47" s="45">
        <v>144.76</v>
      </c>
      <c r="C47" s="18">
        <v>159.86000000000001</v>
      </c>
      <c r="D47" s="18">
        <v>131.37</v>
      </c>
      <c r="E47" s="18">
        <v>3.33</v>
      </c>
      <c r="F47" s="18">
        <v>9.64</v>
      </c>
      <c r="G47" s="18">
        <v>9.81</v>
      </c>
      <c r="H47" s="18">
        <f t="shared" si="8"/>
        <v>145.33000000000001</v>
      </c>
      <c r="I47" s="42">
        <f t="shared" si="9"/>
        <v>7.5933333333333337</v>
      </c>
      <c r="J47" s="45">
        <v>148.61000000000001</v>
      </c>
      <c r="K47" s="18">
        <v>149.09</v>
      </c>
      <c r="L47" s="18">
        <v>152.68</v>
      </c>
      <c r="M47" s="18">
        <v>14.76</v>
      </c>
      <c r="N47" s="18">
        <v>9.34</v>
      </c>
      <c r="O47" s="18">
        <v>4.9400000000000004</v>
      </c>
      <c r="P47" s="18">
        <f t="shared" si="10"/>
        <v>150.12666666666669</v>
      </c>
      <c r="Q47" s="42">
        <f t="shared" si="11"/>
        <v>9.6800000000000015</v>
      </c>
      <c r="R47" s="21">
        <f t="shared" si="4"/>
        <v>1.0327797899724369</v>
      </c>
      <c r="S47" s="21">
        <f t="shared" si="5"/>
        <v>1.2428238944918544</v>
      </c>
      <c r="T47" s="3">
        <f t="shared" si="6"/>
        <v>0.29418915454531852</v>
      </c>
      <c r="U47" s="10">
        <f t="shared" si="12"/>
        <v>4.6532674549550755E-2</v>
      </c>
      <c r="V47" s="10">
        <f t="shared" si="12"/>
        <v>0.31362188404705943</v>
      </c>
      <c r="W47" s="3" t="s">
        <v>575</v>
      </c>
      <c r="X47" s="64" t="s">
        <v>575</v>
      </c>
      <c r="Y47" s="64" t="s">
        <v>925</v>
      </c>
      <c r="Z47" s="64" t="s">
        <v>926</v>
      </c>
    </row>
    <row r="48" spans="1:26" s="3" customFormat="1" x14ac:dyDescent="0.25">
      <c r="A48" s="6" t="s">
        <v>13</v>
      </c>
      <c r="B48" s="45">
        <v>1680.04</v>
      </c>
      <c r="C48" s="18">
        <v>1804.18</v>
      </c>
      <c r="D48" s="18">
        <v>1711.47</v>
      </c>
      <c r="E48" s="18">
        <v>71.63</v>
      </c>
      <c r="F48" s="18">
        <v>74.55</v>
      </c>
      <c r="G48" s="18">
        <v>73.67</v>
      </c>
      <c r="H48" s="18">
        <f t="shared" si="8"/>
        <v>1731.8966666666668</v>
      </c>
      <c r="I48" s="42">
        <f t="shared" si="9"/>
        <v>73.283333333333346</v>
      </c>
      <c r="J48" s="45">
        <v>1655.85</v>
      </c>
      <c r="K48" s="18">
        <v>1710.27</v>
      </c>
      <c r="L48" s="18">
        <v>1776.92</v>
      </c>
      <c r="M48" s="18">
        <v>98.05</v>
      </c>
      <c r="N48" s="18">
        <v>81.84</v>
      </c>
      <c r="O48" s="18">
        <v>91.2</v>
      </c>
      <c r="P48" s="18">
        <f t="shared" si="10"/>
        <v>1714.3466666666666</v>
      </c>
      <c r="Q48" s="42">
        <f t="shared" si="11"/>
        <v>90.36333333333333</v>
      </c>
      <c r="R48" s="21">
        <f t="shared" si="4"/>
        <v>0.98987244863609858</v>
      </c>
      <c r="S48" s="21">
        <f t="shared" si="5"/>
        <v>1.2299304464886693</v>
      </c>
      <c r="T48" s="3">
        <f t="shared" si="6"/>
        <v>1.163103093844293E-2</v>
      </c>
      <c r="U48" s="10">
        <f t="shared" si="12"/>
        <v>-1.4685458155293969E-2</v>
      </c>
      <c r="V48" s="10">
        <f t="shared" si="12"/>
        <v>0.29857673235874355</v>
      </c>
      <c r="W48" s="3" t="s">
        <v>1458</v>
      </c>
      <c r="X48" s="64" t="s">
        <v>14</v>
      </c>
      <c r="Y48" s="64" t="s">
        <v>15</v>
      </c>
      <c r="Z48" s="64" t="s">
        <v>16</v>
      </c>
    </row>
    <row r="49" spans="1:26" s="3" customFormat="1" x14ac:dyDescent="0.25">
      <c r="A49" s="6" t="s">
        <v>319</v>
      </c>
      <c r="B49" s="45">
        <v>71.39</v>
      </c>
      <c r="C49" s="18">
        <v>104.22</v>
      </c>
      <c r="D49" s="18">
        <v>94.92</v>
      </c>
      <c r="E49" s="18">
        <v>5.23</v>
      </c>
      <c r="F49" s="18">
        <v>5.93</v>
      </c>
      <c r="G49" s="18">
        <v>4.62</v>
      </c>
      <c r="H49" s="18">
        <f t="shared" si="8"/>
        <v>90.176666666666677</v>
      </c>
      <c r="I49" s="42">
        <f t="shared" si="9"/>
        <v>5.2600000000000007</v>
      </c>
      <c r="J49" s="45">
        <v>58.39</v>
      </c>
      <c r="K49" s="18">
        <v>70.48</v>
      </c>
      <c r="L49" s="18">
        <v>72.680000000000007</v>
      </c>
      <c r="M49" s="18">
        <v>8.4700000000000006</v>
      </c>
      <c r="N49" s="18">
        <v>6.93</v>
      </c>
      <c r="O49" s="18">
        <v>4.59</v>
      </c>
      <c r="P49" s="18">
        <f t="shared" si="10"/>
        <v>67.183333333333337</v>
      </c>
      <c r="Q49" s="42">
        <f t="shared" si="11"/>
        <v>6.663333333333334</v>
      </c>
      <c r="R49" s="21">
        <f t="shared" si="4"/>
        <v>0.7478155960954922</v>
      </c>
      <c r="S49" s="21">
        <f t="shared" si="5"/>
        <v>1.2241746538871139</v>
      </c>
      <c r="T49" s="3">
        <f t="shared" si="6"/>
        <v>0.15177963304780601</v>
      </c>
      <c r="U49" s="10">
        <f t="shared" si="12"/>
        <v>-0.41924553519837715</v>
      </c>
      <c r="V49" s="10">
        <f t="shared" si="12"/>
        <v>0.29180940306440545</v>
      </c>
      <c r="W49" s="3" t="s">
        <v>619</v>
      </c>
      <c r="X49" s="64" t="s">
        <v>619</v>
      </c>
      <c r="Y49" s="64" t="s">
        <v>989</v>
      </c>
      <c r="Z49" s="64" t="s">
        <v>990</v>
      </c>
    </row>
    <row r="50" spans="1:26" s="3" customFormat="1" x14ac:dyDescent="0.25">
      <c r="A50" s="6" t="s">
        <v>214</v>
      </c>
      <c r="B50" s="45">
        <v>560.09</v>
      </c>
      <c r="C50" s="18">
        <v>648.9</v>
      </c>
      <c r="D50" s="18">
        <v>651.17999999999995</v>
      </c>
      <c r="E50" s="18">
        <v>23.77</v>
      </c>
      <c r="F50" s="18">
        <v>22.81</v>
      </c>
      <c r="G50" s="18">
        <v>17.89</v>
      </c>
      <c r="H50" s="18">
        <f t="shared" si="8"/>
        <v>620.05666666666673</v>
      </c>
      <c r="I50" s="42">
        <f t="shared" si="9"/>
        <v>21.49</v>
      </c>
      <c r="J50" s="45">
        <v>637.25</v>
      </c>
      <c r="K50" s="18">
        <v>611.28</v>
      </c>
      <c r="L50" s="18">
        <v>584.42999999999995</v>
      </c>
      <c r="M50" s="18">
        <v>17.329999999999998</v>
      </c>
      <c r="N50" s="18">
        <v>31.09</v>
      </c>
      <c r="O50" s="18">
        <v>30.87</v>
      </c>
      <c r="P50" s="18">
        <f t="shared" si="10"/>
        <v>610.98666666666668</v>
      </c>
      <c r="Q50" s="42">
        <f t="shared" si="11"/>
        <v>26.430000000000003</v>
      </c>
      <c r="R50" s="21">
        <f t="shared" si="4"/>
        <v>0.98539585759753534</v>
      </c>
      <c r="S50" s="21">
        <f t="shared" si="5"/>
        <v>1.2196531791907517</v>
      </c>
      <c r="T50" s="3">
        <f t="shared" si="6"/>
        <v>0.18526486463309808</v>
      </c>
      <c r="U50" s="10">
        <f t="shared" si="12"/>
        <v>-2.1224688019135355E-2</v>
      </c>
      <c r="V50" s="10">
        <f t="shared" si="12"/>
        <v>0.28647096107046077</v>
      </c>
      <c r="W50" s="3" t="s">
        <v>8</v>
      </c>
      <c r="X50" s="64" t="s">
        <v>8</v>
      </c>
      <c r="Y50" s="64" t="s">
        <v>215</v>
      </c>
      <c r="Z50" s="64" t="s">
        <v>216</v>
      </c>
    </row>
    <row r="51" spans="1:26" s="3" customFormat="1" x14ac:dyDescent="0.25">
      <c r="A51" s="6" t="s">
        <v>85</v>
      </c>
      <c r="B51" s="45">
        <v>1844.05</v>
      </c>
      <c r="C51" s="18">
        <v>1824.49</v>
      </c>
      <c r="D51" s="18">
        <v>1738.69</v>
      </c>
      <c r="E51" s="18">
        <v>87.63</v>
      </c>
      <c r="F51" s="18">
        <v>76.59</v>
      </c>
      <c r="G51" s="18">
        <v>60.4</v>
      </c>
      <c r="H51" s="18">
        <f t="shared" si="8"/>
        <v>1802.4099999999999</v>
      </c>
      <c r="I51" s="42">
        <f t="shared" si="9"/>
        <v>74.873333333333335</v>
      </c>
      <c r="J51" s="45">
        <v>1921.18</v>
      </c>
      <c r="K51" s="18">
        <v>2015.55</v>
      </c>
      <c r="L51" s="18">
        <v>1932.6</v>
      </c>
      <c r="M51" s="18">
        <v>98.95</v>
      </c>
      <c r="N51" s="18">
        <v>87.96</v>
      </c>
      <c r="O51" s="18">
        <v>86.26</v>
      </c>
      <c r="P51" s="18">
        <f t="shared" si="10"/>
        <v>1956.4433333333334</v>
      </c>
      <c r="Q51" s="42">
        <f t="shared" si="11"/>
        <v>91.056666666666672</v>
      </c>
      <c r="R51" s="21">
        <f t="shared" si="4"/>
        <v>1.0854122652826221</v>
      </c>
      <c r="S51" s="21">
        <f t="shared" si="5"/>
        <v>1.2132940866356208</v>
      </c>
      <c r="T51" s="3">
        <f t="shared" si="6"/>
        <v>7.0746355976587322E-2</v>
      </c>
      <c r="U51" s="10">
        <f t="shared" si="12"/>
        <v>0.11824311650387054</v>
      </c>
      <c r="V51" s="10">
        <f t="shared" si="12"/>
        <v>0.27892928327541072</v>
      </c>
      <c r="W51" s="3" t="s">
        <v>1456</v>
      </c>
      <c r="X51" s="64" t="s">
        <v>86</v>
      </c>
      <c r="Y51" s="64" t="s">
        <v>87</v>
      </c>
      <c r="Z51" s="64" t="s">
        <v>88</v>
      </c>
    </row>
    <row r="52" spans="1:26" s="3" customFormat="1" x14ac:dyDescent="0.25">
      <c r="A52" s="6" t="s">
        <v>326</v>
      </c>
      <c r="B52" s="45">
        <v>26.62</v>
      </c>
      <c r="C52" s="18">
        <v>20.399999999999999</v>
      </c>
      <c r="D52" s="18">
        <v>46.07</v>
      </c>
      <c r="E52" s="18">
        <v>0.79</v>
      </c>
      <c r="F52" s="18">
        <v>3.89</v>
      </c>
      <c r="G52" s="18">
        <v>2.69</v>
      </c>
      <c r="H52" s="18">
        <f t="shared" si="8"/>
        <v>31.03</v>
      </c>
      <c r="I52" s="42">
        <f t="shared" si="9"/>
        <v>2.4566666666666666</v>
      </c>
      <c r="J52" s="45">
        <v>25.03</v>
      </c>
      <c r="K52" s="18">
        <v>27.63</v>
      </c>
      <c r="L52" s="18">
        <v>26.37</v>
      </c>
      <c r="M52" s="18">
        <v>6.03</v>
      </c>
      <c r="N52" s="18">
        <v>1.93</v>
      </c>
      <c r="O52" s="18">
        <v>1.59</v>
      </c>
      <c r="P52" s="18">
        <f t="shared" si="10"/>
        <v>26.343333333333334</v>
      </c>
      <c r="Q52" s="42">
        <f t="shared" si="11"/>
        <v>3.1833333333333336</v>
      </c>
      <c r="R52" s="21">
        <f t="shared" si="4"/>
        <v>0.85367884275158701</v>
      </c>
      <c r="S52" s="21">
        <f t="shared" si="5"/>
        <v>1.2102217936354871</v>
      </c>
      <c r="T52" s="3">
        <f t="shared" si="6"/>
        <v>0.34452568697589281</v>
      </c>
      <c r="U52" s="10">
        <f t="shared" si="12"/>
        <v>-0.22823467037219869</v>
      </c>
      <c r="V52" s="10">
        <f t="shared" si="12"/>
        <v>0.27527147002490882</v>
      </c>
      <c r="W52" s="3" t="s">
        <v>626</v>
      </c>
      <c r="X52" s="64" t="s">
        <v>1077</v>
      </c>
      <c r="Y52" s="64" t="s">
        <v>1078</v>
      </c>
      <c r="Z52" s="64" t="s">
        <v>1079</v>
      </c>
    </row>
    <row r="53" spans="1:26" s="3" customFormat="1" x14ac:dyDescent="0.25">
      <c r="A53" s="6" t="s">
        <v>313</v>
      </c>
      <c r="B53" s="45">
        <v>363.2</v>
      </c>
      <c r="C53" s="18">
        <v>285.5</v>
      </c>
      <c r="D53" s="18">
        <v>237.45</v>
      </c>
      <c r="E53" s="18">
        <v>40.880000000000003</v>
      </c>
      <c r="F53" s="18">
        <v>32.64</v>
      </c>
      <c r="G53" s="18">
        <v>33.659999999999997</v>
      </c>
      <c r="H53" s="18">
        <f t="shared" si="8"/>
        <v>295.38333333333338</v>
      </c>
      <c r="I53" s="42">
        <f t="shared" si="9"/>
        <v>35.726666666666667</v>
      </c>
      <c r="J53" s="45">
        <v>316.41000000000003</v>
      </c>
      <c r="K53" s="18">
        <v>289.33</v>
      </c>
      <c r="L53" s="18">
        <v>288.60000000000002</v>
      </c>
      <c r="M53" s="18">
        <v>45.56</v>
      </c>
      <c r="N53" s="18">
        <v>40.76</v>
      </c>
      <c r="O53" s="18">
        <v>43.92</v>
      </c>
      <c r="P53" s="18">
        <f t="shared" si="10"/>
        <v>298.11333333333334</v>
      </c>
      <c r="Q53" s="42">
        <f t="shared" si="11"/>
        <v>43.413333333333334</v>
      </c>
      <c r="R53" s="21">
        <f t="shared" si="4"/>
        <v>1.0092110442557498</v>
      </c>
      <c r="S53" s="21">
        <f t="shared" si="5"/>
        <v>1.209293882737339</v>
      </c>
      <c r="T53" s="3">
        <f t="shared" si="6"/>
        <v>2.9881812687178034E-2</v>
      </c>
      <c r="U53" s="10">
        <f t="shared" si="12"/>
        <v>1.3227899581643455E-2</v>
      </c>
      <c r="V53" s="10">
        <f t="shared" si="12"/>
        <v>0.27416489110926073</v>
      </c>
      <c r="W53" s="3" t="s">
        <v>613</v>
      </c>
      <c r="X53" s="64" t="s">
        <v>932</v>
      </c>
      <c r="Y53" s="64" t="s">
        <v>933</v>
      </c>
      <c r="Z53" s="64" t="s">
        <v>934</v>
      </c>
    </row>
    <row r="54" spans="1:26" s="3" customFormat="1" x14ac:dyDescent="0.25">
      <c r="A54" s="6" t="s">
        <v>73</v>
      </c>
      <c r="B54" s="45">
        <v>855.08</v>
      </c>
      <c r="C54" s="18">
        <v>967.69</v>
      </c>
      <c r="D54" s="18">
        <v>927.09</v>
      </c>
      <c r="E54" s="18">
        <v>37.4</v>
      </c>
      <c r="F54" s="18">
        <v>30.04</v>
      </c>
      <c r="G54" s="18">
        <v>42.89</v>
      </c>
      <c r="H54" s="18">
        <f t="shared" si="8"/>
        <v>916.62</v>
      </c>
      <c r="I54" s="42">
        <f t="shared" si="9"/>
        <v>36.776666666666664</v>
      </c>
      <c r="J54" s="45">
        <v>654.38</v>
      </c>
      <c r="K54" s="18">
        <v>710.59</v>
      </c>
      <c r="L54" s="18">
        <v>761.01</v>
      </c>
      <c r="M54" s="18">
        <v>38.119999999999997</v>
      </c>
      <c r="N54" s="18">
        <v>50.91</v>
      </c>
      <c r="O54" s="18">
        <v>44.98</v>
      </c>
      <c r="P54" s="18">
        <f t="shared" si="10"/>
        <v>708.66</v>
      </c>
      <c r="Q54" s="42">
        <f t="shared" si="11"/>
        <v>44.669999999999995</v>
      </c>
      <c r="R54" s="21">
        <f t="shared" si="4"/>
        <v>0.77337024040452473</v>
      </c>
      <c r="S54" s="21">
        <f t="shared" si="5"/>
        <v>1.2089473219800582</v>
      </c>
      <c r="T54" s="3">
        <f t="shared" si="6"/>
        <v>0.10340776357251326</v>
      </c>
      <c r="U54" s="10">
        <f t="shared" si="12"/>
        <v>-0.37076884487944234</v>
      </c>
      <c r="V54" s="10">
        <f t="shared" si="12"/>
        <v>0.27375138273934024</v>
      </c>
      <c r="W54" s="3" t="s">
        <v>1443</v>
      </c>
      <c r="X54" s="64" t="s">
        <v>74</v>
      </c>
      <c r="Y54" s="64" t="s">
        <v>75</v>
      </c>
      <c r="Z54" s="64" t="s">
        <v>76</v>
      </c>
    </row>
    <row r="55" spans="1:26" s="3" customFormat="1" x14ac:dyDescent="0.25">
      <c r="A55" s="6" t="s">
        <v>303</v>
      </c>
      <c r="B55" s="45">
        <v>84.7</v>
      </c>
      <c r="C55" s="18">
        <v>81.78</v>
      </c>
      <c r="D55" s="18">
        <v>87.61</v>
      </c>
      <c r="E55" s="18">
        <v>38.51</v>
      </c>
      <c r="F55" s="18">
        <v>28.93</v>
      </c>
      <c r="G55" s="18">
        <v>15.2</v>
      </c>
      <c r="H55" s="18">
        <f t="shared" si="8"/>
        <v>84.696666666666673</v>
      </c>
      <c r="I55" s="42">
        <f t="shared" si="9"/>
        <v>27.546666666666667</v>
      </c>
      <c r="J55" s="45">
        <v>80.849999999999994</v>
      </c>
      <c r="K55" s="18">
        <v>95.53</v>
      </c>
      <c r="L55" s="18">
        <v>87.94</v>
      </c>
      <c r="M55" s="18">
        <v>23.87</v>
      </c>
      <c r="N55" s="18">
        <v>39.31</v>
      </c>
      <c r="O55" s="18">
        <v>37.22</v>
      </c>
      <c r="P55" s="18">
        <f t="shared" si="10"/>
        <v>88.106666666666669</v>
      </c>
      <c r="Q55" s="42">
        <f t="shared" si="11"/>
        <v>33.466666666666669</v>
      </c>
      <c r="R55" s="21">
        <f t="shared" si="4"/>
        <v>1.0397915126998327</v>
      </c>
      <c r="S55" s="21">
        <f t="shared" si="5"/>
        <v>1.2073797290985522</v>
      </c>
      <c r="T55" s="3">
        <f t="shared" si="6"/>
        <v>0.25791416837547099</v>
      </c>
      <c r="U55" s="10">
        <f t="shared" si="12"/>
        <v>5.6294284378967288E-2</v>
      </c>
      <c r="V55" s="10">
        <f t="shared" si="12"/>
        <v>0.27187948481678764</v>
      </c>
      <c r="W55" s="3" t="s">
        <v>603</v>
      </c>
      <c r="X55" s="64" t="s">
        <v>603</v>
      </c>
      <c r="Y55" s="64" t="s">
        <v>967</v>
      </c>
      <c r="Z55" s="64" t="s">
        <v>968</v>
      </c>
    </row>
    <row r="56" spans="1:26" s="3" customFormat="1" x14ac:dyDescent="0.25">
      <c r="A56" s="6" t="s">
        <v>347</v>
      </c>
      <c r="B56" s="45">
        <v>206.08</v>
      </c>
      <c r="C56" s="18">
        <v>223.38</v>
      </c>
      <c r="D56" s="18">
        <v>237.45</v>
      </c>
      <c r="E56" s="18">
        <v>37.24</v>
      </c>
      <c r="F56" s="18">
        <v>39.32</v>
      </c>
      <c r="G56" s="18">
        <v>55.39</v>
      </c>
      <c r="H56" s="18">
        <f t="shared" si="8"/>
        <v>222.30333333333337</v>
      </c>
      <c r="I56" s="42">
        <f t="shared" si="9"/>
        <v>43.983333333333327</v>
      </c>
      <c r="J56" s="45">
        <v>279.39</v>
      </c>
      <c r="K56" s="18">
        <v>315.83</v>
      </c>
      <c r="L56" s="18">
        <v>320.88</v>
      </c>
      <c r="M56" s="18">
        <v>50.44</v>
      </c>
      <c r="N56" s="18">
        <v>54.45</v>
      </c>
      <c r="O56" s="18">
        <v>54.69</v>
      </c>
      <c r="P56" s="18">
        <f t="shared" si="10"/>
        <v>305.36666666666667</v>
      </c>
      <c r="Q56" s="42">
        <f t="shared" si="11"/>
        <v>53.193333333333328</v>
      </c>
      <c r="R56" s="21">
        <f t="shared" si="4"/>
        <v>1.3719753399710406</v>
      </c>
      <c r="S56" s="21">
        <f t="shared" si="5"/>
        <v>1.2047424972211931</v>
      </c>
      <c r="T56" s="3">
        <f t="shared" si="6"/>
        <v>9.6716199776947023E-2</v>
      </c>
      <c r="U56" s="10">
        <f t="shared" si="12"/>
        <v>0.45625455059147052</v>
      </c>
      <c r="V56" s="10">
        <f t="shared" si="12"/>
        <v>0.26872481642923435</v>
      </c>
      <c r="W56" s="3" t="s">
        <v>647</v>
      </c>
      <c r="X56" s="64" t="s">
        <v>888</v>
      </c>
      <c r="Y56" s="64" t="s">
        <v>889</v>
      </c>
      <c r="Z56" s="64" t="s">
        <v>890</v>
      </c>
    </row>
    <row r="57" spans="1:26" s="3" customFormat="1" x14ac:dyDescent="0.25">
      <c r="A57" s="6" t="s">
        <v>248</v>
      </c>
      <c r="B57" s="45">
        <v>1119.32</v>
      </c>
      <c r="C57" s="18">
        <v>1071.08</v>
      </c>
      <c r="D57" s="18">
        <v>1017.3</v>
      </c>
      <c r="E57" s="18">
        <v>41.52</v>
      </c>
      <c r="F57" s="18">
        <v>30.79</v>
      </c>
      <c r="G57" s="18">
        <v>38.85</v>
      </c>
      <c r="H57" s="18">
        <f t="shared" si="8"/>
        <v>1069.2333333333333</v>
      </c>
      <c r="I57" s="42">
        <f t="shared" si="9"/>
        <v>37.053333333333335</v>
      </c>
      <c r="J57" s="45">
        <v>978.37</v>
      </c>
      <c r="K57" s="18">
        <v>879.58</v>
      </c>
      <c r="L57" s="18">
        <v>851.86</v>
      </c>
      <c r="M57" s="18">
        <v>34.39</v>
      </c>
      <c r="N57" s="18">
        <v>49.3</v>
      </c>
      <c r="O57" s="18">
        <v>50.8</v>
      </c>
      <c r="P57" s="18">
        <f t="shared" si="10"/>
        <v>903.27</v>
      </c>
      <c r="Q57" s="42">
        <f t="shared" si="11"/>
        <v>44.830000000000005</v>
      </c>
      <c r="R57" s="21">
        <f t="shared" si="4"/>
        <v>0.84492789734325846</v>
      </c>
      <c r="S57" s="21">
        <f t="shared" si="5"/>
        <v>1.2043622985283813</v>
      </c>
      <c r="T57" s="3">
        <f t="shared" si="6"/>
        <v>0.13739506564545068</v>
      </c>
      <c r="U57" s="10">
        <f t="shared" si="12"/>
        <v>-0.2430998618754987</v>
      </c>
      <c r="V57" s="10">
        <f t="shared" si="12"/>
        <v>0.26826945161970539</v>
      </c>
      <c r="W57" s="3" t="s">
        <v>548</v>
      </c>
      <c r="X57" s="64" t="s">
        <v>1129</v>
      </c>
      <c r="Y57" s="64" t="s">
        <v>1130</v>
      </c>
      <c r="Z57" s="64" t="s">
        <v>1131</v>
      </c>
    </row>
    <row r="58" spans="1:26" s="3" customFormat="1" x14ac:dyDescent="0.25">
      <c r="A58" s="6" t="s">
        <v>137</v>
      </c>
      <c r="B58" s="45">
        <v>235.48</v>
      </c>
      <c r="C58" s="18">
        <v>240.35</v>
      </c>
      <c r="D58" s="18">
        <v>257.74</v>
      </c>
      <c r="E58" s="18">
        <v>61.17</v>
      </c>
      <c r="F58" s="18">
        <v>65.09</v>
      </c>
      <c r="G58" s="18">
        <v>50.97</v>
      </c>
      <c r="H58" s="18">
        <f t="shared" si="8"/>
        <v>244.52333333333331</v>
      </c>
      <c r="I58" s="42">
        <f t="shared" si="9"/>
        <v>59.076666666666675</v>
      </c>
      <c r="J58" s="45">
        <v>236.97</v>
      </c>
      <c r="K58" s="18">
        <v>240.27</v>
      </c>
      <c r="L58" s="18">
        <v>247.76</v>
      </c>
      <c r="M58" s="18">
        <v>57.24</v>
      </c>
      <c r="N58" s="18">
        <v>73.459999999999994</v>
      </c>
      <c r="O58" s="18">
        <v>83.26</v>
      </c>
      <c r="P58" s="18">
        <f t="shared" si="10"/>
        <v>241.66666666666666</v>
      </c>
      <c r="Q58" s="42">
        <f t="shared" si="11"/>
        <v>71.319999999999993</v>
      </c>
      <c r="R58" s="21">
        <f t="shared" si="4"/>
        <v>0.98836498907096415</v>
      </c>
      <c r="S58" s="21">
        <f t="shared" si="5"/>
        <v>1.2037951506408475</v>
      </c>
      <c r="T58" s="3">
        <f t="shared" si="6"/>
        <v>0.11551695022088619</v>
      </c>
      <c r="U58" s="10">
        <f t="shared" si="12"/>
        <v>-1.6884188012953379E-2</v>
      </c>
      <c r="V58" s="10">
        <f t="shared" si="12"/>
        <v>0.26758991012194699</v>
      </c>
      <c r="W58" s="3" t="s">
        <v>1457</v>
      </c>
      <c r="X58" s="64" t="s">
        <v>138</v>
      </c>
      <c r="Y58" s="64" t="s">
        <v>139</v>
      </c>
      <c r="Z58" s="64" t="s">
        <v>140</v>
      </c>
    </row>
    <row r="59" spans="1:26" s="3" customFormat="1" x14ac:dyDescent="0.25">
      <c r="A59" s="6" t="s">
        <v>351</v>
      </c>
      <c r="B59" s="45">
        <v>1358.12</v>
      </c>
      <c r="C59" s="18">
        <v>1374.02</v>
      </c>
      <c r="D59" s="18">
        <v>1370.06</v>
      </c>
      <c r="E59" s="18">
        <v>132.16</v>
      </c>
      <c r="F59" s="18">
        <v>142.06</v>
      </c>
      <c r="G59" s="18">
        <v>143.68</v>
      </c>
      <c r="H59" s="18">
        <f t="shared" si="8"/>
        <v>1367.3999999999999</v>
      </c>
      <c r="I59" s="42">
        <f t="shared" si="9"/>
        <v>139.30000000000001</v>
      </c>
      <c r="J59" s="45">
        <v>1344.76</v>
      </c>
      <c r="K59" s="18">
        <v>1314.62</v>
      </c>
      <c r="L59" s="18">
        <v>1351.17</v>
      </c>
      <c r="M59" s="18">
        <v>165.68</v>
      </c>
      <c r="N59" s="18">
        <v>165.61</v>
      </c>
      <c r="O59" s="18">
        <v>171.11</v>
      </c>
      <c r="P59" s="18">
        <f t="shared" si="10"/>
        <v>1336.8500000000001</v>
      </c>
      <c r="Q59" s="42">
        <f t="shared" si="11"/>
        <v>167.46666666666667</v>
      </c>
      <c r="R59" s="21">
        <f t="shared" si="4"/>
        <v>0.97767465653317764</v>
      </c>
      <c r="S59" s="21">
        <f t="shared" si="5"/>
        <v>1.2007602755999049</v>
      </c>
      <c r="T59" s="3">
        <f t="shared" si="6"/>
        <v>1.1076897924827574E-3</v>
      </c>
      <c r="U59" s="10">
        <f t="shared" si="12"/>
        <v>-3.2573639417942765E-2</v>
      </c>
      <c r="V59" s="10">
        <f t="shared" si="12"/>
        <v>0.26394815460371979</v>
      </c>
      <c r="W59" s="3" t="s">
        <v>651</v>
      </c>
      <c r="X59" s="64" t="s">
        <v>986</v>
      </c>
      <c r="Y59" s="64" t="s">
        <v>987</v>
      </c>
      <c r="Z59" s="64" t="s">
        <v>988</v>
      </c>
    </row>
    <row r="60" spans="1:26" s="3" customFormat="1" x14ac:dyDescent="0.25">
      <c r="A60" s="6" t="s">
        <v>290</v>
      </c>
      <c r="B60" s="45">
        <v>1068.53</v>
      </c>
      <c r="C60" s="18">
        <v>960.65</v>
      </c>
      <c r="D60" s="18">
        <v>1099.53</v>
      </c>
      <c r="E60" s="18">
        <v>85.89</v>
      </c>
      <c r="F60" s="18">
        <v>82.16</v>
      </c>
      <c r="G60" s="18">
        <v>50.39</v>
      </c>
      <c r="H60" s="18">
        <f t="shared" si="8"/>
        <v>1042.9033333333334</v>
      </c>
      <c r="I60" s="42">
        <f t="shared" si="9"/>
        <v>72.813333333333333</v>
      </c>
      <c r="J60" s="45">
        <v>998.39</v>
      </c>
      <c r="K60" s="18">
        <v>1056.31</v>
      </c>
      <c r="L60" s="18">
        <v>1022.88</v>
      </c>
      <c r="M60" s="18">
        <v>92.79</v>
      </c>
      <c r="N60" s="18">
        <v>87.15</v>
      </c>
      <c r="O60" s="18">
        <v>82.73</v>
      </c>
      <c r="P60" s="18">
        <f t="shared" si="10"/>
        <v>1025.8599999999999</v>
      </c>
      <c r="Q60" s="42">
        <f t="shared" si="11"/>
        <v>87.556666666666672</v>
      </c>
      <c r="R60" s="21">
        <f t="shared" si="4"/>
        <v>0.98367345635451542</v>
      </c>
      <c r="S60" s="21">
        <f t="shared" si="5"/>
        <v>1.1997380780346822</v>
      </c>
      <c r="T60" s="3">
        <f t="shared" si="6"/>
        <v>0.13689792539134266</v>
      </c>
      <c r="U60" s="10">
        <f t="shared" si="12"/>
        <v>-2.3748621887682158E-2</v>
      </c>
      <c r="V60" s="10">
        <f t="shared" si="12"/>
        <v>0.26271947686265062</v>
      </c>
      <c r="W60" s="3" t="s">
        <v>590</v>
      </c>
      <c r="X60" s="64" t="s">
        <v>590</v>
      </c>
      <c r="Y60" s="64" t="s">
        <v>1072</v>
      </c>
      <c r="Z60" s="64" t="s">
        <v>1073</v>
      </c>
    </row>
    <row r="61" spans="1:26" s="3" customFormat="1" x14ac:dyDescent="0.25">
      <c r="A61" s="6" t="s">
        <v>293</v>
      </c>
      <c r="B61" s="45">
        <v>507.32</v>
      </c>
      <c r="C61" s="18">
        <v>538.55999999999995</v>
      </c>
      <c r="D61" s="18">
        <v>583.09</v>
      </c>
      <c r="E61" s="18">
        <v>45.48</v>
      </c>
      <c r="F61" s="18">
        <v>50.63</v>
      </c>
      <c r="G61" s="18">
        <v>51.93</v>
      </c>
      <c r="H61" s="18">
        <f t="shared" si="8"/>
        <v>542.9899999999999</v>
      </c>
      <c r="I61" s="42">
        <f t="shared" si="9"/>
        <v>49.346666666666664</v>
      </c>
      <c r="J61" s="45">
        <v>668.24</v>
      </c>
      <c r="K61" s="18">
        <v>662.75</v>
      </c>
      <c r="L61" s="18">
        <v>644.76</v>
      </c>
      <c r="M61" s="18">
        <v>51.33</v>
      </c>
      <c r="N61" s="18">
        <v>69.11</v>
      </c>
      <c r="O61" s="18">
        <v>57.68</v>
      </c>
      <c r="P61" s="18">
        <f t="shared" si="10"/>
        <v>658.58333333333337</v>
      </c>
      <c r="Q61" s="42">
        <f t="shared" si="11"/>
        <v>59.373333333333335</v>
      </c>
      <c r="R61" s="21">
        <f t="shared" si="4"/>
        <v>1.2124916511945689</v>
      </c>
      <c r="S61" s="21">
        <f t="shared" si="5"/>
        <v>1.1991525423728815</v>
      </c>
      <c r="T61" s="3">
        <f t="shared" si="6"/>
        <v>7.2898109641778439E-2</v>
      </c>
      <c r="U61" s="10">
        <f t="shared" si="12"/>
        <v>0.27797481342623065</v>
      </c>
      <c r="V61" s="10">
        <f t="shared" si="12"/>
        <v>0.26201519347004126</v>
      </c>
      <c r="W61" s="3" t="s">
        <v>593</v>
      </c>
      <c r="X61" s="64" t="s">
        <v>593</v>
      </c>
      <c r="Y61" s="64" t="s">
        <v>866</v>
      </c>
      <c r="Z61" s="64" t="s">
        <v>867</v>
      </c>
    </row>
    <row r="62" spans="1:26" s="3" customFormat="1" x14ac:dyDescent="0.25">
      <c r="A62" s="6" t="s">
        <v>244</v>
      </c>
      <c r="B62" s="45">
        <v>241.98</v>
      </c>
      <c r="C62" s="18">
        <v>216.33</v>
      </c>
      <c r="D62" s="18">
        <v>201.96</v>
      </c>
      <c r="E62" s="18">
        <v>32.96</v>
      </c>
      <c r="F62" s="18">
        <v>40.43</v>
      </c>
      <c r="G62" s="18">
        <v>27.89</v>
      </c>
      <c r="H62" s="18">
        <f t="shared" si="8"/>
        <v>220.09</v>
      </c>
      <c r="I62" s="42">
        <f t="shared" si="9"/>
        <v>33.76</v>
      </c>
      <c r="J62" s="45">
        <v>187.56</v>
      </c>
      <c r="K62" s="18">
        <v>221.91</v>
      </c>
      <c r="L62" s="18">
        <v>181.87</v>
      </c>
      <c r="M62" s="18">
        <v>49.28</v>
      </c>
      <c r="N62" s="18">
        <v>36.729999999999997</v>
      </c>
      <c r="O62" s="18">
        <v>35.28</v>
      </c>
      <c r="P62" s="18">
        <f t="shared" si="10"/>
        <v>197.11333333333334</v>
      </c>
      <c r="Q62" s="42">
        <f t="shared" si="11"/>
        <v>40.43</v>
      </c>
      <c r="R62" s="21">
        <f t="shared" si="4"/>
        <v>0.89607550469642838</v>
      </c>
      <c r="S62" s="21">
        <f t="shared" si="5"/>
        <v>1.1918872266973533</v>
      </c>
      <c r="T62" s="3">
        <f t="shared" si="6"/>
        <v>0.1551496157729238</v>
      </c>
      <c r="U62" s="10">
        <f t="shared" si="12"/>
        <v>-0.15830779378566917</v>
      </c>
      <c r="V62" s="10">
        <f t="shared" si="12"/>
        <v>0.25324773816480689</v>
      </c>
      <c r="W62" s="3" t="s">
        <v>544</v>
      </c>
      <c r="X62" s="64" t="s">
        <v>1210</v>
      </c>
      <c r="Y62" s="64" t="s">
        <v>1211</v>
      </c>
      <c r="Z62" s="64" t="s">
        <v>1212</v>
      </c>
    </row>
    <row r="63" spans="1:26" s="3" customFormat="1" x14ac:dyDescent="0.25">
      <c r="A63" s="6" t="s">
        <v>405</v>
      </c>
      <c r="B63" s="45">
        <v>6206.43</v>
      </c>
      <c r="C63" s="18">
        <v>7403.56</v>
      </c>
      <c r="D63" s="18">
        <v>7634.01</v>
      </c>
      <c r="E63" s="18">
        <v>1426.82</v>
      </c>
      <c r="F63" s="18">
        <v>1249.4000000000001</v>
      </c>
      <c r="G63" s="18">
        <v>1398.53</v>
      </c>
      <c r="H63" s="18">
        <f t="shared" si="8"/>
        <v>7081.333333333333</v>
      </c>
      <c r="I63" s="42">
        <f t="shared" si="9"/>
        <v>1358.25</v>
      </c>
      <c r="J63" s="45">
        <v>10825.99</v>
      </c>
      <c r="K63" s="18">
        <v>10481.540000000001</v>
      </c>
      <c r="L63" s="18">
        <v>10934.27</v>
      </c>
      <c r="M63" s="18">
        <v>1645.77</v>
      </c>
      <c r="N63" s="18">
        <v>1632.22</v>
      </c>
      <c r="O63" s="18">
        <v>1577.41</v>
      </c>
      <c r="P63" s="18">
        <f t="shared" si="10"/>
        <v>10747.266666666666</v>
      </c>
      <c r="Q63" s="42">
        <f t="shared" si="11"/>
        <v>1618.4666666666665</v>
      </c>
      <c r="R63" s="21">
        <f t="shared" si="4"/>
        <v>1.5176166046971338</v>
      </c>
      <c r="S63" s="21">
        <f t="shared" si="5"/>
        <v>1.1914413585923609</v>
      </c>
      <c r="T63" s="3">
        <f t="shared" si="6"/>
        <v>5.7540517855753301E-3</v>
      </c>
      <c r="U63" s="10">
        <f t="shared" si="12"/>
        <v>0.60180736890627884</v>
      </c>
      <c r="V63" s="10">
        <f t="shared" si="12"/>
        <v>0.25270794544345282</v>
      </c>
      <c r="W63" s="3" t="s">
        <v>705</v>
      </c>
      <c r="X63" s="64" t="s">
        <v>1112</v>
      </c>
      <c r="Y63" s="64" t="s">
        <v>1113</v>
      </c>
      <c r="Z63" s="64" t="s">
        <v>1114</v>
      </c>
    </row>
    <row r="64" spans="1:26" s="3" customFormat="1" x14ac:dyDescent="0.25">
      <c r="A64" s="6" t="s">
        <v>117</v>
      </c>
      <c r="B64" s="45">
        <v>125.82</v>
      </c>
      <c r="C64" s="18">
        <v>97.64</v>
      </c>
      <c r="D64" s="18">
        <v>165.7</v>
      </c>
      <c r="E64" s="18">
        <v>6.81</v>
      </c>
      <c r="F64" s="18">
        <v>7.23</v>
      </c>
      <c r="G64" s="18">
        <v>0.38</v>
      </c>
      <c r="H64" s="18">
        <f t="shared" si="8"/>
        <v>129.72</v>
      </c>
      <c r="I64" s="42">
        <f t="shared" si="9"/>
        <v>4.8066666666666666</v>
      </c>
      <c r="J64" s="45">
        <v>157.72</v>
      </c>
      <c r="K64" s="18">
        <v>151.11000000000001</v>
      </c>
      <c r="L64" s="18">
        <v>116.16</v>
      </c>
      <c r="M64" s="18">
        <v>4.75</v>
      </c>
      <c r="N64" s="18">
        <v>9.02</v>
      </c>
      <c r="O64" s="18">
        <v>3.7</v>
      </c>
      <c r="P64" s="18">
        <f t="shared" si="10"/>
        <v>141.66333333333333</v>
      </c>
      <c r="Q64" s="42">
        <f t="shared" si="11"/>
        <v>5.8233333333333333</v>
      </c>
      <c r="R64" s="21">
        <f t="shared" si="4"/>
        <v>1.0913657690738474</v>
      </c>
      <c r="S64" s="21">
        <f t="shared" si="5"/>
        <v>1.1750861079219288</v>
      </c>
      <c r="T64" s="3">
        <f t="shared" si="6"/>
        <v>0.36515423673444058</v>
      </c>
      <c r="U64" s="10">
        <f t="shared" si="12"/>
        <v>0.12613469908718472</v>
      </c>
      <c r="V64" s="10">
        <f t="shared" si="12"/>
        <v>0.23276647842454601</v>
      </c>
      <c r="W64" s="3" t="s">
        <v>118</v>
      </c>
      <c r="X64" s="64" t="s">
        <v>118</v>
      </c>
      <c r="Y64" s="64" t="s">
        <v>119</v>
      </c>
      <c r="Z64" s="64" t="s">
        <v>120</v>
      </c>
    </row>
    <row r="65" spans="1:26" s="3" customFormat="1" x14ac:dyDescent="0.25">
      <c r="A65" s="6" t="s">
        <v>307</v>
      </c>
      <c r="B65" s="45">
        <v>100.23</v>
      </c>
      <c r="C65" s="18">
        <v>94.77</v>
      </c>
      <c r="D65" s="18">
        <v>100.31</v>
      </c>
      <c r="E65" s="18">
        <v>7.29</v>
      </c>
      <c r="F65" s="18">
        <v>8.9</v>
      </c>
      <c r="G65" s="18">
        <v>14.43</v>
      </c>
      <c r="H65" s="18">
        <f t="shared" si="8"/>
        <v>98.436666666666667</v>
      </c>
      <c r="I65" s="42">
        <f t="shared" si="9"/>
        <v>10.206666666666667</v>
      </c>
      <c r="J65" s="45">
        <v>126.41</v>
      </c>
      <c r="K65" s="18">
        <v>99.48</v>
      </c>
      <c r="L65" s="18">
        <v>105.23</v>
      </c>
      <c r="M65" s="18">
        <v>17.71</v>
      </c>
      <c r="N65" s="18">
        <v>10.63</v>
      </c>
      <c r="O65" s="18">
        <v>7.94</v>
      </c>
      <c r="P65" s="18">
        <f t="shared" si="10"/>
        <v>110.37333333333333</v>
      </c>
      <c r="Q65" s="42">
        <f t="shared" si="11"/>
        <v>12.093333333333334</v>
      </c>
      <c r="R65" s="21">
        <f t="shared" si="4"/>
        <v>1.1200429083838959</v>
      </c>
      <c r="S65" s="21">
        <f t="shared" si="5"/>
        <v>1.1683521713265914</v>
      </c>
      <c r="T65" s="3">
        <f t="shared" si="6"/>
        <v>0.31526434189655328</v>
      </c>
      <c r="U65" s="10">
        <f t="shared" si="12"/>
        <v>0.16355400239617501</v>
      </c>
      <c r="V65" s="10">
        <f t="shared" si="12"/>
        <v>0.22447520507852581</v>
      </c>
      <c r="W65" s="3" t="s">
        <v>607</v>
      </c>
      <c r="X65" s="64" t="s">
        <v>1059</v>
      </c>
      <c r="Y65" s="64" t="s">
        <v>1060</v>
      </c>
      <c r="Z65" s="64" t="s">
        <v>1061</v>
      </c>
    </row>
    <row r="66" spans="1:26" s="3" customFormat="1" x14ac:dyDescent="0.25">
      <c r="A66" s="6" t="s">
        <v>440</v>
      </c>
      <c r="B66" s="45">
        <v>70.44</v>
      </c>
      <c r="C66" s="18">
        <v>77.98</v>
      </c>
      <c r="D66" s="18">
        <v>83.38</v>
      </c>
      <c r="E66" s="18">
        <v>3.8</v>
      </c>
      <c r="F66" s="18">
        <v>7.97</v>
      </c>
      <c r="G66" s="18">
        <v>5.96</v>
      </c>
      <c r="H66" s="18">
        <f t="shared" si="8"/>
        <v>77.266666666666666</v>
      </c>
      <c r="I66" s="42">
        <f t="shared" si="9"/>
        <v>5.91</v>
      </c>
      <c r="J66" s="45">
        <v>110.95</v>
      </c>
      <c r="K66" s="18">
        <v>103.5</v>
      </c>
      <c r="L66" s="18">
        <v>104.52</v>
      </c>
      <c r="M66" s="18">
        <v>5.78</v>
      </c>
      <c r="N66" s="18">
        <v>6.93</v>
      </c>
      <c r="O66" s="18">
        <v>8.4700000000000006</v>
      </c>
      <c r="P66" s="18">
        <f t="shared" si="10"/>
        <v>106.32333333333332</v>
      </c>
      <c r="Q66" s="42">
        <f t="shared" si="11"/>
        <v>7.06</v>
      </c>
      <c r="R66" s="21">
        <f t="shared" si="4"/>
        <v>1.3712521294718909</v>
      </c>
      <c r="S66" s="21">
        <f t="shared" si="5"/>
        <v>1.1664254703328507</v>
      </c>
      <c r="T66" s="3">
        <f t="shared" si="6"/>
        <v>0.23378783175955098</v>
      </c>
      <c r="U66" s="10">
        <f t="shared" si="12"/>
        <v>0.45549386104863315</v>
      </c>
      <c r="V66" s="10">
        <f t="shared" si="12"/>
        <v>0.22209412813970855</v>
      </c>
      <c r="W66" s="3" t="s">
        <v>740</v>
      </c>
      <c r="X66" s="64" t="s">
        <v>740</v>
      </c>
      <c r="Y66" s="64" t="s">
        <v>1290</v>
      </c>
      <c r="Z66" s="64" t="s">
        <v>1291</v>
      </c>
    </row>
    <row r="67" spans="1:26" s="3" customFormat="1" x14ac:dyDescent="0.25">
      <c r="A67" s="6" t="s">
        <v>353</v>
      </c>
      <c r="B67" s="45">
        <v>135.72</v>
      </c>
      <c r="C67" s="18">
        <v>156.62</v>
      </c>
      <c r="D67" s="18">
        <v>191</v>
      </c>
      <c r="E67" s="18">
        <v>10.14</v>
      </c>
      <c r="F67" s="18">
        <v>10.94</v>
      </c>
      <c r="G67" s="18">
        <v>18.66</v>
      </c>
      <c r="H67" s="18">
        <f t="shared" si="8"/>
        <v>161.11333333333334</v>
      </c>
      <c r="I67" s="42">
        <f t="shared" si="9"/>
        <v>13.246666666666664</v>
      </c>
      <c r="J67" s="45">
        <v>156.38</v>
      </c>
      <c r="K67" s="18">
        <v>154.49</v>
      </c>
      <c r="L67" s="18">
        <v>198.1</v>
      </c>
      <c r="M67" s="18">
        <v>17.45</v>
      </c>
      <c r="N67" s="18">
        <v>15.79</v>
      </c>
      <c r="O67" s="18">
        <v>13.58</v>
      </c>
      <c r="P67" s="18">
        <f t="shared" si="10"/>
        <v>169.65666666666667</v>
      </c>
      <c r="Q67" s="42">
        <f t="shared" si="11"/>
        <v>15.606666666666664</v>
      </c>
      <c r="R67" s="21">
        <f t="shared" si="4"/>
        <v>1.0526997573713861</v>
      </c>
      <c r="S67" s="21">
        <f t="shared" si="5"/>
        <v>1.1656527842770237</v>
      </c>
      <c r="T67" s="3">
        <f t="shared" si="6"/>
        <v>0.23346742263094958</v>
      </c>
      <c r="U67" s="10">
        <f t="shared" si="12"/>
        <v>7.4094021058305468E-2</v>
      </c>
      <c r="V67" s="10">
        <f t="shared" si="12"/>
        <v>0.22113811358102534</v>
      </c>
      <c r="W67" s="3" t="s">
        <v>653</v>
      </c>
      <c r="X67" s="64" t="s">
        <v>653</v>
      </c>
      <c r="Y67" s="64" t="s">
        <v>776</v>
      </c>
      <c r="Z67" s="64" t="s">
        <v>777</v>
      </c>
    </row>
    <row r="68" spans="1:26" s="3" customFormat="1" x14ac:dyDescent="0.25">
      <c r="A68" s="6" t="s">
        <v>238</v>
      </c>
      <c r="B68" s="45">
        <v>132.32</v>
      </c>
      <c r="C68" s="18">
        <v>115.07</v>
      </c>
      <c r="D68" s="18">
        <v>123.97</v>
      </c>
      <c r="E68" s="18">
        <v>3.33</v>
      </c>
      <c r="F68" s="18">
        <v>1.1100000000000001</v>
      </c>
      <c r="G68" s="18">
        <v>5</v>
      </c>
      <c r="H68" s="18">
        <f t="shared" si="8"/>
        <v>123.78666666666668</v>
      </c>
      <c r="I68" s="42">
        <f t="shared" si="9"/>
        <v>3.1466666666666669</v>
      </c>
      <c r="J68" s="45">
        <v>63.33</v>
      </c>
      <c r="K68" s="18">
        <v>86.83</v>
      </c>
      <c r="L68" s="18">
        <v>77.44</v>
      </c>
      <c r="M68" s="18">
        <v>0.77</v>
      </c>
      <c r="N68" s="18">
        <v>6.44</v>
      </c>
      <c r="O68" s="18">
        <v>4.2300000000000004</v>
      </c>
      <c r="P68" s="18">
        <f t="shared" si="10"/>
        <v>75.86666666666666</v>
      </c>
      <c r="Q68" s="42">
        <f t="shared" si="11"/>
        <v>3.8133333333333339</v>
      </c>
      <c r="R68" s="21">
        <f t="shared" si="4"/>
        <v>0.61598461374078417</v>
      </c>
      <c r="S68" s="21">
        <f t="shared" si="5"/>
        <v>1.1607717041800647</v>
      </c>
      <c r="T68" s="3">
        <f t="shared" si="6"/>
        <v>0.3776930456796887</v>
      </c>
      <c r="U68" s="10">
        <f t="shared" si="12"/>
        <v>-0.69903377961182289</v>
      </c>
      <c r="V68" s="10">
        <f t="shared" si="12"/>
        <v>0.21508425675656895</v>
      </c>
      <c r="W68" s="3" t="s">
        <v>538</v>
      </c>
      <c r="X68" s="64" t="s">
        <v>1023</v>
      </c>
      <c r="Y68" s="64" t="s">
        <v>1024</v>
      </c>
      <c r="Z68" s="64" t="s">
        <v>1025</v>
      </c>
    </row>
    <row r="69" spans="1:26" s="3" customFormat="1" x14ac:dyDescent="0.25">
      <c r="A69" s="6" t="s">
        <v>395</v>
      </c>
      <c r="B69" s="45">
        <v>337.61</v>
      </c>
      <c r="C69" s="18">
        <v>294.68</v>
      </c>
      <c r="D69" s="18">
        <v>305.25</v>
      </c>
      <c r="E69" s="18">
        <v>66.239999999999995</v>
      </c>
      <c r="F69" s="18">
        <v>59.34</v>
      </c>
      <c r="G69" s="18">
        <v>66.739999999999995</v>
      </c>
      <c r="H69" s="18">
        <f t="shared" si="8"/>
        <v>312.51333333333332</v>
      </c>
      <c r="I69" s="42">
        <f t="shared" si="9"/>
        <v>64.106666666666669</v>
      </c>
      <c r="J69" s="45">
        <v>271.94</v>
      </c>
      <c r="K69" s="18">
        <v>318</v>
      </c>
      <c r="L69" s="18">
        <v>347.87</v>
      </c>
      <c r="M69" s="18">
        <v>69.81</v>
      </c>
      <c r="N69" s="18">
        <v>69.11</v>
      </c>
      <c r="O69" s="18">
        <v>84.5</v>
      </c>
      <c r="P69" s="18">
        <f t="shared" si="10"/>
        <v>312.60333333333335</v>
      </c>
      <c r="Q69" s="42">
        <f t="shared" si="11"/>
        <v>74.473333333333343</v>
      </c>
      <c r="R69" s="21">
        <f t="shared" si="4"/>
        <v>1.0002870691304997</v>
      </c>
      <c r="S69" s="21">
        <f t="shared" si="5"/>
        <v>1.1592258857259883</v>
      </c>
      <c r="T69" s="3">
        <f t="shared" si="6"/>
        <v>6.7754918559661703E-2</v>
      </c>
      <c r="U69" s="10">
        <f t="shared" si="12"/>
        <v>4.1409377703729289E-4</v>
      </c>
      <c r="V69" s="10">
        <f t="shared" si="12"/>
        <v>0.21316171601123024</v>
      </c>
      <c r="W69" s="3" t="s">
        <v>695</v>
      </c>
      <c r="X69" s="64" t="s">
        <v>788</v>
      </c>
      <c r="Y69" s="64" t="s">
        <v>789</v>
      </c>
      <c r="Z69" s="64" t="s">
        <v>790</v>
      </c>
    </row>
    <row r="70" spans="1:26" s="3" customFormat="1" x14ac:dyDescent="0.25">
      <c r="A70" s="6" t="s">
        <v>336</v>
      </c>
      <c r="B70" s="45">
        <v>713.25</v>
      </c>
      <c r="C70" s="18">
        <v>826.01</v>
      </c>
      <c r="D70" s="18">
        <v>816.21</v>
      </c>
      <c r="E70" s="18">
        <v>313.92</v>
      </c>
      <c r="F70" s="18">
        <v>279.48</v>
      </c>
      <c r="G70" s="18">
        <v>329.1</v>
      </c>
      <c r="H70" s="18">
        <f t="shared" si="8"/>
        <v>785.15666666666675</v>
      </c>
      <c r="I70" s="42">
        <f t="shared" si="9"/>
        <v>307.50000000000006</v>
      </c>
      <c r="J70" s="45">
        <v>784.13</v>
      </c>
      <c r="K70" s="18">
        <v>856.71</v>
      </c>
      <c r="L70" s="18">
        <v>834.57</v>
      </c>
      <c r="M70" s="18">
        <v>310.32</v>
      </c>
      <c r="N70" s="18">
        <v>374.23</v>
      </c>
      <c r="O70" s="18">
        <v>385.09</v>
      </c>
      <c r="P70" s="18">
        <f t="shared" si="10"/>
        <v>825.13666666666677</v>
      </c>
      <c r="Q70" s="42">
        <f t="shared" si="11"/>
        <v>356.54666666666662</v>
      </c>
      <c r="R70" s="21">
        <f t="shared" si="4"/>
        <v>1.0508550034556301</v>
      </c>
      <c r="S70" s="21">
        <f t="shared" si="5"/>
        <v>1.1589843327930844</v>
      </c>
      <c r="T70" s="3">
        <f t="shared" si="6"/>
        <v>7.4872548736951192E-2</v>
      </c>
      <c r="U70" s="10">
        <f t="shared" si="12"/>
        <v>7.1563620559339597E-2</v>
      </c>
      <c r="V70" s="10">
        <f t="shared" si="12"/>
        <v>0.21286106405405236</v>
      </c>
      <c r="W70" s="3" t="s">
        <v>636</v>
      </c>
      <c r="X70" s="64" t="s">
        <v>636</v>
      </c>
      <c r="Y70" s="64" t="s">
        <v>1139</v>
      </c>
      <c r="Z70" s="64" t="s">
        <v>1140</v>
      </c>
    </row>
    <row r="71" spans="1:26" s="3" customFormat="1" x14ac:dyDescent="0.25">
      <c r="A71" s="6" t="s">
        <v>173</v>
      </c>
      <c r="B71" s="45">
        <v>364.86</v>
      </c>
      <c r="C71" s="18">
        <v>351.9</v>
      </c>
      <c r="D71" s="18">
        <v>426.33</v>
      </c>
      <c r="E71" s="18">
        <v>119.48</v>
      </c>
      <c r="F71" s="18">
        <v>150.03</v>
      </c>
      <c r="G71" s="18">
        <v>155.22</v>
      </c>
      <c r="H71" s="18">
        <f t="shared" si="8"/>
        <v>381.03</v>
      </c>
      <c r="I71" s="42">
        <f t="shared" si="9"/>
        <v>141.57666666666668</v>
      </c>
      <c r="J71" s="45">
        <v>352.47</v>
      </c>
      <c r="K71" s="18">
        <v>343.05</v>
      </c>
      <c r="L71" s="18">
        <v>365.6</v>
      </c>
      <c r="M71" s="18">
        <v>164.14</v>
      </c>
      <c r="N71" s="18">
        <v>167.7</v>
      </c>
      <c r="O71" s="18">
        <v>159.12</v>
      </c>
      <c r="P71" s="18">
        <f t="shared" si="10"/>
        <v>353.70666666666665</v>
      </c>
      <c r="Q71" s="42">
        <f t="shared" si="11"/>
        <v>163.65333333333334</v>
      </c>
      <c r="R71" s="21">
        <f t="shared" si="4"/>
        <v>0.92847856625570424</v>
      </c>
      <c r="S71" s="21">
        <f t="shared" si="5"/>
        <v>1.1548406705164471</v>
      </c>
      <c r="T71" s="3">
        <f t="shared" si="6"/>
        <v>6.2726567153055121E-2</v>
      </c>
      <c r="U71" s="10">
        <f t="shared" si="12"/>
        <v>-0.10705948867229753</v>
      </c>
      <c r="V71" s="10">
        <f t="shared" si="12"/>
        <v>0.20769382158779909</v>
      </c>
      <c r="W71" s="3" t="s">
        <v>1469</v>
      </c>
      <c r="X71" s="64" t="s">
        <v>174</v>
      </c>
      <c r="Y71" s="64" t="s">
        <v>175</v>
      </c>
      <c r="Z71" s="64" t="s">
        <v>176</v>
      </c>
    </row>
    <row r="72" spans="1:26" s="3" customFormat="1" x14ac:dyDescent="0.25">
      <c r="A72" s="6" t="s">
        <v>29</v>
      </c>
      <c r="B72" s="45">
        <v>2156.7800000000002</v>
      </c>
      <c r="C72" s="18">
        <v>2520.58</v>
      </c>
      <c r="D72" s="18">
        <v>2424.1999999999998</v>
      </c>
      <c r="E72" s="18">
        <v>84.62</v>
      </c>
      <c r="F72" s="18">
        <v>82.9</v>
      </c>
      <c r="G72" s="18">
        <v>81.94</v>
      </c>
      <c r="H72" s="18">
        <f t="shared" ref="H72:H135" si="13">AVERAGE(B72,C72,D72)</f>
        <v>2367.186666666667</v>
      </c>
      <c r="I72" s="42">
        <f t="shared" ref="I72:I135" si="14">AVERAGE(E72,F72,G72)</f>
        <v>83.153333333333336</v>
      </c>
      <c r="J72" s="45">
        <v>2208.52</v>
      </c>
      <c r="K72" s="18">
        <v>2384.6999999999998</v>
      </c>
      <c r="L72" s="18">
        <v>2428.4699999999998</v>
      </c>
      <c r="M72" s="18">
        <v>103.7</v>
      </c>
      <c r="N72" s="18">
        <v>92.95</v>
      </c>
      <c r="O72" s="18">
        <v>91.2</v>
      </c>
      <c r="P72" s="18">
        <f t="shared" ref="P72:P135" si="15">AVERAGE(J72,K72,L72)</f>
        <v>2340.563333333333</v>
      </c>
      <c r="Q72" s="42">
        <f t="shared" ref="Q72:Q135" si="16">AVERAGE(M72,N72,O72)</f>
        <v>95.95</v>
      </c>
      <c r="R72" s="21">
        <f t="shared" ref="R72:R135" si="17">(P72+1)/(H72+1)</f>
        <v>0.98875792448793431</v>
      </c>
      <c r="S72" s="21">
        <f t="shared" ref="S72:S135" si="18">(Q72+1)/(I72+1)</f>
        <v>1.1520636932583379</v>
      </c>
      <c r="T72" s="3">
        <f t="shared" ref="T72:T135" si="19">_xlfn.T.TEST(E72:G72,M72:O72,1,2)</f>
        <v>1.6283850763587553E-2</v>
      </c>
      <c r="U72" s="10">
        <f t="shared" ref="U72:V135" si="20">LOG(R72,2)</f>
        <v>-1.6310742648450779E-2</v>
      </c>
      <c r="V72" s="10">
        <f t="shared" si="20"/>
        <v>0.2042204801550265</v>
      </c>
      <c r="W72" s="3" t="s">
        <v>30</v>
      </c>
      <c r="X72" s="64" t="s">
        <v>30</v>
      </c>
      <c r="Y72" s="64" t="s">
        <v>31</v>
      </c>
      <c r="Z72" s="64" t="s">
        <v>32</v>
      </c>
    </row>
    <row r="73" spans="1:26" s="3" customFormat="1" x14ac:dyDescent="0.25">
      <c r="A73" s="6" t="s">
        <v>341</v>
      </c>
      <c r="B73" s="45">
        <v>500.75</v>
      </c>
      <c r="C73" s="18">
        <v>584.54999999999995</v>
      </c>
      <c r="D73" s="18">
        <v>550.77</v>
      </c>
      <c r="E73" s="18">
        <v>19.02</v>
      </c>
      <c r="F73" s="18">
        <v>18.170000000000002</v>
      </c>
      <c r="G73" s="18">
        <v>18.27</v>
      </c>
      <c r="H73" s="18">
        <f t="shared" si="13"/>
        <v>545.35666666666668</v>
      </c>
      <c r="I73" s="42">
        <f t="shared" si="14"/>
        <v>18.486666666666665</v>
      </c>
      <c r="J73" s="45">
        <v>471.76</v>
      </c>
      <c r="K73" s="18">
        <v>478.13</v>
      </c>
      <c r="L73" s="18">
        <v>467.74</v>
      </c>
      <c r="M73" s="18">
        <v>24.51</v>
      </c>
      <c r="N73" s="18">
        <v>21.43</v>
      </c>
      <c r="O73" s="18">
        <v>18.350000000000001</v>
      </c>
      <c r="P73" s="18">
        <f t="shared" si="15"/>
        <v>472.54333333333335</v>
      </c>
      <c r="Q73" s="42">
        <f t="shared" si="16"/>
        <v>21.429999999999996</v>
      </c>
      <c r="R73" s="21">
        <f t="shared" si="17"/>
        <v>0.86672930381252788</v>
      </c>
      <c r="S73" s="21">
        <f t="shared" si="18"/>
        <v>1.1510434485118028</v>
      </c>
      <c r="T73" s="3">
        <f t="shared" si="19"/>
        <v>8.8519064820516025E-2</v>
      </c>
      <c r="U73" s="10">
        <f t="shared" si="20"/>
        <v>-0.20634661242783042</v>
      </c>
      <c r="V73" s="10">
        <f t="shared" si="20"/>
        <v>0.20294229200137565</v>
      </c>
      <c r="W73" s="3" t="s">
        <v>641</v>
      </c>
      <c r="X73" s="64" t="s">
        <v>641</v>
      </c>
      <c r="Y73" s="64" t="s">
        <v>1070</v>
      </c>
      <c r="Z73" s="64" t="s">
        <v>1071</v>
      </c>
    </row>
    <row r="74" spans="1:26" s="3" customFormat="1" x14ac:dyDescent="0.25">
      <c r="A74" s="6" t="s">
        <v>153</v>
      </c>
      <c r="B74" s="45">
        <v>145.55000000000001</v>
      </c>
      <c r="C74" s="18">
        <v>144</v>
      </c>
      <c r="D74" s="18">
        <v>161.86000000000001</v>
      </c>
      <c r="E74" s="18">
        <v>2.54</v>
      </c>
      <c r="F74" s="18">
        <v>0.93</v>
      </c>
      <c r="G74" s="18">
        <v>2.5</v>
      </c>
      <c r="H74" s="18">
        <f t="shared" si="13"/>
        <v>150.47</v>
      </c>
      <c r="I74" s="42">
        <f t="shared" si="14"/>
        <v>1.9900000000000002</v>
      </c>
      <c r="J74" s="45">
        <v>132.44</v>
      </c>
      <c r="K74" s="18">
        <v>152.47999999999999</v>
      </c>
      <c r="L74" s="18">
        <v>130.44999999999999</v>
      </c>
      <c r="M74" s="18">
        <v>2.95</v>
      </c>
      <c r="N74" s="18">
        <v>2.74</v>
      </c>
      <c r="O74" s="18">
        <v>1.59</v>
      </c>
      <c r="P74" s="18">
        <f t="shared" si="15"/>
        <v>138.45666666666665</v>
      </c>
      <c r="Q74" s="42">
        <f t="shared" si="16"/>
        <v>2.4266666666666667</v>
      </c>
      <c r="R74" s="21">
        <f t="shared" si="17"/>
        <v>0.92068836513280949</v>
      </c>
      <c r="S74" s="21">
        <f t="shared" si="18"/>
        <v>1.1460423634336678</v>
      </c>
      <c r="T74" s="3">
        <f t="shared" si="19"/>
        <v>0.27731245897715906</v>
      </c>
      <c r="U74" s="10">
        <f t="shared" si="20"/>
        <v>-0.11921517978491847</v>
      </c>
      <c r="V74" s="10">
        <f t="shared" si="20"/>
        <v>0.19666037427461697</v>
      </c>
      <c r="W74" s="3" t="s">
        <v>154</v>
      </c>
      <c r="X74" s="64" t="s">
        <v>154</v>
      </c>
      <c r="Y74" s="64" t="s">
        <v>155</v>
      </c>
      <c r="Z74" s="64" t="s">
        <v>156</v>
      </c>
    </row>
    <row r="75" spans="1:26" s="3" customFormat="1" x14ac:dyDescent="0.25">
      <c r="A75" s="6" t="s">
        <v>65</v>
      </c>
      <c r="B75" s="45">
        <v>968.22</v>
      </c>
      <c r="C75" s="18">
        <v>766.11</v>
      </c>
      <c r="D75" s="18">
        <v>808.71</v>
      </c>
      <c r="E75" s="18">
        <v>24.56</v>
      </c>
      <c r="F75" s="18">
        <v>19.100000000000001</v>
      </c>
      <c r="G75" s="18">
        <v>30.58</v>
      </c>
      <c r="H75" s="18">
        <f t="shared" si="13"/>
        <v>847.68</v>
      </c>
      <c r="I75" s="42">
        <f t="shared" si="14"/>
        <v>24.746666666666666</v>
      </c>
      <c r="J75" s="45">
        <v>1124.28</v>
      </c>
      <c r="K75" s="18">
        <v>975.84</v>
      </c>
      <c r="L75" s="18">
        <v>769.21</v>
      </c>
      <c r="M75" s="18">
        <v>28.88</v>
      </c>
      <c r="N75" s="18">
        <v>26.42</v>
      </c>
      <c r="O75" s="18">
        <v>29.81</v>
      </c>
      <c r="P75" s="18">
        <f t="shared" si="15"/>
        <v>956.44333333333327</v>
      </c>
      <c r="Q75" s="42">
        <f t="shared" si="16"/>
        <v>28.37</v>
      </c>
      <c r="R75" s="21">
        <f t="shared" si="17"/>
        <v>1.1281558812901604</v>
      </c>
      <c r="S75" s="21">
        <f t="shared" si="18"/>
        <v>1.1407301916105645</v>
      </c>
      <c r="T75" s="3">
        <f t="shared" si="19"/>
        <v>0.17743302742936662</v>
      </c>
      <c r="U75" s="10">
        <f t="shared" si="20"/>
        <v>0.17396642378874586</v>
      </c>
      <c r="V75" s="10">
        <f t="shared" si="20"/>
        <v>0.18995760209535714</v>
      </c>
      <c r="W75" s="3" t="s">
        <v>1454</v>
      </c>
      <c r="X75" s="64" t="s">
        <v>66</v>
      </c>
      <c r="Y75" s="64" t="s">
        <v>67</v>
      </c>
      <c r="Z75" s="64" t="s">
        <v>68</v>
      </c>
    </row>
    <row r="76" spans="1:26" s="3" customFormat="1" x14ac:dyDescent="0.25">
      <c r="A76" s="6" t="s">
        <v>61</v>
      </c>
      <c r="B76" s="45">
        <v>91.2</v>
      </c>
      <c r="C76" s="18">
        <v>125</v>
      </c>
      <c r="D76" s="18">
        <v>107.33</v>
      </c>
      <c r="E76" s="18">
        <v>17.59</v>
      </c>
      <c r="F76" s="18">
        <v>9.4600000000000009</v>
      </c>
      <c r="G76" s="18">
        <v>24.62</v>
      </c>
      <c r="H76" s="18">
        <f t="shared" si="13"/>
        <v>107.84333333333332</v>
      </c>
      <c r="I76" s="42">
        <f t="shared" si="14"/>
        <v>17.223333333333333</v>
      </c>
      <c r="J76" s="45">
        <v>117.11</v>
      </c>
      <c r="K76" s="18">
        <v>143.62</v>
      </c>
      <c r="L76" s="18">
        <v>125.16</v>
      </c>
      <c r="M76" s="18">
        <v>16.809999999999999</v>
      </c>
      <c r="N76" s="18">
        <v>20.14</v>
      </c>
      <c r="O76" s="18">
        <v>22.4</v>
      </c>
      <c r="P76" s="18">
        <f t="shared" si="15"/>
        <v>128.63</v>
      </c>
      <c r="Q76" s="42">
        <f t="shared" si="16"/>
        <v>19.783333333333335</v>
      </c>
      <c r="R76" s="21">
        <f t="shared" si="17"/>
        <v>1.190977858083484</v>
      </c>
      <c r="S76" s="21">
        <f t="shared" si="18"/>
        <v>1.1404792390707885</v>
      </c>
      <c r="T76" s="3">
        <f t="shared" si="19"/>
        <v>0.30641219535818554</v>
      </c>
      <c r="U76" s="10">
        <f t="shared" si="20"/>
        <v>0.25214659176618032</v>
      </c>
      <c r="V76" s="10">
        <f t="shared" si="20"/>
        <v>0.18964018451744921</v>
      </c>
      <c r="W76" s="3" t="s">
        <v>62</v>
      </c>
      <c r="X76" s="64" t="s">
        <v>62</v>
      </c>
      <c r="Y76" s="64" t="s">
        <v>63</v>
      </c>
      <c r="Z76" s="64" t="s">
        <v>64</v>
      </c>
    </row>
    <row r="77" spans="1:26" s="3" customFormat="1" x14ac:dyDescent="0.25">
      <c r="A77" s="6" t="s">
        <v>278</v>
      </c>
      <c r="B77" s="45">
        <v>119.88</v>
      </c>
      <c r="C77" s="18">
        <v>118.69</v>
      </c>
      <c r="D77" s="18">
        <v>104.83</v>
      </c>
      <c r="E77" s="18">
        <v>5.7</v>
      </c>
      <c r="F77" s="18">
        <v>12.24</v>
      </c>
      <c r="G77" s="18">
        <v>4.2300000000000004</v>
      </c>
      <c r="H77" s="18">
        <f t="shared" si="13"/>
        <v>114.46666666666665</v>
      </c>
      <c r="I77" s="42">
        <f t="shared" si="14"/>
        <v>7.3900000000000006</v>
      </c>
      <c r="J77" s="45">
        <v>123.52</v>
      </c>
      <c r="K77" s="18">
        <v>103.02</v>
      </c>
      <c r="L77" s="18">
        <v>120.84</v>
      </c>
      <c r="M77" s="18">
        <v>9.11</v>
      </c>
      <c r="N77" s="18">
        <v>5.96</v>
      </c>
      <c r="O77" s="18">
        <v>10.58</v>
      </c>
      <c r="P77" s="18">
        <f t="shared" si="15"/>
        <v>115.79333333333334</v>
      </c>
      <c r="Q77" s="42">
        <f t="shared" si="16"/>
        <v>8.5499999999999989</v>
      </c>
      <c r="R77" s="21">
        <f t="shared" si="17"/>
        <v>1.0114896073903004</v>
      </c>
      <c r="S77" s="21">
        <f t="shared" si="18"/>
        <v>1.138259833134684</v>
      </c>
      <c r="T77" s="3">
        <f t="shared" si="19"/>
        <v>0.35064786698286521</v>
      </c>
      <c r="U77" s="10">
        <f t="shared" si="20"/>
        <v>1.6481496916956717E-2</v>
      </c>
      <c r="V77" s="10">
        <f t="shared" si="20"/>
        <v>0.18682992248328764</v>
      </c>
      <c r="W77" s="3" t="s">
        <v>578</v>
      </c>
      <c r="X77" s="64" t="s">
        <v>578</v>
      </c>
      <c r="Y77" s="64" t="s">
        <v>920</v>
      </c>
      <c r="Z77" s="64" t="s">
        <v>921</v>
      </c>
    </row>
    <row r="78" spans="1:26" s="3" customFormat="1" x14ac:dyDescent="0.25">
      <c r="A78" s="6" t="s">
        <v>374</v>
      </c>
      <c r="B78" s="45">
        <v>240.15</v>
      </c>
      <c r="C78" s="18">
        <v>237.84</v>
      </c>
      <c r="D78" s="18">
        <v>277.26</v>
      </c>
      <c r="E78" s="18">
        <v>4.75</v>
      </c>
      <c r="F78" s="18">
        <v>5.75</v>
      </c>
      <c r="G78" s="18">
        <v>16.16</v>
      </c>
      <c r="H78" s="18">
        <f t="shared" si="13"/>
        <v>251.75</v>
      </c>
      <c r="I78" s="42">
        <f t="shared" si="14"/>
        <v>8.8866666666666667</v>
      </c>
      <c r="J78" s="45">
        <v>230.36</v>
      </c>
      <c r="K78" s="18">
        <v>262.02</v>
      </c>
      <c r="L78" s="18">
        <v>234.27</v>
      </c>
      <c r="M78" s="18">
        <v>9.11</v>
      </c>
      <c r="N78" s="18">
        <v>8.0500000000000007</v>
      </c>
      <c r="O78" s="18">
        <v>13.58</v>
      </c>
      <c r="P78" s="18">
        <f t="shared" si="15"/>
        <v>242.21666666666667</v>
      </c>
      <c r="Q78" s="42">
        <f t="shared" si="16"/>
        <v>10.246666666666668</v>
      </c>
      <c r="R78" s="21">
        <f t="shared" si="17"/>
        <v>0.96228156940323117</v>
      </c>
      <c r="S78" s="21">
        <f t="shared" si="18"/>
        <v>1.1375590020229267</v>
      </c>
      <c r="T78" s="3">
        <f t="shared" si="19"/>
        <v>0.37614312831947949</v>
      </c>
      <c r="U78" s="10">
        <f t="shared" si="20"/>
        <v>-5.5468997830844635E-2</v>
      </c>
      <c r="V78" s="10">
        <f t="shared" si="20"/>
        <v>0.18594137583293549</v>
      </c>
      <c r="W78" s="3" t="s">
        <v>674</v>
      </c>
      <c r="X78" s="64" t="s">
        <v>1109</v>
      </c>
      <c r="Y78" s="64" t="s">
        <v>1110</v>
      </c>
      <c r="Z78" s="64" t="s">
        <v>1111</v>
      </c>
    </row>
    <row r="79" spans="1:26" s="3" customFormat="1" x14ac:dyDescent="0.25">
      <c r="A79" s="6" t="s">
        <v>57</v>
      </c>
      <c r="B79" s="45">
        <v>6370.83</v>
      </c>
      <c r="C79" s="18">
        <v>6979.06</v>
      </c>
      <c r="D79" s="18">
        <v>6709.8</v>
      </c>
      <c r="E79" s="18">
        <v>361.93</v>
      </c>
      <c r="F79" s="18">
        <v>350.69</v>
      </c>
      <c r="G79" s="18">
        <v>361.22</v>
      </c>
      <c r="H79" s="18">
        <f t="shared" si="13"/>
        <v>6686.5633333333326</v>
      </c>
      <c r="I79" s="42">
        <f t="shared" si="14"/>
        <v>357.94666666666672</v>
      </c>
      <c r="J79" s="45">
        <v>5772.78</v>
      </c>
      <c r="K79" s="18">
        <v>5845.2</v>
      </c>
      <c r="L79" s="18">
        <v>5786.78</v>
      </c>
      <c r="M79" s="18">
        <v>401.82</v>
      </c>
      <c r="N79" s="18">
        <v>417.72</v>
      </c>
      <c r="O79" s="18">
        <v>400.97</v>
      </c>
      <c r="P79" s="18">
        <f t="shared" si="15"/>
        <v>5801.5866666666661</v>
      </c>
      <c r="Q79" s="42">
        <f t="shared" si="16"/>
        <v>406.83666666666664</v>
      </c>
      <c r="R79" s="21">
        <f t="shared" si="17"/>
        <v>0.86766829373329302</v>
      </c>
      <c r="S79" s="21">
        <f t="shared" si="18"/>
        <v>1.1362040786003489</v>
      </c>
      <c r="T79" s="3">
        <f t="shared" si="19"/>
        <v>8.5998823584380554E-4</v>
      </c>
      <c r="U79" s="10">
        <f t="shared" si="20"/>
        <v>-0.20478448360984314</v>
      </c>
      <c r="V79" s="10">
        <f t="shared" si="20"/>
        <v>0.18422198690401367</v>
      </c>
      <c r="W79" s="3" t="s">
        <v>1464</v>
      </c>
      <c r="X79" s="64" t="s">
        <v>58</v>
      </c>
      <c r="Y79" s="64" t="s">
        <v>59</v>
      </c>
      <c r="Z79" s="64" t="s">
        <v>60</v>
      </c>
    </row>
    <row r="80" spans="1:26" s="3" customFormat="1" x14ac:dyDescent="0.25">
      <c r="A80" s="6" t="s">
        <v>287</v>
      </c>
      <c r="B80" s="45">
        <v>856.26</v>
      </c>
      <c r="C80" s="18">
        <v>919.57</v>
      </c>
      <c r="D80" s="18">
        <v>1074.24</v>
      </c>
      <c r="E80" s="18">
        <v>491.24</v>
      </c>
      <c r="F80" s="18">
        <v>437.48</v>
      </c>
      <c r="G80" s="18">
        <v>527.6</v>
      </c>
      <c r="H80" s="18">
        <f t="shared" si="13"/>
        <v>950.0233333333332</v>
      </c>
      <c r="I80" s="42">
        <f t="shared" si="14"/>
        <v>485.44000000000005</v>
      </c>
      <c r="J80" s="45">
        <v>1074.04</v>
      </c>
      <c r="K80" s="18">
        <v>1029.48</v>
      </c>
      <c r="L80" s="18">
        <v>986.1</v>
      </c>
      <c r="M80" s="18">
        <v>579.69000000000005</v>
      </c>
      <c r="N80" s="18">
        <v>546.91999999999996</v>
      </c>
      <c r="O80" s="18">
        <v>523.75</v>
      </c>
      <c r="P80" s="18">
        <f t="shared" si="15"/>
        <v>1029.8733333333332</v>
      </c>
      <c r="Q80" s="42">
        <f t="shared" si="16"/>
        <v>550.12</v>
      </c>
      <c r="R80" s="21">
        <f t="shared" si="17"/>
        <v>1.0839621880991352</v>
      </c>
      <c r="S80" s="21">
        <f t="shared" si="18"/>
        <v>1.1329660389770577</v>
      </c>
      <c r="T80" s="3">
        <f t="shared" si="19"/>
        <v>5.1820480500351707E-2</v>
      </c>
      <c r="U80" s="10">
        <f t="shared" si="20"/>
        <v>0.11631443197471228</v>
      </c>
      <c r="V80" s="10">
        <f t="shared" si="20"/>
        <v>0.18010461655675034</v>
      </c>
      <c r="W80" s="3" t="s">
        <v>587</v>
      </c>
      <c r="X80" s="64" t="s">
        <v>860</v>
      </c>
      <c r="Y80" s="64" t="s">
        <v>861</v>
      </c>
      <c r="Z80" s="64" t="s">
        <v>862</v>
      </c>
    </row>
    <row r="81" spans="1:26" s="3" customFormat="1" x14ac:dyDescent="0.25">
      <c r="A81" s="6" t="s">
        <v>259</v>
      </c>
      <c r="B81" s="45">
        <v>149.27000000000001</v>
      </c>
      <c r="C81" s="18">
        <v>122.4</v>
      </c>
      <c r="D81" s="18">
        <v>133.97</v>
      </c>
      <c r="E81" s="18">
        <v>15.05</v>
      </c>
      <c r="F81" s="18">
        <v>18.920000000000002</v>
      </c>
      <c r="G81" s="18">
        <v>8.85</v>
      </c>
      <c r="H81" s="18">
        <f t="shared" si="13"/>
        <v>135.21333333333334</v>
      </c>
      <c r="I81" s="42">
        <f t="shared" si="14"/>
        <v>14.273333333333333</v>
      </c>
      <c r="J81" s="45">
        <v>173.77</v>
      </c>
      <c r="K81" s="18">
        <v>166.09</v>
      </c>
      <c r="L81" s="18">
        <v>155.41</v>
      </c>
      <c r="M81" s="18">
        <v>13.86</v>
      </c>
      <c r="N81" s="18">
        <v>21.26</v>
      </c>
      <c r="O81" s="18">
        <v>13.76</v>
      </c>
      <c r="P81" s="18">
        <f t="shared" si="15"/>
        <v>165.09</v>
      </c>
      <c r="Q81" s="42">
        <f t="shared" si="16"/>
        <v>16.293333333333333</v>
      </c>
      <c r="R81" s="21">
        <f t="shared" si="17"/>
        <v>1.2193373140172279</v>
      </c>
      <c r="S81" s="21">
        <f t="shared" si="18"/>
        <v>1.1322566564818857</v>
      </c>
      <c r="T81" s="3">
        <f t="shared" si="19"/>
        <v>0.31346988090457661</v>
      </c>
      <c r="U81" s="10">
        <f t="shared" si="20"/>
        <v>0.28609728423715708</v>
      </c>
      <c r="V81" s="10">
        <f t="shared" si="20"/>
        <v>0.17920102094702445</v>
      </c>
      <c r="W81" s="3" t="s">
        <v>559</v>
      </c>
      <c r="X81" s="64" t="s">
        <v>559</v>
      </c>
      <c r="Y81" s="64" t="s">
        <v>773</v>
      </c>
      <c r="Z81" s="64" t="s">
        <v>774</v>
      </c>
    </row>
    <row r="82" spans="1:26" s="3" customFormat="1" x14ac:dyDescent="0.25">
      <c r="A82" s="6" t="s">
        <v>263</v>
      </c>
      <c r="B82" s="45">
        <v>340.94</v>
      </c>
      <c r="C82" s="18">
        <v>391.03</v>
      </c>
      <c r="D82" s="18">
        <v>442.39</v>
      </c>
      <c r="E82" s="18">
        <v>18.86</v>
      </c>
      <c r="F82" s="18">
        <v>21.51</v>
      </c>
      <c r="G82" s="18">
        <v>17.12</v>
      </c>
      <c r="H82" s="18">
        <f t="shared" si="13"/>
        <v>391.45333333333338</v>
      </c>
      <c r="I82" s="42">
        <f t="shared" si="14"/>
        <v>19.163333333333338</v>
      </c>
      <c r="J82" s="45">
        <v>392.77</v>
      </c>
      <c r="K82" s="18">
        <v>389.69</v>
      </c>
      <c r="L82" s="18">
        <v>376.54</v>
      </c>
      <c r="M82" s="18">
        <v>14.89</v>
      </c>
      <c r="N82" s="18">
        <v>27.23</v>
      </c>
      <c r="O82" s="18">
        <v>23.11</v>
      </c>
      <c r="P82" s="18">
        <f t="shared" si="15"/>
        <v>386.33333333333331</v>
      </c>
      <c r="Q82" s="42">
        <f t="shared" si="16"/>
        <v>21.743333333333336</v>
      </c>
      <c r="R82" s="21">
        <f t="shared" si="17"/>
        <v>0.9869538628796628</v>
      </c>
      <c r="S82" s="21">
        <f t="shared" si="18"/>
        <v>1.1279550338898992</v>
      </c>
      <c r="T82" s="3">
        <f t="shared" si="19"/>
        <v>0.26949801514594246</v>
      </c>
      <c r="U82" s="10">
        <f t="shared" si="20"/>
        <v>-1.8945450277086384E-2</v>
      </c>
      <c r="V82" s="10">
        <f t="shared" si="20"/>
        <v>0.17370955561161128</v>
      </c>
      <c r="W82" s="3" t="s">
        <v>563</v>
      </c>
      <c r="X82" s="64" t="s">
        <v>563</v>
      </c>
      <c r="Y82" s="64" t="s">
        <v>1194</v>
      </c>
      <c r="Z82" s="64" t="s">
        <v>1195</v>
      </c>
    </row>
    <row r="83" spans="1:26" s="3" customFormat="1" x14ac:dyDescent="0.25">
      <c r="A83" s="6" t="s">
        <v>249</v>
      </c>
      <c r="B83" s="45">
        <v>328.1</v>
      </c>
      <c r="C83" s="18">
        <v>315.45999999999998</v>
      </c>
      <c r="D83" s="18">
        <v>341.51</v>
      </c>
      <c r="E83" s="18">
        <v>12.84</v>
      </c>
      <c r="F83" s="18">
        <v>11.5</v>
      </c>
      <c r="G83" s="18">
        <v>7.5</v>
      </c>
      <c r="H83" s="18">
        <f t="shared" si="13"/>
        <v>328.35666666666663</v>
      </c>
      <c r="I83" s="42">
        <f t="shared" si="14"/>
        <v>10.613333333333333</v>
      </c>
      <c r="J83" s="45">
        <v>298.89</v>
      </c>
      <c r="K83" s="18">
        <v>284.89999999999998</v>
      </c>
      <c r="L83" s="18">
        <v>290.63</v>
      </c>
      <c r="M83" s="18">
        <v>16.43</v>
      </c>
      <c r="N83" s="18">
        <v>6.44</v>
      </c>
      <c r="O83" s="18">
        <v>13.41</v>
      </c>
      <c r="P83" s="18">
        <f t="shared" si="15"/>
        <v>291.4733333333333</v>
      </c>
      <c r="Q83" s="42">
        <f t="shared" si="16"/>
        <v>12.093333333333334</v>
      </c>
      <c r="R83" s="21">
        <f t="shared" si="17"/>
        <v>0.88801400710475975</v>
      </c>
      <c r="S83" s="21">
        <f t="shared" si="18"/>
        <v>1.1274397244546499</v>
      </c>
      <c r="T83" s="3">
        <f t="shared" si="19"/>
        <v>0.34139092398670451</v>
      </c>
      <c r="U83" s="10">
        <f t="shared" si="20"/>
        <v>-0.17134566175657817</v>
      </c>
      <c r="V83" s="10">
        <f t="shared" si="20"/>
        <v>0.17305030571582858</v>
      </c>
      <c r="W83" s="3" t="s">
        <v>549</v>
      </c>
      <c r="X83" s="64" t="s">
        <v>1204</v>
      </c>
      <c r="Y83" s="64" t="s">
        <v>1205</v>
      </c>
      <c r="Z83" s="64" t="s">
        <v>1206</v>
      </c>
    </row>
    <row r="84" spans="1:26" s="3" customFormat="1" x14ac:dyDescent="0.25">
      <c r="A84" s="6" t="s">
        <v>239</v>
      </c>
      <c r="B84" s="45">
        <v>440.21</v>
      </c>
      <c r="C84" s="18">
        <v>453.25</v>
      </c>
      <c r="D84" s="18">
        <v>505.48</v>
      </c>
      <c r="E84" s="18">
        <v>142.62</v>
      </c>
      <c r="F84" s="18">
        <v>136.12</v>
      </c>
      <c r="G84" s="18">
        <v>131.94999999999999</v>
      </c>
      <c r="H84" s="18">
        <f t="shared" si="13"/>
        <v>466.31333333333333</v>
      </c>
      <c r="I84" s="42">
        <f t="shared" si="14"/>
        <v>136.89666666666668</v>
      </c>
      <c r="J84" s="45">
        <v>301.64999999999998</v>
      </c>
      <c r="K84" s="18">
        <v>310.92</v>
      </c>
      <c r="L84" s="18">
        <v>298.20999999999998</v>
      </c>
      <c r="M84" s="18">
        <v>149.77000000000001</v>
      </c>
      <c r="N84" s="18">
        <v>159.47999999999999</v>
      </c>
      <c r="O84" s="18">
        <v>153.65</v>
      </c>
      <c r="P84" s="18">
        <f t="shared" si="15"/>
        <v>303.59333333333331</v>
      </c>
      <c r="Q84" s="42">
        <f t="shared" si="16"/>
        <v>154.29999999999998</v>
      </c>
      <c r="R84" s="21">
        <f t="shared" si="17"/>
        <v>0.65179679586858208</v>
      </c>
      <c r="S84" s="21">
        <f t="shared" si="18"/>
        <v>1.1262056128985469</v>
      </c>
      <c r="T84" s="3">
        <f t="shared" si="19"/>
        <v>7.1402294657746113E-3</v>
      </c>
      <c r="U84" s="10">
        <f t="shared" si="20"/>
        <v>-0.61750583485732424</v>
      </c>
      <c r="V84" s="10">
        <f t="shared" si="20"/>
        <v>0.17147024627137841</v>
      </c>
      <c r="W84" s="3" t="s">
        <v>539</v>
      </c>
      <c r="X84" s="64" t="s">
        <v>798</v>
      </c>
      <c r="Y84" s="64" t="s">
        <v>799</v>
      </c>
      <c r="Z84" s="64" t="s">
        <v>800</v>
      </c>
    </row>
    <row r="85" spans="1:26" s="3" customFormat="1" x14ac:dyDescent="0.25">
      <c r="A85" s="6" t="s">
        <v>367</v>
      </c>
      <c r="B85" s="45">
        <v>788.6</v>
      </c>
      <c r="C85" s="18">
        <v>723.54</v>
      </c>
      <c r="D85" s="18">
        <v>768.41</v>
      </c>
      <c r="E85" s="18">
        <v>54.67</v>
      </c>
      <c r="F85" s="18">
        <v>50.26</v>
      </c>
      <c r="G85" s="18">
        <v>64.819999999999993</v>
      </c>
      <c r="H85" s="18">
        <f t="shared" si="13"/>
        <v>760.18333333333328</v>
      </c>
      <c r="I85" s="42">
        <f t="shared" si="14"/>
        <v>56.583333333333336</v>
      </c>
      <c r="J85" s="45">
        <v>783.68</v>
      </c>
      <c r="K85" s="18">
        <v>707.77</v>
      </c>
      <c r="L85" s="18">
        <v>606.48</v>
      </c>
      <c r="M85" s="18">
        <v>62.63</v>
      </c>
      <c r="N85" s="18">
        <v>72.650000000000006</v>
      </c>
      <c r="O85" s="18">
        <v>56.1</v>
      </c>
      <c r="P85" s="18">
        <f t="shared" si="15"/>
        <v>699.31</v>
      </c>
      <c r="Q85" s="42">
        <f t="shared" si="16"/>
        <v>63.793333333333329</v>
      </c>
      <c r="R85" s="21">
        <f t="shared" si="17"/>
        <v>0.92002802653762783</v>
      </c>
      <c r="S85" s="21">
        <f t="shared" si="18"/>
        <v>1.1252098408104194</v>
      </c>
      <c r="T85" s="3">
        <f t="shared" si="19"/>
        <v>0.16348398647705381</v>
      </c>
      <c r="U85" s="10">
        <f t="shared" si="20"/>
        <v>-0.12025028466229644</v>
      </c>
      <c r="V85" s="10">
        <f t="shared" si="20"/>
        <v>0.17019407527885441</v>
      </c>
      <c r="W85" s="3" t="s">
        <v>667</v>
      </c>
      <c r="X85" s="64" t="s">
        <v>667</v>
      </c>
      <c r="Y85" s="64" t="s">
        <v>1165</v>
      </c>
      <c r="Z85" s="64" t="s">
        <v>1166</v>
      </c>
    </row>
    <row r="86" spans="1:26" s="3" customFormat="1" x14ac:dyDescent="0.25">
      <c r="A86" s="6" t="s">
        <v>366</v>
      </c>
      <c r="B86" s="45">
        <v>358.68</v>
      </c>
      <c r="C86" s="18">
        <v>272.14999999999998</v>
      </c>
      <c r="D86" s="18">
        <v>310.54000000000002</v>
      </c>
      <c r="E86" s="18">
        <v>30.11</v>
      </c>
      <c r="F86" s="18">
        <v>8.16</v>
      </c>
      <c r="G86" s="18">
        <v>12.69</v>
      </c>
      <c r="H86" s="18">
        <f t="shared" si="13"/>
        <v>313.78999999999996</v>
      </c>
      <c r="I86" s="42">
        <f t="shared" si="14"/>
        <v>16.986666666666665</v>
      </c>
      <c r="J86" s="45">
        <v>393.54</v>
      </c>
      <c r="K86" s="18">
        <v>380.59</v>
      </c>
      <c r="L86" s="18">
        <v>354.4</v>
      </c>
      <c r="M86" s="18">
        <v>20.02</v>
      </c>
      <c r="N86" s="18">
        <v>17.559999999999999</v>
      </c>
      <c r="O86" s="18">
        <v>20.11</v>
      </c>
      <c r="P86" s="18">
        <f t="shared" si="15"/>
        <v>376.17666666666668</v>
      </c>
      <c r="Q86" s="42">
        <f t="shared" si="16"/>
        <v>19.23</v>
      </c>
      <c r="R86" s="21">
        <f t="shared" si="17"/>
        <v>1.198185033408516</v>
      </c>
      <c r="S86" s="21">
        <f t="shared" si="18"/>
        <v>1.1247220163083766</v>
      </c>
      <c r="T86" s="3">
        <f t="shared" si="19"/>
        <v>0.37803072794373926</v>
      </c>
      <c r="U86" s="10">
        <f t="shared" si="20"/>
        <v>0.26085071794954079</v>
      </c>
      <c r="V86" s="10">
        <f t="shared" si="20"/>
        <v>0.16956847233117164</v>
      </c>
      <c r="W86" s="3" t="s">
        <v>666</v>
      </c>
      <c r="X86" s="64" t="s">
        <v>1082</v>
      </c>
      <c r="Y86" s="64" t="s">
        <v>1083</v>
      </c>
      <c r="Z86" s="64" t="s">
        <v>1084</v>
      </c>
    </row>
    <row r="87" spans="1:26" s="3" customFormat="1" x14ac:dyDescent="0.25">
      <c r="A87" s="6" t="s">
        <v>311</v>
      </c>
      <c r="B87" s="45">
        <v>278.82</v>
      </c>
      <c r="C87" s="18">
        <v>311.56</v>
      </c>
      <c r="D87" s="18">
        <v>328.14</v>
      </c>
      <c r="E87" s="18">
        <v>0.63</v>
      </c>
      <c r="F87" s="18">
        <v>0.56000000000000005</v>
      </c>
      <c r="G87" s="18">
        <v>0.19</v>
      </c>
      <c r="H87" s="18">
        <f t="shared" si="13"/>
        <v>306.17333333333335</v>
      </c>
      <c r="I87" s="42">
        <f t="shared" si="14"/>
        <v>0.45999999999999996</v>
      </c>
      <c r="J87" s="45">
        <v>279.95999999999998</v>
      </c>
      <c r="K87" s="18">
        <v>325.57</v>
      </c>
      <c r="L87" s="18">
        <v>280.22000000000003</v>
      </c>
      <c r="M87" s="18">
        <v>0.26</v>
      </c>
      <c r="N87" s="18">
        <v>1.1299999999999999</v>
      </c>
      <c r="O87" s="18">
        <v>0.53</v>
      </c>
      <c r="P87" s="18">
        <f t="shared" si="15"/>
        <v>295.25</v>
      </c>
      <c r="Q87" s="42">
        <f t="shared" si="16"/>
        <v>0.64</v>
      </c>
      <c r="R87" s="21">
        <f t="shared" si="17"/>
        <v>0.96443918742946433</v>
      </c>
      <c r="S87" s="21">
        <f t="shared" si="18"/>
        <v>1.1232876712328768</v>
      </c>
      <c r="T87" s="3">
        <f t="shared" si="19"/>
        <v>0.28490352749325987</v>
      </c>
      <c r="U87" s="10">
        <f t="shared" si="20"/>
        <v>-5.2237822667835186E-2</v>
      </c>
      <c r="V87" s="10">
        <f t="shared" si="20"/>
        <v>0.16772744573806653</v>
      </c>
      <c r="W87" s="3" t="s">
        <v>611</v>
      </c>
      <c r="X87" s="64" t="s">
        <v>905</v>
      </c>
      <c r="Y87" s="64" t="s">
        <v>906</v>
      </c>
      <c r="Z87" s="64" t="s">
        <v>907</v>
      </c>
    </row>
    <row r="88" spans="1:26" s="3" customFormat="1" x14ac:dyDescent="0.25">
      <c r="A88" s="6" t="s">
        <v>328</v>
      </c>
      <c r="B88" s="45">
        <v>565.72</v>
      </c>
      <c r="C88" s="18">
        <v>619.32000000000005</v>
      </c>
      <c r="D88" s="18">
        <v>768.7</v>
      </c>
      <c r="E88" s="18">
        <v>42.63</v>
      </c>
      <c r="F88" s="18">
        <v>36.159999999999997</v>
      </c>
      <c r="G88" s="18">
        <v>46.16</v>
      </c>
      <c r="H88" s="18">
        <f t="shared" si="13"/>
        <v>651.24666666666667</v>
      </c>
      <c r="I88" s="42">
        <f t="shared" si="14"/>
        <v>41.65</v>
      </c>
      <c r="J88" s="45">
        <v>577.38</v>
      </c>
      <c r="K88" s="18">
        <v>642.69000000000005</v>
      </c>
      <c r="L88" s="18">
        <v>574.73</v>
      </c>
      <c r="M88" s="18">
        <v>50.95</v>
      </c>
      <c r="N88" s="18">
        <v>45.91</v>
      </c>
      <c r="O88" s="18">
        <v>43.75</v>
      </c>
      <c r="P88" s="18">
        <f t="shared" si="15"/>
        <v>598.26666666666677</v>
      </c>
      <c r="Q88" s="42">
        <f t="shared" si="16"/>
        <v>46.870000000000005</v>
      </c>
      <c r="R88" s="21">
        <f t="shared" si="17"/>
        <v>0.91877306131627112</v>
      </c>
      <c r="S88" s="21">
        <f t="shared" si="18"/>
        <v>1.1223915592028137</v>
      </c>
      <c r="T88" s="3">
        <f t="shared" si="19"/>
        <v>0.11152212455121061</v>
      </c>
      <c r="U88" s="10">
        <f t="shared" si="20"/>
        <v>-0.122219537774458</v>
      </c>
      <c r="V88" s="10">
        <f t="shared" si="20"/>
        <v>0.166576064514114</v>
      </c>
      <c r="W88" s="3" t="s">
        <v>628</v>
      </c>
      <c r="X88" s="64" t="s">
        <v>628</v>
      </c>
      <c r="Y88" s="64" t="s">
        <v>1036</v>
      </c>
      <c r="Z88" s="64" t="s">
        <v>1037</v>
      </c>
    </row>
    <row r="89" spans="1:26" s="3" customFormat="1" x14ac:dyDescent="0.25">
      <c r="A89" s="6" t="s">
        <v>234</v>
      </c>
      <c r="B89" s="45">
        <v>2395.4299999999998</v>
      </c>
      <c r="C89" s="18">
        <v>956.38</v>
      </c>
      <c r="D89" s="18">
        <v>1381.79</v>
      </c>
      <c r="E89" s="18">
        <v>11.73</v>
      </c>
      <c r="F89" s="18">
        <v>5.19</v>
      </c>
      <c r="G89" s="18">
        <v>8.27</v>
      </c>
      <c r="H89" s="18">
        <f t="shared" si="13"/>
        <v>1577.8666666666668</v>
      </c>
      <c r="I89" s="42">
        <f t="shared" si="14"/>
        <v>8.3966666666666665</v>
      </c>
      <c r="J89" s="45">
        <v>1639.74</v>
      </c>
      <c r="K89" s="18">
        <v>1307.7</v>
      </c>
      <c r="L89" s="18">
        <v>668.04</v>
      </c>
      <c r="M89" s="18">
        <v>5.39</v>
      </c>
      <c r="N89" s="18">
        <v>6.6</v>
      </c>
      <c r="O89" s="18">
        <v>16.41</v>
      </c>
      <c r="P89" s="18">
        <f t="shared" si="15"/>
        <v>1205.1600000000001</v>
      </c>
      <c r="Q89" s="42">
        <f t="shared" si="16"/>
        <v>9.4666666666666668</v>
      </c>
      <c r="R89" s="21">
        <f t="shared" si="17"/>
        <v>0.76394037917493562</v>
      </c>
      <c r="S89" s="21">
        <f t="shared" si="18"/>
        <v>1.1138701667257893</v>
      </c>
      <c r="T89" s="3">
        <f t="shared" si="19"/>
        <v>0.40037487039762593</v>
      </c>
      <c r="U89" s="10">
        <f t="shared" si="20"/>
        <v>-0.38846804566432713</v>
      </c>
      <c r="V89" s="10">
        <f t="shared" si="20"/>
        <v>0.15558108120856759</v>
      </c>
      <c r="W89" s="3" t="s">
        <v>534</v>
      </c>
      <c r="X89" s="64" t="s">
        <v>834</v>
      </c>
      <c r="Y89" s="64" t="s">
        <v>835</v>
      </c>
      <c r="Z89" s="64" t="s">
        <v>836</v>
      </c>
    </row>
    <row r="90" spans="1:26" s="3" customFormat="1" x14ac:dyDescent="0.25">
      <c r="A90" s="6" t="s">
        <v>339</v>
      </c>
      <c r="B90" s="45">
        <v>1134.1300000000001</v>
      </c>
      <c r="C90" s="18">
        <v>1350.1</v>
      </c>
      <c r="D90" s="18">
        <v>1343.61</v>
      </c>
      <c r="E90" s="18">
        <v>131.05000000000001</v>
      </c>
      <c r="F90" s="18">
        <v>130.74</v>
      </c>
      <c r="G90" s="18">
        <v>169.84</v>
      </c>
      <c r="H90" s="18">
        <f t="shared" si="13"/>
        <v>1275.9466666666667</v>
      </c>
      <c r="I90" s="42">
        <f t="shared" si="14"/>
        <v>143.87666666666667</v>
      </c>
      <c r="J90" s="45">
        <v>1275.2</v>
      </c>
      <c r="K90" s="18">
        <v>1212.81</v>
      </c>
      <c r="L90" s="18">
        <v>1339.97</v>
      </c>
      <c r="M90" s="18">
        <v>168.76</v>
      </c>
      <c r="N90" s="18">
        <v>163.66999999999999</v>
      </c>
      <c r="O90" s="18">
        <v>148.18</v>
      </c>
      <c r="P90" s="18">
        <f t="shared" si="15"/>
        <v>1275.9933333333336</v>
      </c>
      <c r="Q90" s="42">
        <f t="shared" si="16"/>
        <v>160.20333333333332</v>
      </c>
      <c r="R90" s="21">
        <f t="shared" si="17"/>
        <v>1.0000365455096012</v>
      </c>
      <c r="S90" s="21">
        <f t="shared" si="18"/>
        <v>1.1126935554379587</v>
      </c>
      <c r="T90" s="3">
        <f t="shared" si="19"/>
        <v>0.15984152126694859</v>
      </c>
      <c r="U90" s="10">
        <f t="shared" si="20"/>
        <v>5.2723062078684041E-5</v>
      </c>
      <c r="V90" s="10">
        <f t="shared" si="20"/>
        <v>0.15405631781543486</v>
      </c>
      <c r="W90" s="3" t="s">
        <v>639</v>
      </c>
      <c r="X90" s="64" t="s">
        <v>841</v>
      </c>
      <c r="Y90" s="64" t="s">
        <v>842</v>
      </c>
      <c r="Z90" s="64" t="s">
        <v>843</v>
      </c>
    </row>
    <row r="91" spans="1:26" s="3" customFormat="1" x14ac:dyDescent="0.25">
      <c r="A91" s="6" t="s">
        <v>276</v>
      </c>
      <c r="B91" s="45">
        <v>5904.47</v>
      </c>
      <c r="C91" s="18">
        <v>5345.78</v>
      </c>
      <c r="D91" s="18">
        <v>6623.92</v>
      </c>
      <c r="E91" s="18">
        <v>46.11</v>
      </c>
      <c r="F91" s="18">
        <v>69.92</v>
      </c>
      <c r="G91" s="18">
        <v>53.66</v>
      </c>
      <c r="H91" s="18">
        <f t="shared" si="13"/>
        <v>5958.0566666666664</v>
      </c>
      <c r="I91" s="42">
        <f t="shared" si="14"/>
        <v>56.563333333333333</v>
      </c>
      <c r="J91" s="45">
        <v>6099.21</v>
      </c>
      <c r="K91" s="18">
        <v>6008.72</v>
      </c>
      <c r="L91" s="18">
        <v>4903.96</v>
      </c>
      <c r="M91" s="18">
        <v>62.37</v>
      </c>
      <c r="N91" s="18">
        <v>56.22</v>
      </c>
      <c r="O91" s="18">
        <v>70.56</v>
      </c>
      <c r="P91" s="18">
        <f t="shared" si="15"/>
        <v>5670.63</v>
      </c>
      <c r="Q91" s="42">
        <f t="shared" si="16"/>
        <v>63.050000000000004</v>
      </c>
      <c r="R91" s="21">
        <f t="shared" si="17"/>
        <v>0.95176641493032743</v>
      </c>
      <c r="S91" s="21">
        <f t="shared" si="18"/>
        <v>1.1126874746655859</v>
      </c>
      <c r="T91" s="3">
        <f t="shared" si="19"/>
        <v>0.23560292590791237</v>
      </c>
      <c r="U91" s="10">
        <f t="shared" si="20"/>
        <v>-7.132054800435704E-2</v>
      </c>
      <c r="V91" s="10">
        <f t="shared" si="20"/>
        <v>0.15404843359243817</v>
      </c>
      <c r="W91" s="3" t="s">
        <v>576</v>
      </c>
      <c r="X91" s="64"/>
      <c r="Y91" s="64"/>
      <c r="Z91" s="64"/>
    </row>
    <row r="92" spans="1:26" s="3" customFormat="1" x14ac:dyDescent="0.25">
      <c r="A92" s="6" t="s">
        <v>388</v>
      </c>
      <c r="B92" s="45">
        <v>1589.16</v>
      </c>
      <c r="C92" s="18">
        <v>1730.18</v>
      </c>
      <c r="D92" s="18">
        <v>1811.78</v>
      </c>
      <c r="E92" s="18">
        <v>126.93</v>
      </c>
      <c r="F92" s="18">
        <v>148.55000000000001</v>
      </c>
      <c r="G92" s="18">
        <v>174.07</v>
      </c>
      <c r="H92" s="18">
        <f t="shared" si="13"/>
        <v>1710.3733333333332</v>
      </c>
      <c r="I92" s="42">
        <f t="shared" si="14"/>
        <v>149.85</v>
      </c>
      <c r="J92" s="45">
        <v>2105.66</v>
      </c>
      <c r="K92" s="18">
        <v>2224.09</v>
      </c>
      <c r="L92" s="18">
        <v>2086.16</v>
      </c>
      <c r="M92" s="18">
        <v>160.55000000000001</v>
      </c>
      <c r="N92" s="18">
        <v>181.39</v>
      </c>
      <c r="O92" s="18">
        <v>155.59</v>
      </c>
      <c r="P92" s="18">
        <f t="shared" si="15"/>
        <v>2138.6366666666668</v>
      </c>
      <c r="Q92" s="42">
        <f t="shared" si="16"/>
        <v>165.84333333333333</v>
      </c>
      <c r="R92" s="21">
        <f t="shared" si="17"/>
        <v>1.2502454169361061</v>
      </c>
      <c r="S92" s="21">
        <f t="shared" si="18"/>
        <v>1.10602143409568</v>
      </c>
      <c r="T92" s="3">
        <f t="shared" si="19"/>
        <v>0.18366669764999027</v>
      </c>
      <c r="U92" s="10">
        <f t="shared" si="20"/>
        <v>0.32221131652265406</v>
      </c>
      <c r="V92" s="10">
        <f t="shared" si="20"/>
        <v>0.14537934449116191</v>
      </c>
      <c r="W92" s="3" t="s">
        <v>688</v>
      </c>
      <c r="X92" s="64" t="s">
        <v>688</v>
      </c>
      <c r="Y92" s="64" t="s">
        <v>885</v>
      </c>
      <c r="Z92" s="64" t="s">
        <v>886</v>
      </c>
    </row>
    <row r="93" spans="1:26" s="3" customFormat="1" x14ac:dyDescent="0.25">
      <c r="A93" s="6" t="s">
        <v>359</v>
      </c>
      <c r="B93" s="45">
        <v>803.42</v>
      </c>
      <c r="C93" s="18">
        <v>822.95</v>
      </c>
      <c r="D93" s="18">
        <v>800.24</v>
      </c>
      <c r="E93" s="18">
        <v>47.54</v>
      </c>
      <c r="F93" s="18">
        <v>74</v>
      </c>
      <c r="G93" s="18">
        <v>47.7</v>
      </c>
      <c r="H93" s="18">
        <f t="shared" si="13"/>
        <v>808.86999999999989</v>
      </c>
      <c r="I93" s="42">
        <f t="shared" si="14"/>
        <v>56.413333333333334</v>
      </c>
      <c r="J93" s="45">
        <v>874.03</v>
      </c>
      <c r="K93" s="18">
        <v>879.99</v>
      </c>
      <c r="L93" s="18">
        <v>860.5</v>
      </c>
      <c r="M93" s="18">
        <v>56.34</v>
      </c>
      <c r="N93" s="18">
        <v>75.23</v>
      </c>
      <c r="O93" s="18">
        <v>55.57</v>
      </c>
      <c r="P93" s="18">
        <f t="shared" si="15"/>
        <v>871.50666666666666</v>
      </c>
      <c r="Q93" s="42">
        <f t="shared" si="16"/>
        <v>62.379999999999995</v>
      </c>
      <c r="R93" s="21">
        <f t="shared" si="17"/>
        <v>1.0773416309613479</v>
      </c>
      <c r="S93" s="21">
        <f t="shared" si="18"/>
        <v>1.1039247561542034</v>
      </c>
      <c r="T93" s="3">
        <f t="shared" si="19"/>
        <v>0.30649436585916712</v>
      </c>
      <c r="U93" s="10">
        <f t="shared" si="20"/>
        <v>0.10747580897191281</v>
      </c>
      <c r="V93" s="10">
        <f t="shared" si="20"/>
        <v>0.14264184093615603</v>
      </c>
      <c r="W93" s="3" t="s">
        <v>659</v>
      </c>
      <c r="X93" s="64" t="s">
        <v>659</v>
      </c>
      <c r="Y93" s="64" t="s">
        <v>781</v>
      </c>
      <c r="Z93" s="64" t="s">
        <v>782</v>
      </c>
    </row>
    <row r="94" spans="1:26" s="3" customFormat="1" x14ac:dyDescent="0.25">
      <c r="A94" s="6" t="s">
        <v>361</v>
      </c>
      <c r="B94" s="45">
        <v>274.06</v>
      </c>
      <c r="C94" s="18">
        <v>326.77</v>
      </c>
      <c r="D94" s="18">
        <v>322.56</v>
      </c>
      <c r="E94" s="18">
        <v>61.33</v>
      </c>
      <c r="F94" s="18">
        <v>105.89</v>
      </c>
      <c r="G94" s="18">
        <v>110.4</v>
      </c>
      <c r="H94" s="18">
        <f t="shared" si="13"/>
        <v>307.79666666666662</v>
      </c>
      <c r="I94" s="42">
        <f t="shared" si="14"/>
        <v>92.54</v>
      </c>
      <c r="J94" s="45">
        <v>318.14</v>
      </c>
      <c r="K94" s="18">
        <v>292.55</v>
      </c>
      <c r="L94" s="18">
        <v>287.27</v>
      </c>
      <c r="M94" s="18">
        <v>90.35</v>
      </c>
      <c r="N94" s="18">
        <v>117.28</v>
      </c>
      <c r="O94" s="18">
        <v>98.08</v>
      </c>
      <c r="P94" s="18">
        <f t="shared" si="15"/>
        <v>299.32</v>
      </c>
      <c r="Q94" s="42">
        <f t="shared" si="16"/>
        <v>101.90333333333332</v>
      </c>
      <c r="R94" s="21">
        <f t="shared" si="17"/>
        <v>0.97254935826163935</v>
      </c>
      <c r="S94" s="21">
        <f t="shared" si="18"/>
        <v>1.1000997790606513</v>
      </c>
      <c r="T94" s="3">
        <f t="shared" si="19"/>
        <v>0.31132371309829038</v>
      </c>
      <c r="U94" s="10">
        <f t="shared" si="20"/>
        <v>-4.0156624107518357E-2</v>
      </c>
      <c r="V94" s="10">
        <f t="shared" si="20"/>
        <v>0.13763438213868154</v>
      </c>
      <c r="W94" s="3" t="s">
        <v>661</v>
      </c>
      <c r="X94" s="64" t="s">
        <v>1063</v>
      </c>
      <c r="Y94" s="64" t="s">
        <v>1064</v>
      </c>
      <c r="Z94" s="64" t="s">
        <v>1065</v>
      </c>
    </row>
    <row r="95" spans="1:26" s="3" customFormat="1" x14ac:dyDescent="0.25">
      <c r="A95" s="6" t="s">
        <v>302</v>
      </c>
      <c r="B95" s="45">
        <v>644.71</v>
      </c>
      <c r="C95" s="18">
        <v>693.13</v>
      </c>
      <c r="D95" s="18">
        <v>743.31</v>
      </c>
      <c r="E95" s="18">
        <v>91.28</v>
      </c>
      <c r="F95" s="18">
        <v>80.3</v>
      </c>
      <c r="G95" s="18">
        <v>129.25</v>
      </c>
      <c r="H95" s="18">
        <f t="shared" si="13"/>
        <v>693.7166666666667</v>
      </c>
      <c r="I95" s="42">
        <f t="shared" si="14"/>
        <v>100.27666666666666</v>
      </c>
      <c r="J95" s="45">
        <v>778.55</v>
      </c>
      <c r="K95" s="18">
        <v>782.76</v>
      </c>
      <c r="L95" s="18">
        <v>796.38</v>
      </c>
      <c r="M95" s="18">
        <v>101.9</v>
      </c>
      <c r="N95" s="18">
        <v>126.94</v>
      </c>
      <c r="O95" s="18">
        <v>102.14</v>
      </c>
      <c r="P95" s="18">
        <f t="shared" si="15"/>
        <v>785.89666666666665</v>
      </c>
      <c r="Q95" s="42">
        <f t="shared" si="16"/>
        <v>110.32666666666667</v>
      </c>
      <c r="R95" s="21">
        <f t="shared" si="17"/>
        <v>1.1326871866228438</v>
      </c>
      <c r="S95" s="21">
        <f t="shared" si="18"/>
        <v>1.099233123786328</v>
      </c>
      <c r="T95" s="3">
        <f t="shared" si="19"/>
        <v>0.29306995524891444</v>
      </c>
      <c r="U95" s="10">
        <f t="shared" si="20"/>
        <v>0.17974948814958694</v>
      </c>
      <c r="V95" s="10">
        <f t="shared" si="20"/>
        <v>0.13649738343373444</v>
      </c>
      <c r="W95" s="3" t="s">
        <v>602</v>
      </c>
      <c r="X95" s="64" t="s">
        <v>1050</v>
      </c>
      <c r="Y95" s="64" t="s">
        <v>1051</v>
      </c>
      <c r="Z95" s="64" t="s">
        <v>1052</v>
      </c>
    </row>
    <row r="96" spans="1:26" s="3" customFormat="1" x14ac:dyDescent="0.25">
      <c r="A96" s="6" t="s">
        <v>109</v>
      </c>
      <c r="B96" s="45">
        <v>2361.92</v>
      </c>
      <c r="C96" s="18">
        <v>1729.16</v>
      </c>
      <c r="D96" s="18">
        <v>1461.42</v>
      </c>
      <c r="E96" s="18">
        <v>11.25</v>
      </c>
      <c r="F96" s="18">
        <v>6.49</v>
      </c>
      <c r="G96" s="18">
        <v>7.89</v>
      </c>
      <c r="H96" s="18">
        <f t="shared" si="13"/>
        <v>1850.8333333333333</v>
      </c>
      <c r="I96" s="42">
        <f t="shared" si="14"/>
        <v>8.5433333333333348</v>
      </c>
      <c r="J96" s="45">
        <v>1791.56</v>
      </c>
      <c r="K96" s="18">
        <v>1702.94</v>
      </c>
      <c r="L96" s="18">
        <v>1548.66</v>
      </c>
      <c r="M96" s="18">
        <v>10.01</v>
      </c>
      <c r="N96" s="18">
        <v>8.0500000000000007</v>
      </c>
      <c r="O96" s="18">
        <v>10.41</v>
      </c>
      <c r="P96" s="18">
        <f t="shared" si="15"/>
        <v>1681.0533333333333</v>
      </c>
      <c r="Q96" s="42">
        <f t="shared" si="16"/>
        <v>9.49</v>
      </c>
      <c r="R96" s="21">
        <f t="shared" si="17"/>
        <v>0.90831788317883178</v>
      </c>
      <c r="S96" s="21">
        <f t="shared" si="18"/>
        <v>1.0991966468739083</v>
      </c>
      <c r="T96" s="3">
        <f t="shared" si="19"/>
        <v>0.29176274811945135</v>
      </c>
      <c r="U96" s="10">
        <f t="shared" si="20"/>
        <v>-0.13873081033711562</v>
      </c>
      <c r="V96" s="10">
        <f t="shared" si="20"/>
        <v>0.13644950829907057</v>
      </c>
      <c r="W96" s="3" t="s">
        <v>1439</v>
      </c>
      <c r="X96" s="64" t="s">
        <v>110</v>
      </c>
      <c r="Y96" s="64" t="s">
        <v>111</v>
      </c>
      <c r="Z96" s="64" t="s">
        <v>112</v>
      </c>
    </row>
    <row r="97" spans="1:26" s="3" customFormat="1" x14ac:dyDescent="0.25">
      <c r="A97" s="6" t="s">
        <v>412</v>
      </c>
      <c r="B97" s="45">
        <v>417.71</v>
      </c>
      <c r="C97" s="18">
        <v>406.7</v>
      </c>
      <c r="D97" s="18">
        <v>404.31</v>
      </c>
      <c r="E97" s="18">
        <v>52.13</v>
      </c>
      <c r="F97" s="18">
        <v>50.26</v>
      </c>
      <c r="G97" s="18">
        <v>38.85</v>
      </c>
      <c r="H97" s="18">
        <f t="shared" si="13"/>
        <v>409.57333333333332</v>
      </c>
      <c r="I97" s="42">
        <f t="shared" si="14"/>
        <v>47.080000000000005</v>
      </c>
      <c r="J97" s="45">
        <v>357.16</v>
      </c>
      <c r="K97" s="18">
        <v>355.38</v>
      </c>
      <c r="L97" s="18">
        <v>370.1</v>
      </c>
      <c r="M97" s="18">
        <v>43.63</v>
      </c>
      <c r="N97" s="18">
        <v>52.2</v>
      </c>
      <c r="O97" s="18">
        <v>59.62</v>
      </c>
      <c r="P97" s="18">
        <f t="shared" si="15"/>
        <v>360.87999999999994</v>
      </c>
      <c r="Q97" s="42">
        <f t="shared" si="16"/>
        <v>51.81666666666667</v>
      </c>
      <c r="R97" s="21">
        <f t="shared" si="17"/>
        <v>0.88140161725067367</v>
      </c>
      <c r="S97" s="21">
        <f t="shared" si="18"/>
        <v>1.098516361619523</v>
      </c>
      <c r="T97" s="3">
        <f t="shared" si="19"/>
        <v>0.24406764566244377</v>
      </c>
      <c r="U97" s="10">
        <f t="shared" si="20"/>
        <v>-0.18212855112272106</v>
      </c>
      <c r="V97" s="10">
        <f t="shared" si="20"/>
        <v>0.13555635783725442</v>
      </c>
      <c r="W97" s="3" t="s">
        <v>712</v>
      </c>
      <c r="X97" s="64" t="s">
        <v>712</v>
      </c>
      <c r="Y97" s="64" t="s">
        <v>918</v>
      </c>
      <c r="Z97" s="64" t="s">
        <v>919</v>
      </c>
    </row>
    <row r="98" spans="1:26" s="3" customFormat="1" x14ac:dyDescent="0.25">
      <c r="A98" s="6" t="s">
        <v>250</v>
      </c>
      <c r="B98" s="45">
        <v>537.51</v>
      </c>
      <c r="C98" s="18">
        <v>522.79</v>
      </c>
      <c r="D98" s="18">
        <v>640.6</v>
      </c>
      <c r="E98" s="18">
        <v>54.35</v>
      </c>
      <c r="F98" s="18">
        <v>49.52</v>
      </c>
      <c r="G98" s="18">
        <v>72.510000000000005</v>
      </c>
      <c r="H98" s="18">
        <f t="shared" si="13"/>
        <v>566.9666666666667</v>
      </c>
      <c r="I98" s="42">
        <f t="shared" si="14"/>
        <v>58.793333333333329</v>
      </c>
      <c r="J98" s="45">
        <v>508.91</v>
      </c>
      <c r="K98" s="18">
        <v>518</v>
      </c>
      <c r="L98" s="18">
        <v>457.95</v>
      </c>
      <c r="M98" s="18">
        <v>64.94</v>
      </c>
      <c r="N98" s="18">
        <v>74.91</v>
      </c>
      <c r="O98" s="18">
        <v>53.8</v>
      </c>
      <c r="P98" s="18">
        <f t="shared" si="15"/>
        <v>494.95333333333338</v>
      </c>
      <c r="Q98" s="42">
        <f t="shared" si="16"/>
        <v>64.55</v>
      </c>
      <c r="R98" s="21">
        <f t="shared" si="17"/>
        <v>0.87320852162685603</v>
      </c>
      <c r="S98" s="21">
        <f t="shared" si="18"/>
        <v>1.0962760619913035</v>
      </c>
      <c r="T98" s="3">
        <f t="shared" si="19"/>
        <v>0.28435660224707715</v>
      </c>
      <c r="U98" s="10">
        <f t="shared" si="20"/>
        <v>-0.19560188525401304</v>
      </c>
      <c r="V98" s="10">
        <f t="shared" si="20"/>
        <v>0.13261114055705542</v>
      </c>
      <c r="W98" s="3" t="s">
        <v>550</v>
      </c>
      <c r="X98" s="64" t="s">
        <v>828</v>
      </c>
      <c r="Y98" s="64" t="s">
        <v>829</v>
      </c>
      <c r="Z98" s="64" t="s">
        <v>830</v>
      </c>
    </row>
    <row r="99" spans="1:26" s="3" customFormat="1" x14ac:dyDescent="0.25">
      <c r="A99" s="6" t="s">
        <v>369</v>
      </c>
      <c r="B99" s="45">
        <v>138.74</v>
      </c>
      <c r="C99" s="18">
        <v>141.04</v>
      </c>
      <c r="D99" s="18">
        <v>190.52</v>
      </c>
      <c r="E99" s="18">
        <v>48.97</v>
      </c>
      <c r="F99" s="18">
        <v>51.74</v>
      </c>
      <c r="G99" s="18">
        <v>70.209999999999994</v>
      </c>
      <c r="H99" s="18">
        <f t="shared" si="13"/>
        <v>156.76666666666665</v>
      </c>
      <c r="I99" s="42">
        <f t="shared" si="14"/>
        <v>56.973333333333336</v>
      </c>
      <c r="J99" s="45">
        <v>157.53</v>
      </c>
      <c r="K99" s="18">
        <v>151.27000000000001</v>
      </c>
      <c r="L99" s="18">
        <v>135.30000000000001</v>
      </c>
      <c r="M99" s="18">
        <v>58.26</v>
      </c>
      <c r="N99" s="18">
        <v>76.52</v>
      </c>
      <c r="O99" s="18">
        <v>52.22</v>
      </c>
      <c r="P99" s="18">
        <f t="shared" si="15"/>
        <v>148.03333333333333</v>
      </c>
      <c r="Q99" s="42">
        <f t="shared" si="16"/>
        <v>62.333333333333336</v>
      </c>
      <c r="R99" s="21">
        <f t="shared" si="17"/>
        <v>0.94464398901331093</v>
      </c>
      <c r="S99" s="21">
        <f t="shared" si="18"/>
        <v>1.0924563017479301</v>
      </c>
      <c r="T99" s="3">
        <f t="shared" si="19"/>
        <v>0.30829898347347384</v>
      </c>
      <c r="U99" s="10">
        <f t="shared" si="20"/>
        <v>-8.2157376195721638E-2</v>
      </c>
      <c r="V99" s="10">
        <f t="shared" si="20"/>
        <v>0.12757557307836334</v>
      </c>
      <c r="W99" s="3" t="s">
        <v>669</v>
      </c>
      <c r="X99" s="64" t="s">
        <v>669</v>
      </c>
      <c r="Y99" s="64" t="s">
        <v>1047</v>
      </c>
      <c r="Z99" s="64" t="s">
        <v>1048</v>
      </c>
    </row>
    <row r="100" spans="1:26" s="3" customFormat="1" x14ac:dyDescent="0.25">
      <c r="A100" s="6" t="s">
        <v>125</v>
      </c>
      <c r="B100" s="45">
        <v>562.15</v>
      </c>
      <c r="C100" s="18">
        <v>554.69000000000005</v>
      </c>
      <c r="D100" s="18">
        <v>518.27</v>
      </c>
      <c r="E100" s="18">
        <v>224.07</v>
      </c>
      <c r="F100" s="18">
        <v>186.38</v>
      </c>
      <c r="G100" s="18">
        <v>195.61</v>
      </c>
      <c r="H100" s="18">
        <f t="shared" si="13"/>
        <v>545.03666666666675</v>
      </c>
      <c r="I100" s="42">
        <f t="shared" si="14"/>
        <v>202.01999999999998</v>
      </c>
      <c r="J100" s="45">
        <v>565</v>
      </c>
      <c r="K100" s="18">
        <v>532.17999999999995</v>
      </c>
      <c r="L100" s="18">
        <v>579.22</v>
      </c>
      <c r="M100" s="18">
        <v>196.87</v>
      </c>
      <c r="N100" s="18">
        <v>256.3</v>
      </c>
      <c r="O100" s="18">
        <v>209.04</v>
      </c>
      <c r="P100" s="18">
        <f t="shared" si="15"/>
        <v>558.79999999999995</v>
      </c>
      <c r="Q100" s="42">
        <f t="shared" si="16"/>
        <v>220.73666666666668</v>
      </c>
      <c r="R100" s="21">
        <f t="shared" si="17"/>
        <v>1.0252058775051733</v>
      </c>
      <c r="S100" s="21">
        <f t="shared" si="18"/>
        <v>1.0921912455258924</v>
      </c>
      <c r="T100" s="3">
        <f t="shared" si="19"/>
        <v>0.21539812210074097</v>
      </c>
      <c r="U100" s="10">
        <f t="shared" si="20"/>
        <v>3.5913654736334101E-2</v>
      </c>
      <c r="V100" s="10">
        <f t="shared" si="20"/>
        <v>0.12722549802900907</v>
      </c>
      <c r="W100" s="3" t="s">
        <v>1463</v>
      </c>
      <c r="X100" s="64" t="s">
        <v>126</v>
      </c>
      <c r="Y100" s="64" t="s">
        <v>127</v>
      </c>
      <c r="Z100" s="64" t="s">
        <v>128</v>
      </c>
    </row>
    <row r="101" spans="1:26" s="3" customFormat="1" x14ac:dyDescent="0.25">
      <c r="A101" s="6" t="s">
        <v>331</v>
      </c>
      <c r="B101" s="45">
        <v>298.79000000000002</v>
      </c>
      <c r="C101" s="18">
        <v>349.02</v>
      </c>
      <c r="D101" s="18">
        <v>378.15</v>
      </c>
      <c r="E101" s="18">
        <v>77.33</v>
      </c>
      <c r="F101" s="18">
        <v>94.95</v>
      </c>
      <c r="G101" s="18">
        <v>86.75</v>
      </c>
      <c r="H101" s="18">
        <f t="shared" si="13"/>
        <v>341.98666666666668</v>
      </c>
      <c r="I101" s="42">
        <f t="shared" si="14"/>
        <v>86.34333333333332</v>
      </c>
      <c r="J101" s="45">
        <v>375.25</v>
      </c>
      <c r="K101" s="18">
        <v>402.01</v>
      </c>
      <c r="L101" s="18">
        <v>402.38</v>
      </c>
      <c r="M101" s="18">
        <v>103.7</v>
      </c>
      <c r="N101" s="18">
        <v>101.49</v>
      </c>
      <c r="O101" s="18">
        <v>77.62</v>
      </c>
      <c r="P101" s="18">
        <f t="shared" si="15"/>
        <v>393.21333333333331</v>
      </c>
      <c r="Q101" s="42">
        <f t="shared" si="16"/>
        <v>94.27</v>
      </c>
      <c r="R101" s="21">
        <f t="shared" si="17"/>
        <v>1.1493546882288912</v>
      </c>
      <c r="S101" s="21">
        <f t="shared" si="18"/>
        <v>1.0907529672174943</v>
      </c>
      <c r="T101" s="3">
        <f t="shared" si="19"/>
        <v>0.23153523922864166</v>
      </c>
      <c r="U101" s="10">
        <f t="shared" si="20"/>
        <v>0.20082407908495112</v>
      </c>
      <c r="V101" s="10">
        <f t="shared" si="20"/>
        <v>0.12532439833888365</v>
      </c>
      <c r="W101" s="3" t="s">
        <v>631</v>
      </c>
      <c r="X101" s="64" t="s">
        <v>962</v>
      </c>
      <c r="Y101" s="64" t="s">
        <v>963</v>
      </c>
      <c r="Z101" s="64" t="s">
        <v>964</v>
      </c>
    </row>
    <row r="102" spans="1:26" s="3" customFormat="1" x14ac:dyDescent="0.25">
      <c r="A102" s="6" t="s">
        <v>232</v>
      </c>
      <c r="B102" s="45">
        <v>1007.84</v>
      </c>
      <c r="C102" s="18">
        <v>1012.39</v>
      </c>
      <c r="D102" s="18">
        <v>990.95</v>
      </c>
      <c r="E102" s="18">
        <v>26.94</v>
      </c>
      <c r="F102" s="18">
        <v>16.690000000000001</v>
      </c>
      <c r="G102" s="18">
        <v>30.01</v>
      </c>
      <c r="H102" s="18">
        <f t="shared" si="13"/>
        <v>1003.7266666666668</v>
      </c>
      <c r="I102" s="42">
        <f t="shared" si="14"/>
        <v>24.546666666666667</v>
      </c>
      <c r="J102" s="45">
        <v>866.07</v>
      </c>
      <c r="K102" s="18">
        <v>911.8</v>
      </c>
      <c r="L102" s="18">
        <v>863.06</v>
      </c>
      <c r="M102" s="18">
        <v>29.52</v>
      </c>
      <c r="N102" s="18">
        <v>25.45</v>
      </c>
      <c r="O102" s="18">
        <v>25.23</v>
      </c>
      <c r="P102" s="18">
        <f t="shared" si="15"/>
        <v>880.31</v>
      </c>
      <c r="Q102" s="42">
        <f t="shared" si="16"/>
        <v>26.733333333333334</v>
      </c>
      <c r="R102" s="21">
        <f t="shared" si="17"/>
        <v>0.87716393845092178</v>
      </c>
      <c r="S102" s="21">
        <f t="shared" si="18"/>
        <v>1.0855949895615866</v>
      </c>
      <c r="T102" s="3">
        <f t="shared" si="19"/>
        <v>0.31746298795857497</v>
      </c>
      <c r="U102" s="10">
        <f t="shared" si="20"/>
        <v>-0.18908159305305342</v>
      </c>
      <c r="V102" s="10">
        <f t="shared" si="20"/>
        <v>0.11848596729227424</v>
      </c>
      <c r="W102" s="3" t="s">
        <v>532</v>
      </c>
      <c r="X102" s="64" t="s">
        <v>998</v>
      </c>
      <c r="Y102" s="64" t="s">
        <v>999</v>
      </c>
      <c r="Z102" s="64" t="s">
        <v>1000</v>
      </c>
    </row>
    <row r="103" spans="1:26" s="3" customFormat="1" x14ac:dyDescent="0.25">
      <c r="A103" s="6" t="s">
        <v>324</v>
      </c>
      <c r="B103" s="45">
        <v>817.68</v>
      </c>
      <c r="C103" s="18">
        <v>823.32</v>
      </c>
      <c r="D103" s="18">
        <v>885.07</v>
      </c>
      <c r="E103" s="18">
        <v>56.73</v>
      </c>
      <c r="F103" s="18">
        <v>44.51</v>
      </c>
      <c r="G103" s="18">
        <v>46.16</v>
      </c>
      <c r="H103" s="18">
        <f t="shared" si="13"/>
        <v>842.02333333333343</v>
      </c>
      <c r="I103" s="42">
        <f t="shared" si="14"/>
        <v>49.133333333333326</v>
      </c>
      <c r="J103" s="45">
        <v>725.8</v>
      </c>
      <c r="K103" s="18">
        <v>772.94</v>
      </c>
      <c r="L103" s="18">
        <v>771.51</v>
      </c>
      <c r="M103" s="18">
        <v>59.68</v>
      </c>
      <c r="N103" s="18">
        <v>44.62</v>
      </c>
      <c r="O103" s="18">
        <v>55.92</v>
      </c>
      <c r="P103" s="18">
        <f t="shared" si="15"/>
        <v>756.75</v>
      </c>
      <c r="Q103" s="42">
        <f t="shared" si="16"/>
        <v>53.406666666666666</v>
      </c>
      <c r="R103" s="21">
        <f t="shared" si="17"/>
        <v>0.89884819320936149</v>
      </c>
      <c r="S103" s="21">
        <f t="shared" si="18"/>
        <v>1.0852393617021279</v>
      </c>
      <c r="T103" s="3">
        <f t="shared" si="19"/>
        <v>0.25541341374300641</v>
      </c>
      <c r="U103" s="10">
        <f t="shared" si="20"/>
        <v>-0.1538506158522015</v>
      </c>
      <c r="V103" s="10">
        <f t="shared" si="20"/>
        <v>0.11801328032421134</v>
      </c>
      <c r="W103" s="3" t="s">
        <v>624</v>
      </c>
      <c r="X103" s="64" t="s">
        <v>624</v>
      </c>
      <c r="Y103" s="64" t="s">
        <v>1170</v>
      </c>
      <c r="Z103" s="64" t="s">
        <v>1171</v>
      </c>
    </row>
    <row r="104" spans="1:26" s="3" customFormat="1" x14ac:dyDescent="0.25">
      <c r="A104" s="6" t="s">
        <v>297</v>
      </c>
      <c r="B104" s="45">
        <v>1247.1199999999999</v>
      </c>
      <c r="C104" s="18">
        <v>1199.42</v>
      </c>
      <c r="D104" s="18">
        <v>1280.81</v>
      </c>
      <c r="E104" s="18">
        <v>94.92</v>
      </c>
      <c r="F104" s="18">
        <v>79</v>
      </c>
      <c r="G104" s="18">
        <v>78.48</v>
      </c>
      <c r="H104" s="18">
        <f t="shared" si="13"/>
        <v>1242.45</v>
      </c>
      <c r="I104" s="42">
        <f t="shared" si="14"/>
        <v>84.13333333333334</v>
      </c>
      <c r="J104" s="45">
        <v>1085.2</v>
      </c>
      <c r="K104" s="18">
        <v>1131.8599999999999</v>
      </c>
      <c r="L104" s="18">
        <v>1170.3599999999999</v>
      </c>
      <c r="M104" s="18">
        <v>86.37</v>
      </c>
      <c r="N104" s="18">
        <v>94.72</v>
      </c>
      <c r="O104" s="18">
        <v>92.44</v>
      </c>
      <c r="P104" s="18">
        <f t="shared" si="15"/>
        <v>1129.1400000000001</v>
      </c>
      <c r="Q104" s="42">
        <f t="shared" si="16"/>
        <v>91.176666666666662</v>
      </c>
      <c r="R104" s="21">
        <f t="shared" si="17"/>
        <v>0.90887450239253698</v>
      </c>
      <c r="S104" s="21">
        <f t="shared" si="18"/>
        <v>1.0827329678935003</v>
      </c>
      <c r="T104" s="3">
        <f t="shared" si="19"/>
        <v>0.15078063189411248</v>
      </c>
      <c r="U104" s="10">
        <f t="shared" si="20"/>
        <v>-0.13784699439031031</v>
      </c>
      <c r="V104" s="10">
        <f t="shared" si="20"/>
        <v>0.11467747803572832</v>
      </c>
      <c r="W104" s="3" t="s">
        <v>597</v>
      </c>
      <c r="X104" s="64" t="s">
        <v>597</v>
      </c>
      <c r="Y104" s="64" t="s">
        <v>969</v>
      </c>
      <c r="Z104" s="64" t="s">
        <v>970</v>
      </c>
    </row>
    <row r="105" spans="1:26" s="3" customFormat="1" x14ac:dyDescent="0.25">
      <c r="A105" s="6" t="s">
        <v>277</v>
      </c>
      <c r="B105" s="45">
        <v>1081.3599999999999</v>
      </c>
      <c r="C105" s="18">
        <v>903.16</v>
      </c>
      <c r="D105" s="18">
        <v>811.69</v>
      </c>
      <c r="E105" s="18">
        <v>99.67</v>
      </c>
      <c r="F105" s="18">
        <v>74.180000000000007</v>
      </c>
      <c r="G105" s="18">
        <v>70.59</v>
      </c>
      <c r="H105" s="18">
        <f t="shared" si="13"/>
        <v>932.07</v>
      </c>
      <c r="I105" s="42">
        <f t="shared" si="14"/>
        <v>81.48</v>
      </c>
      <c r="J105" s="45">
        <v>995.31</v>
      </c>
      <c r="K105" s="18">
        <v>1058.4000000000001</v>
      </c>
      <c r="L105" s="18">
        <v>926.83</v>
      </c>
      <c r="M105" s="18">
        <v>105.88</v>
      </c>
      <c r="N105" s="18">
        <v>83.93</v>
      </c>
      <c r="O105" s="18">
        <v>70.56</v>
      </c>
      <c r="P105" s="18">
        <f t="shared" si="15"/>
        <v>993.51333333333332</v>
      </c>
      <c r="Q105" s="42">
        <f t="shared" si="16"/>
        <v>86.79</v>
      </c>
      <c r="R105" s="21">
        <f t="shared" si="17"/>
        <v>1.0658507221680402</v>
      </c>
      <c r="S105" s="21">
        <f t="shared" si="18"/>
        <v>1.0643792434529584</v>
      </c>
      <c r="T105" s="3">
        <f t="shared" si="19"/>
        <v>0.35976776863549709</v>
      </c>
      <c r="U105" s="10">
        <f t="shared" si="20"/>
        <v>9.2005395443730806E-2</v>
      </c>
      <c r="V105" s="10">
        <f t="shared" si="20"/>
        <v>9.0012281632612379E-2</v>
      </c>
      <c r="W105" s="3" t="s">
        <v>577</v>
      </c>
      <c r="X105" s="64" t="s">
        <v>577</v>
      </c>
      <c r="Y105" s="64" t="s">
        <v>1142</v>
      </c>
      <c r="Z105" s="64" t="s">
        <v>1143</v>
      </c>
    </row>
    <row r="106" spans="1:26" s="3" customFormat="1" x14ac:dyDescent="0.25">
      <c r="A106" s="6" t="s">
        <v>264</v>
      </c>
      <c r="B106" s="45">
        <v>677.99</v>
      </c>
      <c r="C106" s="18">
        <v>765.64</v>
      </c>
      <c r="D106" s="18">
        <v>733.6</v>
      </c>
      <c r="E106" s="18">
        <v>56.89</v>
      </c>
      <c r="F106" s="18">
        <v>66.02</v>
      </c>
      <c r="G106" s="18">
        <v>65.97</v>
      </c>
      <c r="H106" s="18">
        <f t="shared" si="13"/>
        <v>725.74333333333334</v>
      </c>
      <c r="I106" s="42">
        <f t="shared" si="14"/>
        <v>62.96</v>
      </c>
      <c r="J106" s="45">
        <v>674.08</v>
      </c>
      <c r="K106" s="18">
        <v>662.67</v>
      </c>
      <c r="L106" s="18">
        <v>676.42</v>
      </c>
      <c r="M106" s="18">
        <v>68.92</v>
      </c>
      <c r="N106" s="18">
        <v>62.83</v>
      </c>
      <c r="O106" s="18">
        <v>68.8</v>
      </c>
      <c r="P106" s="18">
        <f t="shared" si="15"/>
        <v>671.05666666666673</v>
      </c>
      <c r="Q106" s="42">
        <f t="shared" si="16"/>
        <v>66.850000000000009</v>
      </c>
      <c r="R106" s="21">
        <f t="shared" si="17"/>
        <v>0.92475105837457527</v>
      </c>
      <c r="S106" s="21">
        <f t="shared" si="18"/>
        <v>1.0608192620387744</v>
      </c>
      <c r="T106" s="3">
        <f t="shared" si="19"/>
        <v>0.17273380406856276</v>
      </c>
      <c r="U106" s="10">
        <f t="shared" si="20"/>
        <v>-0.1128630483773701</v>
      </c>
      <c r="V106" s="10">
        <f t="shared" si="20"/>
        <v>8.5178876825884695E-2</v>
      </c>
      <c r="W106" s="3" t="s">
        <v>564</v>
      </c>
      <c r="X106" s="64" t="s">
        <v>1030</v>
      </c>
      <c r="Y106" s="64" t="s">
        <v>1031</v>
      </c>
      <c r="Z106" s="64" t="s">
        <v>1032</v>
      </c>
    </row>
    <row r="107" spans="1:26" s="3" customFormat="1" x14ac:dyDescent="0.25">
      <c r="A107" s="6" t="s">
        <v>402</v>
      </c>
      <c r="B107" s="45">
        <v>141.97999999999999</v>
      </c>
      <c r="C107" s="18">
        <v>170.15</v>
      </c>
      <c r="D107" s="18">
        <v>174.26</v>
      </c>
      <c r="E107" s="18">
        <v>36.61</v>
      </c>
      <c r="F107" s="18">
        <v>39.869999999999997</v>
      </c>
      <c r="G107" s="18">
        <v>40.97</v>
      </c>
      <c r="H107" s="18">
        <f t="shared" si="13"/>
        <v>162.13</v>
      </c>
      <c r="I107" s="42">
        <f t="shared" si="14"/>
        <v>39.15</v>
      </c>
      <c r="J107" s="45">
        <v>175.31</v>
      </c>
      <c r="K107" s="18">
        <v>169.07</v>
      </c>
      <c r="L107" s="18">
        <v>168.03</v>
      </c>
      <c r="M107" s="18">
        <v>45.17</v>
      </c>
      <c r="N107" s="18">
        <v>38.340000000000003</v>
      </c>
      <c r="O107" s="18">
        <v>41.1</v>
      </c>
      <c r="P107" s="18">
        <f t="shared" si="15"/>
        <v>170.80333333333331</v>
      </c>
      <c r="Q107" s="42">
        <f t="shared" si="16"/>
        <v>41.536666666666669</v>
      </c>
      <c r="R107" s="21">
        <f t="shared" si="17"/>
        <v>1.0531682298371441</v>
      </c>
      <c r="S107" s="21">
        <f t="shared" si="18"/>
        <v>1.0594437525944376</v>
      </c>
      <c r="T107" s="3">
        <f t="shared" si="19"/>
        <v>0.18605424075051821</v>
      </c>
      <c r="U107" s="10">
        <f t="shared" si="20"/>
        <v>7.4735906417118636E-2</v>
      </c>
      <c r="V107" s="10">
        <f t="shared" si="20"/>
        <v>8.3306994970905449E-2</v>
      </c>
      <c r="W107" s="3" t="s">
        <v>702</v>
      </c>
      <c r="X107" s="64" t="s">
        <v>1008</v>
      </c>
      <c r="Y107" s="64" t="s">
        <v>1009</v>
      </c>
      <c r="Z107" s="64" t="s">
        <v>1010</v>
      </c>
    </row>
    <row r="108" spans="1:26" s="3" customFormat="1" x14ac:dyDescent="0.25">
      <c r="A108" s="6" t="s">
        <v>220</v>
      </c>
      <c r="B108" s="45">
        <v>877.58</v>
      </c>
      <c r="C108" s="18">
        <v>894.81</v>
      </c>
      <c r="D108" s="18">
        <v>943.54</v>
      </c>
      <c r="E108" s="18">
        <v>44.37</v>
      </c>
      <c r="F108" s="18">
        <v>53.97</v>
      </c>
      <c r="G108" s="18">
        <v>49.62</v>
      </c>
      <c r="H108" s="18">
        <f t="shared" si="13"/>
        <v>905.31</v>
      </c>
      <c r="I108" s="42">
        <f t="shared" si="14"/>
        <v>49.32</v>
      </c>
      <c r="J108" s="45">
        <v>761.8</v>
      </c>
      <c r="K108" s="18">
        <v>796.78</v>
      </c>
      <c r="L108" s="18">
        <v>781.3</v>
      </c>
      <c r="M108" s="18">
        <v>45.17</v>
      </c>
      <c r="N108" s="18">
        <v>48.17</v>
      </c>
      <c r="O108" s="18">
        <v>63.33</v>
      </c>
      <c r="P108" s="18">
        <f t="shared" si="15"/>
        <v>779.96</v>
      </c>
      <c r="Q108" s="42">
        <f t="shared" si="16"/>
        <v>52.223333333333336</v>
      </c>
      <c r="R108" s="21">
        <f t="shared" si="17"/>
        <v>0.86169191556972791</v>
      </c>
      <c r="S108" s="21">
        <f t="shared" si="18"/>
        <v>1.0576974032856385</v>
      </c>
      <c r="T108" s="3">
        <f t="shared" si="19"/>
        <v>0.33365901193588077</v>
      </c>
      <c r="U108" s="10">
        <f t="shared" si="20"/>
        <v>-0.21475594637024614</v>
      </c>
      <c r="V108" s="10">
        <f t="shared" si="20"/>
        <v>8.0926945769296071E-2</v>
      </c>
      <c r="W108" s="3" t="s">
        <v>1455</v>
      </c>
      <c r="X108" s="64" t="s">
        <v>221</v>
      </c>
      <c r="Y108" s="64" t="s">
        <v>222</v>
      </c>
      <c r="Z108" s="64" t="s">
        <v>223</v>
      </c>
    </row>
    <row r="109" spans="1:26" s="3" customFormat="1" x14ac:dyDescent="0.25">
      <c r="A109" s="6" t="s">
        <v>33</v>
      </c>
      <c r="B109" s="45">
        <v>2565.23</v>
      </c>
      <c r="C109" s="18">
        <v>2482.38</v>
      </c>
      <c r="D109" s="18">
        <v>2336.59</v>
      </c>
      <c r="E109" s="18">
        <v>161.94999999999999</v>
      </c>
      <c r="F109" s="18">
        <v>145.4</v>
      </c>
      <c r="G109" s="18">
        <v>179.46</v>
      </c>
      <c r="H109" s="18">
        <f t="shared" si="13"/>
        <v>2461.4</v>
      </c>
      <c r="I109" s="42">
        <f t="shared" si="14"/>
        <v>162.27000000000001</v>
      </c>
      <c r="J109" s="45">
        <v>1914.64</v>
      </c>
      <c r="K109" s="18">
        <v>1988.25</v>
      </c>
      <c r="L109" s="18">
        <v>1917.61</v>
      </c>
      <c r="M109" s="18">
        <v>172.35</v>
      </c>
      <c r="N109" s="18">
        <v>156.59</v>
      </c>
      <c r="O109" s="18">
        <v>184.7</v>
      </c>
      <c r="P109" s="18">
        <f t="shared" si="15"/>
        <v>1940.1666666666667</v>
      </c>
      <c r="Q109" s="42">
        <f t="shared" si="16"/>
        <v>171.21333333333334</v>
      </c>
      <c r="R109" s="21">
        <f t="shared" si="17"/>
        <v>0.78832304526748975</v>
      </c>
      <c r="S109" s="21">
        <f t="shared" si="18"/>
        <v>1.0547763418468385</v>
      </c>
      <c r="T109" s="3">
        <f t="shared" si="19"/>
        <v>0.26103226836178284</v>
      </c>
      <c r="U109" s="10">
        <f t="shared" si="20"/>
        <v>-0.34314114502763698</v>
      </c>
      <c r="V109" s="10">
        <f t="shared" si="20"/>
        <v>7.6937117685022913E-2</v>
      </c>
      <c r="W109" s="3" t="s">
        <v>1451</v>
      </c>
      <c r="X109" s="64" t="s">
        <v>34</v>
      </c>
      <c r="Y109" s="64" t="s">
        <v>35</v>
      </c>
      <c r="Z109" s="64" t="s">
        <v>36</v>
      </c>
    </row>
    <row r="110" spans="1:26" s="3" customFormat="1" x14ac:dyDescent="0.25">
      <c r="A110" s="6" t="s">
        <v>312</v>
      </c>
      <c r="B110" s="45">
        <v>737.34</v>
      </c>
      <c r="C110" s="18">
        <v>781.68</v>
      </c>
      <c r="D110" s="18">
        <v>875.45</v>
      </c>
      <c r="E110" s="18">
        <v>73.37</v>
      </c>
      <c r="F110" s="18">
        <v>76.959999999999994</v>
      </c>
      <c r="G110" s="18">
        <v>91.75</v>
      </c>
      <c r="H110" s="18">
        <f t="shared" si="13"/>
        <v>798.15666666666675</v>
      </c>
      <c r="I110" s="42">
        <f t="shared" si="14"/>
        <v>80.693333333333328</v>
      </c>
      <c r="J110" s="45">
        <v>701.93</v>
      </c>
      <c r="K110" s="18">
        <v>720.42</v>
      </c>
      <c r="L110" s="18">
        <v>648.11</v>
      </c>
      <c r="M110" s="18">
        <v>80.08</v>
      </c>
      <c r="N110" s="18">
        <v>96.66</v>
      </c>
      <c r="O110" s="18">
        <v>77.790000000000006</v>
      </c>
      <c r="P110" s="18">
        <f t="shared" si="15"/>
        <v>690.15333333333331</v>
      </c>
      <c r="Q110" s="42">
        <f t="shared" si="16"/>
        <v>84.843333333333348</v>
      </c>
      <c r="R110" s="21">
        <f t="shared" si="17"/>
        <v>0.8648533662569291</v>
      </c>
      <c r="S110" s="21">
        <f t="shared" si="18"/>
        <v>1.0507997388607804</v>
      </c>
      <c r="T110" s="3">
        <f t="shared" si="19"/>
        <v>0.3193907847116082</v>
      </c>
      <c r="U110" s="10">
        <f t="shared" si="20"/>
        <v>-0.20947254676995625</v>
      </c>
      <c r="V110" s="10">
        <f t="shared" si="20"/>
        <v>7.1487747053249881E-2</v>
      </c>
      <c r="W110" s="3" t="s">
        <v>612</v>
      </c>
      <c r="X110" s="64" t="s">
        <v>1121</v>
      </c>
      <c r="Y110" s="64" t="s">
        <v>1122</v>
      </c>
      <c r="Z110" s="64" t="s">
        <v>1123</v>
      </c>
    </row>
    <row r="111" spans="1:26" s="3" customFormat="1" x14ac:dyDescent="0.25">
      <c r="A111" s="6" t="s">
        <v>364</v>
      </c>
      <c r="B111" s="45">
        <v>4881.42</v>
      </c>
      <c r="C111" s="18">
        <v>9230.09</v>
      </c>
      <c r="D111" s="18">
        <v>11060.6</v>
      </c>
      <c r="E111" s="18">
        <v>495.36</v>
      </c>
      <c r="F111" s="18">
        <v>387.41</v>
      </c>
      <c r="G111" s="18">
        <v>317.56</v>
      </c>
      <c r="H111" s="18">
        <f t="shared" si="13"/>
        <v>8390.7033333333329</v>
      </c>
      <c r="I111" s="42">
        <f t="shared" si="14"/>
        <v>400.10999999999996</v>
      </c>
      <c r="J111" s="45">
        <v>4130.1499999999996</v>
      </c>
      <c r="K111" s="18">
        <v>4682.33</v>
      </c>
      <c r="L111" s="18">
        <v>6685.38</v>
      </c>
      <c r="M111" s="18">
        <v>414.52</v>
      </c>
      <c r="N111" s="18">
        <v>385.99</v>
      </c>
      <c r="O111" s="18">
        <v>457.42</v>
      </c>
      <c r="P111" s="18">
        <f t="shared" si="15"/>
        <v>5165.9533333333338</v>
      </c>
      <c r="Q111" s="42">
        <f t="shared" si="16"/>
        <v>419.31</v>
      </c>
      <c r="R111" s="21">
        <f t="shared" si="17"/>
        <v>0.61572163934934154</v>
      </c>
      <c r="S111" s="21">
        <f t="shared" si="18"/>
        <v>1.0478671686071155</v>
      </c>
      <c r="T111" s="3">
        <f t="shared" si="19"/>
        <v>0.37390031896573384</v>
      </c>
      <c r="U111" s="10">
        <f t="shared" si="20"/>
        <v>-0.69964982236589357</v>
      </c>
      <c r="V111" s="10">
        <f t="shared" si="20"/>
        <v>6.7455847278553055E-2</v>
      </c>
      <c r="W111" s="3" t="s">
        <v>664</v>
      </c>
      <c r="X111" s="64" t="s">
        <v>664</v>
      </c>
      <c r="Y111" s="64" t="s">
        <v>853</v>
      </c>
      <c r="Z111" s="64" t="s">
        <v>854</v>
      </c>
    </row>
    <row r="112" spans="1:26" s="3" customFormat="1" x14ac:dyDescent="0.25">
      <c r="A112" s="6" t="s">
        <v>255</v>
      </c>
      <c r="B112" s="45">
        <v>212.5</v>
      </c>
      <c r="C112" s="18">
        <v>197.79</v>
      </c>
      <c r="D112" s="18">
        <v>221</v>
      </c>
      <c r="E112" s="18">
        <v>8.56</v>
      </c>
      <c r="F112" s="18">
        <v>6.31</v>
      </c>
      <c r="G112" s="18">
        <v>3.46</v>
      </c>
      <c r="H112" s="18">
        <f t="shared" si="13"/>
        <v>210.42999999999998</v>
      </c>
      <c r="I112" s="42">
        <f t="shared" si="14"/>
        <v>6.11</v>
      </c>
      <c r="J112" s="45">
        <v>216.63</v>
      </c>
      <c r="K112" s="18">
        <v>219.33</v>
      </c>
      <c r="L112" s="18">
        <v>202.51</v>
      </c>
      <c r="M112" s="18">
        <v>4.49</v>
      </c>
      <c r="N112" s="18">
        <v>7.25</v>
      </c>
      <c r="O112" s="18">
        <v>7.59</v>
      </c>
      <c r="P112" s="18">
        <f t="shared" si="15"/>
        <v>212.82333333333335</v>
      </c>
      <c r="Q112" s="42">
        <f t="shared" si="16"/>
        <v>6.4433333333333325</v>
      </c>
      <c r="R112" s="21">
        <f t="shared" si="17"/>
        <v>1.0113197433350678</v>
      </c>
      <c r="S112" s="21">
        <f t="shared" si="18"/>
        <v>1.0468823253633379</v>
      </c>
      <c r="T112" s="3">
        <f t="shared" si="19"/>
        <v>0.42998477551290337</v>
      </c>
      <c r="U112" s="10">
        <f t="shared" si="20"/>
        <v>1.6239198224203038E-2</v>
      </c>
      <c r="V112" s="10">
        <f t="shared" si="20"/>
        <v>6.6099285481901873E-2</v>
      </c>
      <c r="W112" s="3" t="s">
        <v>555</v>
      </c>
      <c r="X112" s="64" t="s">
        <v>555</v>
      </c>
      <c r="Y112" s="64" t="s">
        <v>846</v>
      </c>
      <c r="Z112" s="64" t="s">
        <v>1026</v>
      </c>
    </row>
    <row r="113" spans="1:26" s="3" customFormat="1" x14ac:dyDescent="0.25">
      <c r="A113" s="6" t="s">
        <v>279</v>
      </c>
      <c r="B113" s="45">
        <v>304.89</v>
      </c>
      <c r="C113" s="18">
        <v>284.58</v>
      </c>
      <c r="D113" s="18">
        <v>282.36</v>
      </c>
      <c r="E113" s="18">
        <v>16.96</v>
      </c>
      <c r="F113" s="18">
        <v>10.94</v>
      </c>
      <c r="G113" s="18">
        <v>24.24</v>
      </c>
      <c r="H113" s="18">
        <f t="shared" si="13"/>
        <v>290.61</v>
      </c>
      <c r="I113" s="42">
        <f t="shared" si="14"/>
        <v>17.38</v>
      </c>
      <c r="J113" s="45">
        <v>423.44</v>
      </c>
      <c r="K113" s="18">
        <v>340.48</v>
      </c>
      <c r="L113" s="18">
        <v>391</v>
      </c>
      <c r="M113" s="18">
        <v>16.43</v>
      </c>
      <c r="N113" s="18">
        <v>16.920000000000002</v>
      </c>
      <c r="O113" s="18">
        <v>21.34</v>
      </c>
      <c r="P113" s="18">
        <f t="shared" si="15"/>
        <v>384.97333333333336</v>
      </c>
      <c r="Q113" s="42">
        <f t="shared" si="16"/>
        <v>18.23</v>
      </c>
      <c r="R113" s="21">
        <f t="shared" si="17"/>
        <v>1.3235942983208167</v>
      </c>
      <c r="S113" s="21">
        <f t="shared" si="18"/>
        <v>1.0462459194776932</v>
      </c>
      <c r="T113" s="3">
        <f t="shared" si="19"/>
        <v>0.42385775297763068</v>
      </c>
      <c r="U113" s="10">
        <f t="shared" si="20"/>
        <v>0.40446098204414133</v>
      </c>
      <c r="V113" s="10">
        <f t="shared" si="20"/>
        <v>6.5221996050862763E-2</v>
      </c>
      <c r="W113" s="3" t="s">
        <v>579</v>
      </c>
      <c r="X113" s="64" t="s">
        <v>579</v>
      </c>
      <c r="Y113" s="64" t="s">
        <v>757</v>
      </c>
      <c r="Z113" s="64" t="s">
        <v>758</v>
      </c>
    </row>
    <row r="114" spans="1:26" s="3" customFormat="1" x14ac:dyDescent="0.25">
      <c r="A114" s="6" t="s">
        <v>21</v>
      </c>
      <c r="B114" s="45">
        <v>862.29</v>
      </c>
      <c r="C114" s="18">
        <v>1075.6300000000001</v>
      </c>
      <c r="D114" s="18">
        <v>1143.67</v>
      </c>
      <c r="E114" s="18">
        <v>57.52</v>
      </c>
      <c r="F114" s="18">
        <v>72.510000000000005</v>
      </c>
      <c r="G114" s="18">
        <v>63.28</v>
      </c>
      <c r="H114" s="18">
        <f t="shared" si="13"/>
        <v>1027.1966666666667</v>
      </c>
      <c r="I114" s="42">
        <f t="shared" si="14"/>
        <v>64.436666666666667</v>
      </c>
      <c r="J114" s="45">
        <v>742.04</v>
      </c>
      <c r="K114" s="18">
        <v>775.92</v>
      </c>
      <c r="L114" s="18">
        <v>862.97</v>
      </c>
      <c r="M114" s="18">
        <v>64.94</v>
      </c>
      <c r="N114" s="18">
        <v>77.650000000000006</v>
      </c>
      <c r="O114" s="18">
        <v>59.62</v>
      </c>
      <c r="P114" s="18">
        <f t="shared" si="15"/>
        <v>793.64333333333343</v>
      </c>
      <c r="Q114" s="42">
        <f t="shared" si="16"/>
        <v>67.403333333333336</v>
      </c>
      <c r="R114" s="21">
        <f t="shared" si="17"/>
        <v>0.77285149728164848</v>
      </c>
      <c r="S114" s="21">
        <f t="shared" si="18"/>
        <v>1.0453364576435231</v>
      </c>
      <c r="T114" s="3">
        <f t="shared" si="19"/>
        <v>0.34477587596016385</v>
      </c>
      <c r="U114" s="10">
        <f t="shared" si="20"/>
        <v>-0.37173686665886291</v>
      </c>
      <c r="V114" s="10">
        <f t="shared" si="20"/>
        <v>6.3967370677195615E-2</v>
      </c>
      <c r="W114" s="3" t="s">
        <v>1438</v>
      </c>
      <c r="X114" s="64" t="s">
        <v>22</v>
      </c>
      <c r="Y114" s="64" t="s">
        <v>23</v>
      </c>
      <c r="Z114" s="64" t="s">
        <v>24</v>
      </c>
    </row>
    <row r="115" spans="1:26" s="3" customFormat="1" x14ac:dyDescent="0.25">
      <c r="A115" s="6" t="s">
        <v>371</v>
      </c>
      <c r="B115" s="45">
        <v>640.42999999999995</v>
      </c>
      <c r="C115" s="18">
        <v>619.88</v>
      </c>
      <c r="D115" s="18">
        <v>665.51</v>
      </c>
      <c r="E115" s="18">
        <v>164.64</v>
      </c>
      <c r="F115" s="18">
        <v>133.34</v>
      </c>
      <c r="G115" s="18">
        <v>176.57</v>
      </c>
      <c r="H115" s="18">
        <f t="shared" si="13"/>
        <v>641.93999999999994</v>
      </c>
      <c r="I115" s="42">
        <f t="shared" si="14"/>
        <v>158.18333333333334</v>
      </c>
      <c r="J115" s="45">
        <v>634.54999999999995</v>
      </c>
      <c r="K115" s="18">
        <v>667.66</v>
      </c>
      <c r="L115" s="18">
        <v>651.02</v>
      </c>
      <c r="M115" s="18">
        <v>176.59</v>
      </c>
      <c r="N115" s="18">
        <v>175.27</v>
      </c>
      <c r="O115" s="18">
        <v>143.94999999999999</v>
      </c>
      <c r="P115" s="18">
        <f t="shared" si="15"/>
        <v>651.07666666666671</v>
      </c>
      <c r="Q115" s="42">
        <f t="shared" si="16"/>
        <v>165.27</v>
      </c>
      <c r="R115" s="21">
        <f t="shared" si="17"/>
        <v>1.0142107609833992</v>
      </c>
      <c r="S115" s="21">
        <f t="shared" si="18"/>
        <v>1.044518898544655</v>
      </c>
      <c r="T115" s="3">
        <f t="shared" si="19"/>
        <v>0.34683632995779112</v>
      </c>
      <c r="U115" s="10">
        <f t="shared" si="20"/>
        <v>2.0357486887550798E-2</v>
      </c>
      <c r="V115" s="10">
        <f t="shared" si="20"/>
        <v>6.2838595411244341E-2</v>
      </c>
      <c r="W115" s="3" t="s">
        <v>671</v>
      </c>
      <c r="X115" s="64" t="s">
        <v>671</v>
      </c>
      <c r="Y115" s="64" t="s">
        <v>1124</v>
      </c>
      <c r="Z115" s="64" t="s">
        <v>1125</v>
      </c>
    </row>
    <row r="116" spans="1:26" s="3" customFormat="1" x14ac:dyDescent="0.25">
      <c r="A116" s="6" t="s">
        <v>321</v>
      </c>
      <c r="B116" s="45">
        <v>513.66</v>
      </c>
      <c r="C116" s="18">
        <v>665.22</v>
      </c>
      <c r="D116" s="18">
        <v>738.21</v>
      </c>
      <c r="E116" s="18">
        <v>2.38</v>
      </c>
      <c r="F116" s="18">
        <v>2.78</v>
      </c>
      <c r="G116" s="18">
        <v>1.54</v>
      </c>
      <c r="H116" s="18">
        <f t="shared" si="13"/>
        <v>639.03000000000009</v>
      </c>
      <c r="I116" s="42">
        <f t="shared" si="14"/>
        <v>2.2333333333333334</v>
      </c>
      <c r="J116" s="45">
        <v>726.64</v>
      </c>
      <c r="K116" s="18">
        <v>780.67</v>
      </c>
      <c r="L116" s="18">
        <v>877.52</v>
      </c>
      <c r="M116" s="18">
        <v>3.08</v>
      </c>
      <c r="N116" s="18">
        <v>1.93</v>
      </c>
      <c r="O116" s="18">
        <v>2.12</v>
      </c>
      <c r="P116" s="18">
        <f t="shared" si="15"/>
        <v>794.94333333333327</v>
      </c>
      <c r="Q116" s="42">
        <f t="shared" si="16"/>
        <v>2.3766666666666665</v>
      </c>
      <c r="R116" s="21">
        <f t="shared" si="17"/>
        <v>1.2436031644350001</v>
      </c>
      <c r="S116" s="21">
        <f t="shared" si="18"/>
        <v>1.0443298969072163</v>
      </c>
      <c r="T116" s="3">
        <f t="shared" si="19"/>
        <v>0.39632406236359219</v>
      </c>
      <c r="U116" s="10">
        <f t="shared" si="20"/>
        <v>0.31452619283445282</v>
      </c>
      <c r="V116" s="10">
        <f t="shared" si="20"/>
        <v>6.2577521726647919E-2</v>
      </c>
      <c r="W116" s="3" t="s">
        <v>621</v>
      </c>
      <c r="X116" s="64" t="s">
        <v>621</v>
      </c>
      <c r="Y116" s="64" t="s">
        <v>1160</v>
      </c>
      <c r="Z116" s="64" t="s">
        <v>1161</v>
      </c>
    </row>
    <row r="117" spans="1:26" s="3" customFormat="1" x14ac:dyDescent="0.25">
      <c r="A117" s="6" t="s">
        <v>335</v>
      </c>
      <c r="B117" s="45">
        <v>82.88</v>
      </c>
      <c r="C117" s="18">
        <v>91.43</v>
      </c>
      <c r="D117" s="18">
        <v>91.84</v>
      </c>
      <c r="E117" s="18">
        <v>12.84</v>
      </c>
      <c r="F117" s="18">
        <v>30.97</v>
      </c>
      <c r="G117" s="18">
        <v>21.93</v>
      </c>
      <c r="H117" s="18">
        <f t="shared" si="13"/>
        <v>88.716666666666654</v>
      </c>
      <c r="I117" s="42">
        <f t="shared" si="14"/>
        <v>21.913333333333338</v>
      </c>
      <c r="J117" s="45">
        <v>103.63</v>
      </c>
      <c r="K117" s="18">
        <v>106.24</v>
      </c>
      <c r="L117" s="18">
        <v>96.49</v>
      </c>
      <c r="M117" s="18">
        <v>30.16</v>
      </c>
      <c r="N117" s="18">
        <v>16.920000000000002</v>
      </c>
      <c r="O117" s="18">
        <v>21.7</v>
      </c>
      <c r="P117" s="18">
        <f t="shared" si="15"/>
        <v>102.12</v>
      </c>
      <c r="Q117" s="42">
        <f t="shared" si="16"/>
        <v>22.926666666666666</v>
      </c>
      <c r="R117" s="21">
        <f t="shared" si="17"/>
        <v>1.1493962474456625</v>
      </c>
      <c r="S117" s="21">
        <f t="shared" si="18"/>
        <v>1.0442246144893801</v>
      </c>
      <c r="T117" s="3">
        <f t="shared" si="19"/>
        <v>0.4419181259781062</v>
      </c>
      <c r="U117" s="10">
        <f t="shared" si="20"/>
        <v>0.20087624417601446</v>
      </c>
      <c r="V117" s="10">
        <f t="shared" si="20"/>
        <v>6.2432071443780039E-2</v>
      </c>
      <c r="W117" s="3" t="s">
        <v>635</v>
      </c>
      <c r="X117" s="64" t="s">
        <v>1005</v>
      </c>
      <c r="Y117" s="64" t="s">
        <v>1006</v>
      </c>
      <c r="Z117" s="64" t="s">
        <v>1007</v>
      </c>
    </row>
    <row r="118" spans="1:26" s="3" customFormat="1" x14ac:dyDescent="0.25">
      <c r="A118" s="6" t="s">
        <v>378</v>
      </c>
      <c r="B118" s="45">
        <v>436.33</v>
      </c>
      <c r="C118" s="18">
        <v>479.86</v>
      </c>
      <c r="D118" s="18">
        <v>470.86</v>
      </c>
      <c r="E118" s="18">
        <v>133.27000000000001</v>
      </c>
      <c r="F118" s="18">
        <v>106.82</v>
      </c>
      <c r="G118" s="18">
        <v>109.44</v>
      </c>
      <c r="H118" s="18">
        <f t="shared" si="13"/>
        <v>462.35000000000008</v>
      </c>
      <c r="I118" s="42">
        <f t="shared" si="14"/>
        <v>116.50999999999999</v>
      </c>
      <c r="J118" s="45">
        <v>486.13</v>
      </c>
      <c r="K118" s="18">
        <v>444.3</v>
      </c>
      <c r="L118" s="18">
        <v>501.69</v>
      </c>
      <c r="M118" s="18">
        <v>112.42</v>
      </c>
      <c r="N118" s="18">
        <v>130</v>
      </c>
      <c r="O118" s="18">
        <v>122.6</v>
      </c>
      <c r="P118" s="18">
        <f t="shared" si="15"/>
        <v>477.37333333333339</v>
      </c>
      <c r="Q118" s="42">
        <f t="shared" si="16"/>
        <v>121.67333333333333</v>
      </c>
      <c r="R118" s="21">
        <f t="shared" si="17"/>
        <v>1.0324232941261104</v>
      </c>
      <c r="S118" s="21">
        <f t="shared" si="18"/>
        <v>1.0439395228774857</v>
      </c>
      <c r="T118" s="3">
        <f t="shared" si="19"/>
        <v>0.31370282078371658</v>
      </c>
      <c r="U118" s="10">
        <f t="shared" si="20"/>
        <v>4.6034597824156288E-2</v>
      </c>
      <c r="V118" s="10">
        <f t="shared" si="20"/>
        <v>6.2038136647300658E-2</v>
      </c>
      <c r="W118" s="3" t="s">
        <v>678</v>
      </c>
      <c r="X118" s="64" t="s">
        <v>678</v>
      </c>
      <c r="Y118" s="64" t="s">
        <v>759</v>
      </c>
      <c r="Z118" s="64" t="s">
        <v>760</v>
      </c>
    </row>
    <row r="119" spans="1:26" s="3" customFormat="1" x14ac:dyDescent="0.25">
      <c r="A119" s="6" t="s">
        <v>315</v>
      </c>
      <c r="B119" s="45">
        <v>448.38</v>
      </c>
      <c r="C119" s="18">
        <v>453.8</v>
      </c>
      <c r="D119" s="18">
        <v>449.7</v>
      </c>
      <c r="E119" s="18">
        <v>42.47</v>
      </c>
      <c r="F119" s="18">
        <v>36.909999999999997</v>
      </c>
      <c r="G119" s="18">
        <v>8.66</v>
      </c>
      <c r="H119" s="18">
        <f t="shared" si="13"/>
        <v>450.62666666666672</v>
      </c>
      <c r="I119" s="42">
        <f t="shared" si="14"/>
        <v>29.346666666666664</v>
      </c>
      <c r="J119" s="45">
        <v>515.33000000000004</v>
      </c>
      <c r="K119" s="18">
        <v>446.8</v>
      </c>
      <c r="L119" s="18">
        <v>465.09</v>
      </c>
      <c r="M119" s="18">
        <v>31.57</v>
      </c>
      <c r="N119" s="18">
        <v>31.57</v>
      </c>
      <c r="O119" s="18">
        <v>28.75</v>
      </c>
      <c r="P119" s="18">
        <f t="shared" si="15"/>
        <v>475.74</v>
      </c>
      <c r="Q119" s="42">
        <f t="shared" si="16"/>
        <v>30.63</v>
      </c>
      <c r="R119" s="21">
        <f t="shared" si="17"/>
        <v>1.0556064005668397</v>
      </c>
      <c r="S119" s="21">
        <f t="shared" si="18"/>
        <v>1.0422891036906854</v>
      </c>
      <c r="T119" s="3">
        <f t="shared" si="19"/>
        <v>0.45434870501630753</v>
      </c>
      <c r="U119" s="10">
        <f t="shared" si="20"/>
        <v>7.8072003444537436E-2</v>
      </c>
      <c r="V119" s="10">
        <f t="shared" si="20"/>
        <v>5.9755498931967875E-2</v>
      </c>
      <c r="W119" s="3" t="s">
        <v>615</v>
      </c>
      <c r="X119" s="64" t="s">
        <v>615</v>
      </c>
      <c r="Y119" s="64" t="s">
        <v>155</v>
      </c>
      <c r="Z119" s="64" t="s">
        <v>1141</v>
      </c>
    </row>
    <row r="120" spans="1:26" s="3" customFormat="1" x14ac:dyDescent="0.25">
      <c r="A120" s="6" t="s">
        <v>309</v>
      </c>
      <c r="B120" s="45">
        <v>566.51</v>
      </c>
      <c r="C120" s="18">
        <v>592.15</v>
      </c>
      <c r="D120" s="18">
        <v>644.45000000000005</v>
      </c>
      <c r="E120" s="18">
        <v>152.6</v>
      </c>
      <c r="F120" s="18">
        <v>144.47</v>
      </c>
      <c r="G120" s="18">
        <v>189.27</v>
      </c>
      <c r="H120" s="18">
        <f t="shared" si="13"/>
        <v>601.03666666666663</v>
      </c>
      <c r="I120" s="42">
        <f t="shared" si="14"/>
        <v>162.11333333333334</v>
      </c>
      <c r="J120" s="45">
        <v>622.75</v>
      </c>
      <c r="K120" s="18">
        <v>670.96</v>
      </c>
      <c r="L120" s="18">
        <v>640.16999999999996</v>
      </c>
      <c r="M120" s="18">
        <v>157.85</v>
      </c>
      <c r="N120" s="18">
        <v>169.8</v>
      </c>
      <c r="O120" s="18">
        <v>177.99</v>
      </c>
      <c r="P120" s="18">
        <f t="shared" si="15"/>
        <v>644.62666666666667</v>
      </c>
      <c r="Q120" s="42">
        <f t="shared" si="16"/>
        <v>168.54666666666665</v>
      </c>
      <c r="R120" s="21">
        <f t="shared" si="17"/>
        <v>1.0724042278709491</v>
      </c>
      <c r="S120" s="21">
        <f t="shared" si="18"/>
        <v>1.0394408795520496</v>
      </c>
      <c r="T120" s="3">
        <f t="shared" si="19"/>
        <v>0.34474972799582759</v>
      </c>
      <c r="U120" s="10">
        <f t="shared" si="20"/>
        <v>0.10084881215824082</v>
      </c>
      <c r="V120" s="10">
        <f t="shared" si="20"/>
        <v>5.5807704129296011E-2</v>
      </c>
      <c r="W120" s="3" t="s">
        <v>609</v>
      </c>
      <c r="X120" s="64" t="s">
        <v>879</v>
      </c>
      <c r="Y120" s="64" t="s">
        <v>880</v>
      </c>
      <c r="Z120" s="64" t="s">
        <v>881</v>
      </c>
    </row>
    <row r="121" spans="1:26" s="3" customFormat="1" x14ac:dyDescent="0.25">
      <c r="A121" s="6" t="s">
        <v>295</v>
      </c>
      <c r="B121" s="45">
        <v>1114.72</v>
      </c>
      <c r="C121" s="18">
        <v>1226.1199999999999</v>
      </c>
      <c r="D121" s="18">
        <v>1389.68</v>
      </c>
      <c r="E121" s="18">
        <v>162.74</v>
      </c>
      <c r="F121" s="18">
        <v>169.13</v>
      </c>
      <c r="G121" s="18">
        <v>172.72</v>
      </c>
      <c r="H121" s="18">
        <f t="shared" si="13"/>
        <v>1243.5066666666669</v>
      </c>
      <c r="I121" s="42">
        <f t="shared" si="14"/>
        <v>168.19666666666669</v>
      </c>
      <c r="J121" s="45">
        <v>1149.5</v>
      </c>
      <c r="K121" s="18">
        <v>1123.72</v>
      </c>
      <c r="L121" s="18">
        <v>1194.26</v>
      </c>
      <c r="M121" s="18">
        <v>168.12</v>
      </c>
      <c r="N121" s="18">
        <v>174.31</v>
      </c>
      <c r="O121" s="18">
        <v>180.64</v>
      </c>
      <c r="P121" s="18">
        <f t="shared" si="15"/>
        <v>1155.8266666666668</v>
      </c>
      <c r="Q121" s="42">
        <f t="shared" si="16"/>
        <v>174.35666666666665</v>
      </c>
      <c r="R121" s="21">
        <f t="shared" si="17"/>
        <v>0.9295463798238659</v>
      </c>
      <c r="S121" s="21">
        <f t="shared" si="18"/>
        <v>1.0364073366299571</v>
      </c>
      <c r="T121" s="3">
        <f t="shared" si="19"/>
        <v>0.12774426786693821</v>
      </c>
      <c r="U121" s="10">
        <f t="shared" si="20"/>
        <v>-0.10540124451122157</v>
      </c>
      <c r="V121" s="10">
        <f t="shared" si="20"/>
        <v>5.1591133369155599E-2</v>
      </c>
      <c r="W121" s="3" t="s">
        <v>595</v>
      </c>
      <c r="X121" s="64" t="s">
        <v>1167</v>
      </c>
      <c r="Y121" s="64" t="s">
        <v>1168</v>
      </c>
      <c r="Z121" s="64" t="s">
        <v>1169</v>
      </c>
    </row>
    <row r="122" spans="1:26" s="3" customFormat="1" x14ac:dyDescent="0.25">
      <c r="A122" s="6" t="s">
        <v>45</v>
      </c>
      <c r="B122" s="45">
        <v>301.56</v>
      </c>
      <c r="C122" s="18">
        <v>340.31</v>
      </c>
      <c r="D122" s="18">
        <v>346.7</v>
      </c>
      <c r="E122" s="18">
        <v>6.34</v>
      </c>
      <c r="F122" s="18">
        <v>5.56</v>
      </c>
      <c r="G122" s="18">
        <v>10</v>
      </c>
      <c r="H122" s="18">
        <f t="shared" si="13"/>
        <v>329.52333333333331</v>
      </c>
      <c r="I122" s="42">
        <f t="shared" si="14"/>
        <v>7.3</v>
      </c>
      <c r="J122" s="45">
        <v>313.33</v>
      </c>
      <c r="K122" s="18">
        <v>314.86</v>
      </c>
      <c r="L122" s="18">
        <v>318.94</v>
      </c>
      <c r="M122" s="18">
        <v>10.14</v>
      </c>
      <c r="N122" s="18">
        <v>4.51</v>
      </c>
      <c r="O122" s="18">
        <v>8.11</v>
      </c>
      <c r="P122" s="18">
        <f t="shared" si="15"/>
        <v>315.71000000000004</v>
      </c>
      <c r="Q122" s="42">
        <f t="shared" si="16"/>
        <v>7.586666666666666</v>
      </c>
      <c r="R122" s="21">
        <f t="shared" si="17"/>
        <v>0.95820769083372848</v>
      </c>
      <c r="S122" s="21">
        <f t="shared" si="18"/>
        <v>1.0345381526104416</v>
      </c>
      <c r="T122" s="3">
        <f t="shared" si="19"/>
        <v>0.449972119153911</v>
      </c>
      <c r="U122" s="10">
        <f t="shared" si="20"/>
        <v>-6.1589701910535435E-2</v>
      </c>
      <c r="V122" s="10">
        <f t="shared" si="20"/>
        <v>4.8986851159173429E-2</v>
      </c>
      <c r="W122" s="3" t="s">
        <v>1441</v>
      </c>
      <c r="X122" s="64" t="s">
        <v>46</v>
      </c>
      <c r="Y122" s="64" t="s">
        <v>47</v>
      </c>
      <c r="Z122" s="64" t="s">
        <v>48</v>
      </c>
    </row>
    <row r="123" spans="1:26" s="3" customFormat="1" x14ac:dyDescent="0.25">
      <c r="A123" s="6" t="s">
        <v>452</v>
      </c>
      <c r="B123" s="45">
        <v>29.55</v>
      </c>
      <c r="C123" s="18">
        <v>36.44</v>
      </c>
      <c r="D123" s="18">
        <v>39.909999999999997</v>
      </c>
      <c r="E123" s="18">
        <v>0.32</v>
      </c>
      <c r="F123" s="18">
        <v>0</v>
      </c>
      <c r="G123" s="18">
        <v>0.19</v>
      </c>
      <c r="H123" s="18">
        <f t="shared" si="13"/>
        <v>35.299999999999997</v>
      </c>
      <c r="I123" s="42">
        <f t="shared" si="14"/>
        <v>0.17</v>
      </c>
      <c r="J123" s="45">
        <v>61.09</v>
      </c>
      <c r="K123" s="18">
        <v>58.16</v>
      </c>
      <c r="L123" s="18">
        <v>48.69</v>
      </c>
      <c r="M123" s="18">
        <v>0.13</v>
      </c>
      <c r="N123" s="18">
        <v>0.32</v>
      </c>
      <c r="O123" s="18">
        <v>0.18</v>
      </c>
      <c r="P123" s="18">
        <f t="shared" si="15"/>
        <v>55.98</v>
      </c>
      <c r="Q123" s="42">
        <f t="shared" si="16"/>
        <v>0.21</v>
      </c>
      <c r="R123" s="21">
        <f t="shared" si="17"/>
        <v>1.5696969696969698</v>
      </c>
      <c r="S123" s="21">
        <f t="shared" si="18"/>
        <v>1.0341880341880343</v>
      </c>
      <c r="T123" s="3">
        <f t="shared" si="19"/>
        <v>0.36603802489504778</v>
      </c>
      <c r="U123" s="10">
        <f t="shared" si="20"/>
        <v>0.65048607344073828</v>
      </c>
      <c r="V123" s="10">
        <f t="shared" si="20"/>
        <v>4.8498517691190124E-2</v>
      </c>
      <c r="W123" s="3" t="s">
        <v>752</v>
      </c>
      <c r="X123" s="64" t="s">
        <v>752</v>
      </c>
      <c r="Y123" s="64" t="s">
        <v>1282</v>
      </c>
      <c r="Z123" s="64" t="s">
        <v>1283</v>
      </c>
    </row>
    <row r="124" spans="1:26" s="3" customFormat="1" x14ac:dyDescent="0.25">
      <c r="A124" s="6" t="s">
        <v>291</v>
      </c>
      <c r="B124" s="45">
        <v>683.78</v>
      </c>
      <c r="C124" s="18">
        <v>644.63</v>
      </c>
      <c r="D124" s="18">
        <v>608.86</v>
      </c>
      <c r="E124" s="18">
        <v>33.590000000000003</v>
      </c>
      <c r="F124" s="18">
        <v>38.200000000000003</v>
      </c>
      <c r="G124" s="18">
        <v>40.200000000000003</v>
      </c>
      <c r="H124" s="18">
        <f t="shared" si="13"/>
        <v>645.75666666666666</v>
      </c>
      <c r="I124" s="42">
        <f t="shared" si="14"/>
        <v>37.330000000000005</v>
      </c>
      <c r="J124" s="45">
        <v>686.15</v>
      </c>
      <c r="K124" s="18">
        <v>659.04</v>
      </c>
      <c r="L124" s="18">
        <v>607.01</v>
      </c>
      <c r="M124" s="18">
        <v>39.14</v>
      </c>
      <c r="N124" s="18">
        <v>40.76</v>
      </c>
      <c r="O124" s="18">
        <v>35.99</v>
      </c>
      <c r="P124" s="18">
        <f t="shared" si="15"/>
        <v>650.73333333333335</v>
      </c>
      <c r="Q124" s="42">
        <f t="shared" si="16"/>
        <v>38.630000000000003</v>
      </c>
      <c r="R124" s="21">
        <f t="shared" si="17"/>
        <v>1.0076948053621404</v>
      </c>
      <c r="S124" s="21">
        <f t="shared" si="18"/>
        <v>1.0339159926950168</v>
      </c>
      <c r="T124" s="3">
        <f t="shared" si="19"/>
        <v>0.30886575717751708</v>
      </c>
      <c r="U124" s="10">
        <f t="shared" si="20"/>
        <v>1.1058764373759505E-2</v>
      </c>
      <c r="V124" s="10">
        <f t="shared" si="20"/>
        <v>4.8118969167465629E-2</v>
      </c>
      <c r="W124" s="3" t="s">
        <v>591</v>
      </c>
      <c r="X124" s="64" t="s">
        <v>1103</v>
      </c>
      <c r="Y124" s="64" t="s">
        <v>1104</v>
      </c>
      <c r="Z124" s="64" t="s">
        <v>1105</v>
      </c>
    </row>
    <row r="125" spans="1:26" s="3" customFormat="1" x14ac:dyDescent="0.25">
      <c r="A125" s="6" t="s">
        <v>363</v>
      </c>
      <c r="B125" s="45">
        <v>804.29</v>
      </c>
      <c r="C125" s="18">
        <v>862.54</v>
      </c>
      <c r="D125" s="18">
        <v>934.98</v>
      </c>
      <c r="E125" s="18">
        <v>242.29</v>
      </c>
      <c r="F125" s="18">
        <v>339.56</v>
      </c>
      <c r="G125" s="18">
        <v>292.36</v>
      </c>
      <c r="H125" s="18">
        <f t="shared" si="13"/>
        <v>867.27</v>
      </c>
      <c r="I125" s="42">
        <f t="shared" si="14"/>
        <v>291.40333333333336</v>
      </c>
      <c r="J125" s="45">
        <v>754.87</v>
      </c>
      <c r="K125" s="18">
        <v>700.12</v>
      </c>
      <c r="L125" s="18">
        <v>759.95</v>
      </c>
      <c r="M125" s="18">
        <v>306.20999999999998</v>
      </c>
      <c r="N125" s="18">
        <v>312.2</v>
      </c>
      <c r="O125" s="18">
        <v>285.07</v>
      </c>
      <c r="P125" s="18">
        <f t="shared" si="15"/>
        <v>738.31333333333339</v>
      </c>
      <c r="Q125" s="42">
        <f t="shared" si="16"/>
        <v>301.16000000000003</v>
      </c>
      <c r="R125" s="21">
        <f t="shared" si="17"/>
        <v>0.85147861072400688</v>
      </c>
      <c r="S125" s="21">
        <f t="shared" si="18"/>
        <v>1.0333671526772381</v>
      </c>
      <c r="T125" s="3">
        <f t="shared" si="19"/>
        <v>0.37778855526903693</v>
      </c>
      <c r="U125" s="10">
        <f t="shared" si="20"/>
        <v>-0.23195780525363466</v>
      </c>
      <c r="V125" s="10">
        <f t="shared" si="20"/>
        <v>4.7352931102223793E-2</v>
      </c>
      <c r="W125" s="3" t="s">
        <v>663</v>
      </c>
      <c r="X125" s="64" t="s">
        <v>663</v>
      </c>
      <c r="Y125" s="64" t="s">
        <v>1055</v>
      </c>
      <c r="Z125" s="64" t="s">
        <v>1056</v>
      </c>
    </row>
    <row r="126" spans="1:26" s="3" customFormat="1" x14ac:dyDescent="0.25">
      <c r="A126" s="6" t="s">
        <v>258</v>
      </c>
      <c r="B126" s="45">
        <v>99.6</v>
      </c>
      <c r="C126" s="18">
        <v>120.08</v>
      </c>
      <c r="D126" s="18">
        <v>103.1</v>
      </c>
      <c r="E126" s="18">
        <v>0.63</v>
      </c>
      <c r="F126" s="18">
        <v>0.19</v>
      </c>
      <c r="G126" s="18">
        <v>0.77</v>
      </c>
      <c r="H126" s="18">
        <f t="shared" si="13"/>
        <v>107.59333333333332</v>
      </c>
      <c r="I126" s="42">
        <f t="shared" si="14"/>
        <v>0.53</v>
      </c>
      <c r="J126" s="45">
        <v>113.71</v>
      </c>
      <c r="K126" s="18">
        <v>106.81</v>
      </c>
      <c r="L126" s="18">
        <v>122.16</v>
      </c>
      <c r="M126" s="18">
        <v>0.9</v>
      </c>
      <c r="N126" s="18">
        <v>0.48</v>
      </c>
      <c r="O126" s="18">
        <v>0.35</v>
      </c>
      <c r="P126" s="18">
        <f t="shared" si="15"/>
        <v>114.22666666666665</v>
      </c>
      <c r="Q126" s="42">
        <f t="shared" si="16"/>
        <v>0.57666666666666666</v>
      </c>
      <c r="R126" s="21">
        <f t="shared" si="17"/>
        <v>1.0610841672294187</v>
      </c>
      <c r="S126" s="21">
        <f t="shared" si="18"/>
        <v>1.0305010893246187</v>
      </c>
      <c r="T126" s="3">
        <f t="shared" si="19"/>
        <v>0.42794562681041282</v>
      </c>
      <c r="U126" s="10">
        <f t="shared" si="20"/>
        <v>8.5539098126781066E-2</v>
      </c>
      <c r="V126" s="10">
        <f t="shared" si="20"/>
        <v>4.3346029925587191E-2</v>
      </c>
      <c r="W126" s="3" t="s">
        <v>558</v>
      </c>
      <c r="X126" s="64" t="s">
        <v>897</v>
      </c>
      <c r="Y126" s="64" t="s">
        <v>898</v>
      </c>
      <c r="Z126" s="64" t="s">
        <v>899</v>
      </c>
    </row>
    <row r="127" spans="1:26" s="3" customFormat="1" x14ac:dyDescent="0.25">
      <c r="A127" s="6" t="s">
        <v>376</v>
      </c>
      <c r="B127" s="45">
        <v>425.79</v>
      </c>
      <c r="C127" s="18">
        <v>417.27</v>
      </c>
      <c r="D127" s="18">
        <v>404.88</v>
      </c>
      <c r="E127" s="18">
        <v>101.73</v>
      </c>
      <c r="F127" s="18">
        <v>96.81</v>
      </c>
      <c r="G127" s="18">
        <v>75.400000000000006</v>
      </c>
      <c r="H127" s="18">
        <f t="shared" si="13"/>
        <v>415.98</v>
      </c>
      <c r="I127" s="42">
        <f t="shared" si="14"/>
        <v>91.313333333333347</v>
      </c>
      <c r="J127" s="45">
        <v>417.35</v>
      </c>
      <c r="K127" s="18">
        <v>407.33</v>
      </c>
      <c r="L127" s="18">
        <v>427.52</v>
      </c>
      <c r="M127" s="18">
        <v>86.75</v>
      </c>
      <c r="N127" s="18">
        <v>98.75</v>
      </c>
      <c r="O127" s="18">
        <v>96.67</v>
      </c>
      <c r="P127" s="18">
        <f t="shared" si="15"/>
        <v>417.40000000000003</v>
      </c>
      <c r="Q127" s="42">
        <f t="shared" si="16"/>
        <v>94.056666666666672</v>
      </c>
      <c r="R127" s="21">
        <f t="shared" si="17"/>
        <v>1.0034054391097895</v>
      </c>
      <c r="S127" s="21">
        <f t="shared" si="18"/>
        <v>1.0297176283671552</v>
      </c>
      <c r="T127" s="3">
        <f t="shared" si="19"/>
        <v>0.38652056562967474</v>
      </c>
      <c r="U127" s="10">
        <f t="shared" si="20"/>
        <v>4.9046635810545535E-3</v>
      </c>
      <c r="V127" s="10">
        <f t="shared" si="20"/>
        <v>4.224877235497905E-2</v>
      </c>
      <c r="W127" s="3" t="s">
        <v>676</v>
      </c>
      <c r="X127" s="64" t="s">
        <v>676</v>
      </c>
      <c r="Y127" s="64" t="s">
        <v>858</v>
      </c>
      <c r="Z127" s="64" t="s">
        <v>859</v>
      </c>
    </row>
    <row r="128" spans="1:26" s="3" customFormat="1" x14ac:dyDescent="0.25">
      <c r="A128" s="6" t="s">
        <v>292</v>
      </c>
      <c r="B128" s="45">
        <v>820.61</v>
      </c>
      <c r="C128" s="18">
        <v>841.96</v>
      </c>
      <c r="D128" s="18">
        <v>850.06</v>
      </c>
      <c r="E128" s="18">
        <v>327.55</v>
      </c>
      <c r="F128" s="18">
        <v>319.16000000000003</v>
      </c>
      <c r="G128" s="18">
        <v>283.13</v>
      </c>
      <c r="H128" s="18">
        <f t="shared" si="13"/>
        <v>837.54333333333341</v>
      </c>
      <c r="I128" s="42">
        <f t="shared" si="14"/>
        <v>309.94666666666666</v>
      </c>
      <c r="J128" s="45">
        <v>722.53</v>
      </c>
      <c r="K128" s="18">
        <v>762.47</v>
      </c>
      <c r="L128" s="18">
        <v>708.97</v>
      </c>
      <c r="M128" s="18">
        <v>333.29</v>
      </c>
      <c r="N128" s="18">
        <v>320.10000000000002</v>
      </c>
      <c r="O128" s="18">
        <v>301.64999999999998</v>
      </c>
      <c r="P128" s="18">
        <f t="shared" si="15"/>
        <v>731.32333333333338</v>
      </c>
      <c r="Q128" s="42">
        <f t="shared" si="16"/>
        <v>318.34666666666669</v>
      </c>
      <c r="R128" s="21">
        <f t="shared" si="17"/>
        <v>0.87332795363388094</v>
      </c>
      <c r="S128" s="21">
        <f t="shared" si="18"/>
        <v>1.0270142789760304</v>
      </c>
      <c r="T128" s="3">
        <f t="shared" si="19"/>
        <v>0.31801724390893504</v>
      </c>
      <c r="U128" s="10">
        <f t="shared" si="20"/>
        <v>-0.19540457593128491</v>
      </c>
      <c r="V128" s="10">
        <f t="shared" si="20"/>
        <v>3.8456240141698107E-2</v>
      </c>
      <c r="W128" s="3" t="s">
        <v>592</v>
      </c>
      <c r="X128" s="64" t="s">
        <v>592</v>
      </c>
      <c r="Y128" s="64" t="s">
        <v>976</v>
      </c>
      <c r="Z128" s="64" t="s">
        <v>977</v>
      </c>
    </row>
    <row r="129" spans="1:26" s="3" customFormat="1" x14ac:dyDescent="0.25">
      <c r="A129" s="6" t="s">
        <v>354</v>
      </c>
      <c r="B129" s="45">
        <v>1039.8499999999999</v>
      </c>
      <c r="C129" s="18">
        <v>1077.8499999999999</v>
      </c>
      <c r="D129" s="18">
        <v>1037.8800000000001</v>
      </c>
      <c r="E129" s="18">
        <v>125.66</v>
      </c>
      <c r="F129" s="18">
        <v>134.82</v>
      </c>
      <c r="G129" s="18">
        <v>130.79</v>
      </c>
      <c r="H129" s="18">
        <f t="shared" si="13"/>
        <v>1051.8599999999999</v>
      </c>
      <c r="I129" s="42">
        <f t="shared" si="14"/>
        <v>130.42333333333332</v>
      </c>
      <c r="J129" s="45">
        <v>1154.6300000000001</v>
      </c>
      <c r="K129" s="18">
        <v>1100.04</v>
      </c>
      <c r="L129" s="18">
        <v>1156.8599999999999</v>
      </c>
      <c r="M129" s="18">
        <v>136.29</v>
      </c>
      <c r="N129" s="18">
        <v>136.61000000000001</v>
      </c>
      <c r="O129" s="18">
        <v>128.6</v>
      </c>
      <c r="P129" s="18">
        <f t="shared" si="15"/>
        <v>1137.1766666666665</v>
      </c>
      <c r="Q129" s="42">
        <f t="shared" si="16"/>
        <v>133.83333333333334</v>
      </c>
      <c r="R129" s="21">
        <f t="shared" si="17"/>
        <v>1.0810332491182746</v>
      </c>
      <c r="S129" s="21">
        <f t="shared" si="18"/>
        <v>1.0259466862809752</v>
      </c>
      <c r="T129" s="3">
        <f t="shared" si="19"/>
        <v>0.20592155233955953</v>
      </c>
      <c r="U129" s="10">
        <f t="shared" si="20"/>
        <v>0.11241089643090264</v>
      </c>
      <c r="V129" s="10">
        <f t="shared" si="20"/>
        <v>3.6955762683286514E-2</v>
      </c>
      <c r="W129" s="3" t="s">
        <v>654</v>
      </c>
      <c r="X129" s="64" t="s">
        <v>654</v>
      </c>
      <c r="Y129" s="64" t="s">
        <v>1202</v>
      </c>
      <c r="Z129" s="64" t="s">
        <v>1203</v>
      </c>
    </row>
    <row r="130" spans="1:26" s="3" customFormat="1" x14ac:dyDescent="0.25">
      <c r="A130" s="6" t="s">
        <v>273</v>
      </c>
      <c r="B130" s="45">
        <v>199.82</v>
      </c>
      <c r="C130" s="18">
        <v>150.12</v>
      </c>
      <c r="D130" s="18">
        <v>138.01</v>
      </c>
      <c r="E130" s="18">
        <v>30.58</v>
      </c>
      <c r="F130" s="18">
        <v>19.84</v>
      </c>
      <c r="G130" s="18">
        <v>39.619999999999997</v>
      </c>
      <c r="H130" s="18">
        <f t="shared" si="13"/>
        <v>162.65</v>
      </c>
      <c r="I130" s="42">
        <f t="shared" si="14"/>
        <v>30.013333333333332</v>
      </c>
      <c r="J130" s="45">
        <v>121.02</v>
      </c>
      <c r="K130" s="18">
        <v>139.66999999999999</v>
      </c>
      <c r="L130" s="18">
        <v>126.75</v>
      </c>
      <c r="M130" s="18">
        <v>25.28</v>
      </c>
      <c r="N130" s="18">
        <v>40.270000000000003</v>
      </c>
      <c r="O130" s="18">
        <v>26.46</v>
      </c>
      <c r="P130" s="18">
        <f t="shared" si="15"/>
        <v>129.14666666666668</v>
      </c>
      <c r="Q130" s="42">
        <f t="shared" si="16"/>
        <v>30.670000000000005</v>
      </c>
      <c r="R130" s="21">
        <f t="shared" si="17"/>
        <v>0.79527446786841838</v>
      </c>
      <c r="S130" s="21">
        <f t="shared" si="18"/>
        <v>1.0211736887360277</v>
      </c>
      <c r="T130" s="3">
        <f t="shared" si="19"/>
        <v>0.4670993591558481</v>
      </c>
      <c r="U130" s="10">
        <f t="shared" si="20"/>
        <v>-0.33047524066026901</v>
      </c>
      <c r="V130" s="10">
        <f t="shared" si="20"/>
        <v>3.0228271276127948E-2</v>
      </c>
      <c r="W130" s="3" t="s">
        <v>573</v>
      </c>
      <c r="X130" s="64" t="s">
        <v>573</v>
      </c>
      <c r="Y130" s="64" t="s">
        <v>801</v>
      </c>
      <c r="Z130" s="64" t="s">
        <v>1157</v>
      </c>
    </row>
    <row r="131" spans="1:26" s="3" customFormat="1" x14ac:dyDescent="0.25">
      <c r="A131" s="6" t="s">
        <v>241</v>
      </c>
      <c r="B131" s="45">
        <v>210.44</v>
      </c>
      <c r="C131" s="18">
        <v>178.31</v>
      </c>
      <c r="D131" s="18">
        <v>133.58000000000001</v>
      </c>
      <c r="E131" s="18">
        <v>21.08</v>
      </c>
      <c r="F131" s="18">
        <v>22.63</v>
      </c>
      <c r="G131" s="18">
        <v>15.96</v>
      </c>
      <c r="H131" s="18">
        <f t="shared" si="13"/>
        <v>174.11</v>
      </c>
      <c r="I131" s="42">
        <f t="shared" si="14"/>
        <v>19.889999999999997</v>
      </c>
      <c r="J131" s="45">
        <v>149.19</v>
      </c>
      <c r="K131" s="18">
        <v>135</v>
      </c>
      <c r="L131" s="18">
        <v>130.97999999999999</v>
      </c>
      <c r="M131" s="18">
        <v>11.17</v>
      </c>
      <c r="N131" s="18">
        <v>27.87</v>
      </c>
      <c r="O131" s="18">
        <v>21.7</v>
      </c>
      <c r="P131" s="18">
        <f t="shared" si="15"/>
        <v>138.38999999999999</v>
      </c>
      <c r="Q131" s="42">
        <f t="shared" si="16"/>
        <v>20.246666666666666</v>
      </c>
      <c r="R131" s="21">
        <f t="shared" si="17"/>
        <v>0.79601393409856647</v>
      </c>
      <c r="S131" s="21">
        <f t="shared" si="18"/>
        <v>1.0170735599170257</v>
      </c>
      <c r="T131" s="3">
        <f t="shared" si="19"/>
        <v>0.47467079912969901</v>
      </c>
      <c r="U131" s="10">
        <f t="shared" si="20"/>
        <v>-0.32913440974789404</v>
      </c>
      <c r="V131" s="10">
        <f t="shared" si="20"/>
        <v>2.4424025989588798E-2</v>
      </c>
      <c r="W131" s="3" t="s">
        <v>541</v>
      </c>
      <c r="X131" s="64" t="s">
        <v>541</v>
      </c>
      <c r="Y131" s="64" t="s">
        <v>902</v>
      </c>
      <c r="Z131" s="64" t="s">
        <v>903</v>
      </c>
    </row>
    <row r="132" spans="1:26" s="3" customFormat="1" x14ac:dyDescent="0.25">
      <c r="A132" s="6" t="s">
        <v>93</v>
      </c>
      <c r="B132" s="45">
        <v>819.5</v>
      </c>
      <c r="C132" s="18">
        <v>818.87</v>
      </c>
      <c r="D132" s="18">
        <v>886.99</v>
      </c>
      <c r="E132" s="18">
        <v>15.21</v>
      </c>
      <c r="F132" s="18">
        <v>13.17</v>
      </c>
      <c r="G132" s="18">
        <v>3.27</v>
      </c>
      <c r="H132" s="18">
        <f t="shared" si="13"/>
        <v>841.78666666666652</v>
      </c>
      <c r="I132" s="42">
        <f t="shared" si="14"/>
        <v>10.55</v>
      </c>
      <c r="J132" s="45">
        <v>826.74</v>
      </c>
      <c r="K132" s="18">
        <v>842.21</v>
      </c>
      <c r="L132" s="18">
        <v>811.73</v>
      </c>
      <c r="M132" s="18">
        <v>10.4</v>
      </c>
      <c r="N132" s="18">
        <v>11.44</v>
      </c>
      <c r="O132" s="18">
        <v>10.23</v>
      </c>
      <c r="P132" s="18">
        <f t="shared" si="15"/>
        <v>826.89333333333343</v>
      </c>
      <c r="Q132" s="42">
        <f t="shared" si="16"/>
        <v>10.69</v>
      </c>
      <c r="R132" s="21">
        <f t="shared" si="17"/>
        <v>0.98232846588302325</v>
      </c>
      <c r="S132" s="21">
        <f t="shared" si="18"/>
        <v>1.012121212121212</v>
      </c>
      <c r="T132" s="3">
        <f t="shared" si="19"/>
        <v>0.48584056740193871</v>
      </c>
      <c r="U132" s="10">
        <f t="shared" si="20"/>
        <v>-2.5722588814202418E-2</v>
      </c>
      <c r="V132" s="10">
        <f t="shared" si="20"/>
        <v>1.7382078228236234E-2</v>
      </c>
      <c r="W132" s="3" t="s">
        <v>1433</v>
      </c>
      <c r="X132" s="64" t="s">
        <v>94</v>
      </c>
      <c r="Y132" s="64" t="s">
        <v>95</v>
      </c>
      <c r="Z132" s="64" t="s">
        <v>96</v>
      </c>
    </row>
    <row r="133" spans="1:26" s="3" customFormat="1" x14ac:dyDescent="0.25">
      <c r="A133" s="6" t="s">
        <v>357</v>
      </c>
      <c r="B133" s="45">
        <v>971.07</v>
      </c>
      <c r="C133" s="18">
        <v>1044.8399999999999</v>
      </c>
      <c r="D133" s="18">
        <v>1021.44</v>
      </c>
      <c r="E133" s="18">
        <v>134.38</v>
      </c>
      <c r="F133" s="18">
        <v>137.61000000000001</v>
      </c>
      <c r="G133" s="18">
        <v>198.5</v>
      </c>
      <c r="H133" s="18">
        <f t="shared" si="13"/>
        <v>1012.4499999999999</v>
      </c>
      <c r="I133" s="42">
        <f t="shared" si="14"/>
        <v>156.83000000000001</v>
      </c>
      <c r="J133" s="45">
        <v>1105.48</v>
      </c>
      <c r="K133" s="18">
        <v>1004.35</v>
      </c>
      <c r="L133" s="18">
        <v>977.99</v>
      </c>
      <c r="M133" s="18">
        <v>147.71</v>
      </c>
      <c r="N133" s="18">
        <v>168.67</v>
      </c>
      <c r="O133" s="18">
        <v>159.82</v>
      </c>
      <c r="P133" s="18">
        <f t="shared" si="15"/>
        <v>1029.2733333333333</v>
      </c>
      <c r="Q133" s="42">
        <f t="shared" si="16"/>
        <v>158.73333333333332</v>
      </c>
      <c r="R133" s="21">
        <f t="shared" si="17"/>
        <v>1.0166000624928051</v>
      </c>
      <c r="S133" s="21">
        <f t="shared" si="18"/>
        <v>1.0120593887938498</v>
      </c>
      <c r="T133" s="3">
        <f t="shared" si="19"/>
        <v>0.46719498440356916</v>
      </c>
      <c r="U133" s="10">
        <f t="shared" si="20"/>
        <v>2.3752224584866817E-2</v>
      </c>
      <c r="V133" s="10">
        <f t="shared" si="20"/>
        <v>1.7293951499046112E-2</v>
      </c>
      <c r="W133" s="3" t="s">
        <v>657</v>
      </c>
      <c r="X133" s="64" t="s">
        <v>1181</v>
      </c>
      <c r="Y133" s="64" t="s">
        <v>1182</v>
      </c>
      <c r="Z133" s="64" t="s">
        <v>1183</v>
      </c>
    </row>
    <row r="134" spans="1:26" s="3" customFormat="1" x14ac:dyDescent="0.25">
      <c r="A134" s="6" t="s">
        <v>391</v>
      </c>
      <c r="B134" s="45">
        <v>8577.2199999999993</v>
      </c>
      <c r="C134" s="18">
        <v>8839.15</v>
      </c>
      <c r="D134" s="18">
        <v>8477.5300000000007</v>
      </c>
      <c r="E134" s="18">
        <v>280.32</v>
      </c>
      <c r="F134" s="18">
        <v>344.57</v>
      </c>
      <c r="G134" s="18">
        <v>264.47000000000003</v>
      </c>
      <c r="H134" s="18">
        <f t="shared" si="13"/>
        <v>8631.3000000000011</v>
      </c>
      <c r="I134" s="42">
        <f t="shared" si="14"/>
        <v>296.45333333333332</v>
      </c>
      <c r="J134" s="45">
        <v>9453.25</v>
      </c>
      <c r="K134" s="18">
        <v>9838.1299999999992</v>
      </c>
      <c r="L134" s="18">
        <v>8816.26</v>
      </c>
      <c r="M134" s="18">
        <v>278.36</v>
      </c>
      <c r="N134" s="18">
        <v>343.78</v>
      </c>
      <c r="O134" s="18">
        <v>276.77999999999997</v>
      </c>
      <c r="P134" s="18">
        <f t="shared" si="15"/>
        <v>9369.2133333333331</v>
      </c>
      <c r="Q134" s="42">
        <f t="shared" si="16"/>
        <v>299.64</v>
      </c>
      <c r="R134" s="21">
        <f t="shared" si="17"/>
        <v>1.0854828184068361</v>
      </c>
      <c r="S134" s="21">
        <f t="shared" si="18"/>
        <v>1.0107131650903223</v>
      </c>
      <c r="T134" s="3">
        <f t="shared" si="19"/>
        <v>0.4638254738403268</v>
      </c>
      <c r="U134" s="10">
        <f t="shared" si="20"/>
        <v>0.11833689039761912</v>
      </c>
      <c r="V134" s="10">
        <f t="shared" si="20"/>
        <v>1.5373626305754432E-2</v>
      </c>
      <c r="W134" s="3" t="s">
        <v>691</v>
      </c>
      <c r="X134" s="64" t="s">
        <v>882</v>
      </c>
      <c r="Y134" s="64" t="s">
        <v>883</v>
      </c>
      <c r="Z134" s="64" t="s">
        <v>884</v>
      </c>
    </row>
    <row r="135" spans="1:26" s="3" customFormat="1" x14ac:dyDescent="0.25">
      <c r="A135" s="6" t="s">
        <v>81</v>
      </c>
      <c r="B135" s="45">
        <v>1215.9000000000001</v>
      </c>
      <c r="C135" s="18">
        <v>1327.66</v>
      </c>
      <c r="D135" s="18">
        <v>1217.05</v>
      </c>
      <c r="E135" s="18">
        <v>107.91</v>
      </c>
      <c r="F135" s="18">
        <v>113.87</v>
      </c>
      <c r="G135" s="18">
        <v>127.33</v>
      </c>
      <c r="H135" s="18">
        <f t="shared" si="13"/>
        <v>1253.5366666666669</v>
      </c>
      <c r="I135" s="42">
        <f t="shared" si="14"/>
        <v>116.37</v>
      </c>
      <c r="J135" s="45">
        <v>1093.48</v>
      </c>
      <c r="K135" s="18">
        <v>1094.1600000000001</v>
      </c>
      <c r="L135" s="18">
        <v>1147.95</v>
      </c>
      <c r="M135" s="18">
        <v>110.5</v>
      </c>
      <c r="N135" s="18">
        <v>115.18</v>
      </c>
      <c r="O135" s="18">
        <v>126.66</v>
      </c>
      <c r="P135" s="18">
        <f t="shared" si="15"/>
        <v>1111.8633333333335</v>
      </c>
      <c r="Q135" s="42">
        <f t="shared" si="16"/>
        <v>117.44666666666667</v>
      </c>
      <c r="R135" s="21">
        <f t="shared" si="17"/>
        <v>0.88707118962910603</v>
      </c>
      <c r="S135" s="21">
        <f t="shared" si="18"/>
        <v>1.0091732697168498</v>
      </c>
      <c r="T135" s="3">
        <f t="shared" si="19"/>
        <v>0.4462956950536342</v>
      </c>
      <c r="U135" s="10">
        <f t="shared" si="20"/>
        <v>-0.17287820591502179</v>
      </c>
      <c r="V135" s="10">
        <f t="shared" si="20"/>
        <v>1.3173898825125529E-2</v>
      </c>
      <c r="W135" s="3" t="s">
        <v>1461</v>
      </c>
      <c r="X135" s="64" t="s">
        <v>82</v>
      </c>
      <c r="Y135" s="64" t="s">
        <v>83</v>
      </c>
      <c r="Z135" s="64" t="s">
        <v>84</v>
      </c>
    </row>
    <row r="136" spans="1:26" s="3" customFormat="1" x14ac:dyDescent="0.25">
      <c r="A136" s="6" t="s">
        <v>340</v>
      </c>
      <c r="B136" s="45">
        <v>750.81</v>
      </c>
      <c r="C136" s="18">
        <v>790.12</v>
      </c>
      <c r="D136" s="18">
        <v>804.67</v>
      </c>
      <c r="E136" s="18">
        <v>180.97</v>
      </c>
      <c r="F136" s="18">
        <v>181.19</v>
      </c>
      <c r="G136" s="18">
        <v>180.8</v>
      </c>
      <c r="H136" s="18">
        <f t="shared" ref="H136:H199" si="21">AVERAGE(B136,C136,D136)</f>
        <v>781.86666666666667</v>
      </c>
      <c r="I136" s="42">
        <f t="shared" ref="I136:I199" si="22">AVERAGE(E136,F136,G136)</f>
        <v>180.98666666666668</v>
      </c>
      <c r="J136" s="45">
        <v>863.31</v>
      </c>
      <c r="K136" s="18">
        <v>856.22</v>
      </c>
      <c r="L136" s="18">
        <v>856.97</v>
      </c>
      <c r="M136" s="18">
        <v>182.62</v>
      </c>
      <c r="N136" s="18">
        <v>178.82</v>
      </c>
      <c r="O136" s="18">
        <v>185.22</v>
      </c>
      <c r="P136" s="18">
        <f t="shared" ref="P136:P199" si="23">AVERAGE(J136,K136,L136)</f>
        <v>858.83333333333337</v>
      </c>
      <c r="Q136" s="42">
        <f t="shared" ref="Q136:Q199" si="24">AVERAGE(M136,N136,O136)</f>
        <v>182.22</v>
      </c>
      <c r="R136" s="21">
        <f t="shared" ref="R136:R199" si="25">(P136+1)/(H136+1)</f>
        <v>1.0983138891254365</v>
      </c>
      <c r="S136" s="21">
        <f t="shared" ref="S136:S199" si="26">(Q136+1)/(I136+1)</f>
        <v>1.0067770532639753</v>
      </c>
      <c r="T136" s="3">
        <f t="shared" ref="T136:T199" si="27">_xlfn.T.TEST(E136:G136,M136:O136,1,2)</f>
        <v>0.27194825378345205</v>
      </c>
      <c r="U136" s="10">
        <f t="shared" ref="U136:V199" si="28">LOG(R136,2)</f>
        <v>0.13529042371342928</v>
      </c>
      <c r="V136" s="10">
        <f t="shared" si="28"/>
        <v>9.7442396890674732E-3</v>
      </c>
      <c r="W136" s="3" t="s">
        <v>640</v>
      </c>
      <c r="X136" s="64" t="s">
        <v>761</v>
      </c>
      <c r="Y136" s="64" t="s">
        <v>762</v>
      </c>
      <c r="Z136" s="64" t="s">
        <v>763</v>
      </c>
    </row>
    <row r="137" spans="1:26" s="3" customFormat="1" x14ac:dyDescent="0.25">
      <c r="A137" s="6" t="s">
        <v>286</v>
      </c>
      <c r="B137" s="45">
        <v>3348.99</v>
      </c>
      <c r="C137" s="18">
        <v>3401.21</v>
      </c>
      <c r="D137" s="18">
        <v>3227.42</v>
      </c>
      <c r="E137" s="18">
        <v>249.26</v>
      </c>
      <c r="F137" s="18">
        <v>277.81</v>
      </c>
      <c r="G137" s="18">
        <v>255.24</v>
      </c>
      <c r="H137" s="18">
        <f t="shared" si="21"/>
        <v>3325.873333333333</v>
      </c>
      <c r="I137" s="42">
        <f t="shared" si="22"/>
        <v>260.77</v>
      </c>
      <c r="J137" s="45">
        <v>3452.16</v>
      </c>
      <c r="K137" s="18">
        <v>3143.14</v>
      </c>
      <c r="L137" s="18">
        <v>3144.85</v>
      </c>
      <c r="M137" s="18">
        <v>276.56</v>
      </c>
      <c r="N137" s="18">
        <v>257.43</v>
      </c>
      <c r="O137" s="18">
        <v>251.38</v>
      </c>
      <c r="P137" s="18">
        <f t="shared" si="23"/>
        <v>3246.7166666666667</v>
      </c>
      <c r="Q137" s="42">
        <f t="shared" si="24"/>
        <v>261.79000000000002</v>
      </c>
      <c r="R137" s="21">
        <f t="shared" si="25"/>
        <v>0.97620688895078678</v>
      </c>
      <c r="S137" s="21">
        <f t="shared" si="26"/>
        <v>1.0038965504068458</v>
      </c>
      <c r="T137" s="3">
        <f t="shared" si="27"/>
        <v>0.46690667970484723</v>
      </c>
      <c r="U137" s="10">
        <f t="shared" si="28"/>
        <v>-3.4741162229654864E-2</v>
      </c>
      <c r="V137" s="10">
        <f t="shared" si="28"/>
        <v>5.6106100212267793E-3</v>
      </c>
      <c r="W137" s="3" t="s">
        <v>586</v>
      </c>
      <c r="X137" s="64" t="s">
        <v>586</v>
      </c>
      <c r="Y137" s="64" t="s">
        <v>1144</v>
      </c>
      <c r="Z137" s="64" t="s">
        <v>1145</v>
      </c>
    </row>
    <row r="138" spans="1:26" s="3" customFormat="1" x14ac:dyDescent="0.25">
      <c r="A138" s="6" t="s">
        <v>270</v>
      </c>
      <c r="B138" s="45">
        <v>449.72</v>
      </c>
      <c r="C138" s="18">
        <v>383.7</v>
      </c>
      <c r="D138" s="18">
        <v>456.14</v>
      </c>
      <c r="E138" s="18">
        <v>35.97</v>
      </c>
      <c r="F138" s="18">
        <v>21.7</v>
      </c>
      <c r="G138" s="18">
        <v>17.7</v>
      </c>
      <c r="H138" s="18">
        <f t="shared" si="21"/>
        <v>429.8533333333333</v>
      </c>
      <c r="I138" s="42">
        <f t="shared" si="22"/>
        <v>25.123333333333335</v>
      </c>
      <c r="J138" s="45">
        <v>414.4</v>
      </c>
      <c r="K138" s="18">
        <v>403.55</v>
      </c>
      <c r="L138" s="18">
        <v>416.93</v>
      </c>
      <c r="M138" s="18">
        <v>20.149999999999999</v>
      </c>
      <c r="N138" s="18">
        <v>30.29</v>
      </c>
      <c r="O138" s="18">
        <v>25.23</v>
      </c>
      <c r="P138" s="18">
        <f t="shared" si="23"/>
        <v>411.62666666666672</v>
      </c>
      <c r="Q138" s="42">
        <f t="shared" si="24"/>
        <v>25.223333333333333</v>
      </c>
      <c r="R138" s="21">
        <f t="shared" si="25"/>
        <v>0.95769635452126034</v>
      </c>
      <c r="S138" s="21">
        <f t="shared" si="26"/>
        <v>1.0038279954064053</v>
      </c>
      <c r="T138" s="3">
        <f t="shared" si="27"/>
        <v>0.49401955370682404</v>
      </c>
      <c r="U138" s="10">
        <f t="shared" si="28"/>
        <v>-6.2359784714555166E-2</v>
      </c>
      <c r="V138" s="10">
        <f t="shared" si="28"/>
        <v>5.5120865864176924E-3</v>
      </c>
      <c r="W138" s="3" t="s">
        <v>570</v>
      </c>
      <c r="X138" s="64" t="s">
        <v>570</v>
      </c>
      <c r="Y138" s="64" t="s">
        <v>913</v>
      </c>
      <c r="Z138" s="64" t="s">
        <v>914</v>
      </c>
    </row>
    <row r="139" spans="1:26" s="3" customFormat="1" x14ac:dyDescent="0.25">
      <c r="A139" s="6" t="s">
        <v>342</v>
      </c>
      <c r="B139" s="45">
        <v>103.95</v>
      </c>
      <c r="C139" s="18">
        <v>129.91</v>
      </c>
      <c r="D139" s="18">
        <v>122.33</v>
      </c>
      <c r="E139" s="18">
        <v>24.88</v>
      </c>
      <c r="F139" s="18">
        <v>30.23</v>
      </c>
      <c r="G139" s="18">
        <v>26.93</v>
      </c>
      <c r="H139" s="18">
        <f t="shared" si="21"/>
        <v>118.73</v>
      </c>
      <c r="I139" s="42">
        <f t="shared" si="22"/>
        <v>27.346666666666664</v>
      </c>
      <c r="J139" s="45">
        <v>161.25</v>
      </c>
      <c r="K139" s="18">
        <v>143.46</v>
      </c>
      <c r="L139" s="18">
        <v>136.63</v>
      </c>
      <c r="M139" s="18">
        <v>29.9</v>
      </c>
      <c r="N139" s="18">
        <v>22.23</v>
      </c>
      <c r="O139" s="18">
        <v>30.17</v>
      </c>
      <c r="P139" s="18">
        <f t="shared" si="23"/>
        <v>147.11333333333334</v>
      </c>
      <c r="Q139" s="42">
        <f t="shared" si="24"/>
        <v>27.433333333333334</v>
      </c>
      <c r="R139" s="21">
        <f t="shared" si="25"/>
        <v>1.2370611653999277</v>
      </c>
      <c r="S139" s="21">
        <f t="shared" si="26"/>
        <v>1.003057384760113</v>
      </c>
      <c r="T139" s="3">
        <f t="shared" si="27"/>
        <v>0.48928884192545846</v>
      </c>
      <c r="U139" s="10">
        <f t="shared" si="28"/>
        <v>0.30691683486364774</v>
      </c>
      <c r="V139" s="10">
        <f t="shared" si="28"/>
        <v>4.4041446745479735E-3</v>
      </c>
      <c r="W139" s="3" t="s">
        <v>642</v>
      </c>
      <c r="X139" s="64" t="s">
        <v>642</v>
      </c>
      <c r="Y139" s="64" t="s">
        <v>1015</v>
      </c>
      <c r="Z139" s="64" t="s">
        <v>1146</v>
      </c>
    </row>
    <row r="140" spans="1:26" s="3" customFormat="1" x14ac:dyDescent="0.25">
      <c r="A140" s="6" t="s">
        <v>380</v>
      </c>
      <c r="B140" s="45">
        <v>843.9</v>
      </c>
      <c r="C140" s="18">
        <v>825.36</v>
      </c>
      <c r="D140" s="18">
        <v>895.93</v>
      </c>
      <c r="E140" s="18">
        <v>19.97</v>
      </c>
      <c r="F140" s="18">
        <v>25.78</v>
      </c>
      <c r="G140" s="18">
        <v>25.77</v>
      </c>
      <c r="H140" s="18">
        <f t="shared" si="21"/>
        <v>855.06333333333339</v>
      </c>
      <c r="I140" s="42">
        <f t="shared" si="22"/>
        <v>23.84</v>
      </c>
      <c r="J140" s="45">
        <v>847.4</v>
      </c>
      <c r="K140" s="18">
        <v>831.42</v>
      </c>
      <c r="L140" s="18">
        <v>790.56</v>
      </c>
      <c r="M140" s="18">
        <v>26.69</v>
      </c>
      <c r="N140" s="18">
        <v>23.04</v>
      </c>
      <c r="O140" s="18">
        <v>21.87</v>
      </c>
      <c r="P140" s="18">
        <f t="shared" si="23"/>
        <v>823.12666666666667</v>
      </c>
      <c r="Q140" s="42">
        <f t="shared" si="24"/>
        <v>23.866666666666671</v>
      </c>
      <c r="R140" s="21">
        <f t="shared" si="25"/>
        <v>0.9626935701797763</v>
      </c>
      <c r="S140" s="21">
        <f t="shared" si="26"/>
        <v>1.0010735373054216</v>
      </c>
      <c r="T140" s="3">
        <f t="shared" si="27"/>
        <v>0.49586600610097159</v>
      </c>
      <c r="U140" s="10">
        <f t="shared" si="28"/>
        <v>-5.485144025930231E-2</v>
      </c>
      <c r="V140" s="10">
        <f t="shared" si="28"/>
        <v>1.5479562009628539E-3</v>
      </c>
      <c r="W140" s="3" t="s">
        <v>680</v>
      </c>
      <c r="X140" s="64" t="s">
        <v>1191</v>
      </c>
      <c r="Y140" s="64" t="s">
        <v>1192</v>
      </c>
      <c r="Z140" s="64" t="s">
        <v>1193</v>
      </c>
    </row>
    <row r="141" spans="1:26" s="3" customFormat="1" x14ac:dyDescent="0.25">
      <c r="A141" s="6" t="s">
        <v>404</v>
      </c>
      <c r="B141" s="45">
        <v>4216.03</v>
      </c>
      <c r="C141" s="18">
        <v>4408.22</v>
      </c>
      <c r="D141" s="18">
        <v>4202.8</v>
      </c>
      <c r="E141" s="18">
        <v>364.31</v>
      </c>
      <c r="F141" s="18">
        <v>393.16</v>
      </c>
      <c r="G141" s="18">
        <v>425.27</v>
      </c>
      <c r="H141" s="18">
        <f t="shared" si="21"/>
        <v>4275.6833333333334</v>
      </c>
      <c r="I141" s="42">
        <f t="shared" si="22"/>
        <v>394.24666666666667</v>
      </c>
      <c r="J141" s="45">
        <v>3979.04</v>
      </c>
      <c r="K141" s="18">
        <v>3578.83</v>
      </c>
      <c r="L141" s="18">
        <v>3765.97</v>
      </c>
      <c r="M141" s="18">
        <v>363.32</v>
      </c>
      <c r="N141" s="18">
        <v>403.06</v>
      </c>
      <c r="O141" s="18">
        <v>417.55</v>
      </c>
      <c r="P141" s="18">
        <f t="shared" si="23"/>
        <v>3774.6133333333332</v>
      </c>
      <c r="Q141" s="42">
        <f t="shared" si="24"/>
        <v>394.64333333333337</v>
      </c>
      <c r="R141" s="21">
        <f t="shared" si="25"/>
        <v>0.88283677772105329</v>
      </c>
      <c r="S141" s="21">
        <f t="shared" si="26"/>
        <v>1.0010035926931706</v>
      </c>
      <c r="T141" s="3">
        <f t="shared" si="27"/>
        <v>0.49378491445318884</v>
      </c>
      <c r="U141" s="10">
        <f t="shared" si="28"/>
        <v>-0.1797813634001236</v>
      </c>
      <c r="V141" s="10">
        <f t="shared" si="28"/>
        <v>1.4471521472524083E-3</v>
      </c>
      <c r="W141" s="3" t="s">
        <v>704</v>
      </c>
      <c r="X141" s="64" t="s">
        <v>1175</v>
      </c>
      <c r="Y141" s="64" t="s">
        <v>1176</v>
      </c>
      <c r="Z141" s="64" t="s">
        <v>1177</v>
      </c>
    </row>
    <row r="142" spans="1:26" s="3" customFormat="1" x14ac:dyDescent="0.25">
      <c r="A142" s="6" t="s">
        <v>375</v>
      </c>
      <c r="B142" s="45">
        <v>22.98</v>
      </c>
      <c r="C142" s="18">
        <v>28.75</v>
      </c>
      <c r="D142" s="18">
        <v>17.7</v>
      </c>
      <c r="E142" s="18">
        <v>0</v>
      </c>
      <c r="F142" s="18">
        <v>0</v>
      </c>
      <c r="G142" s="18">
        <v>0</v>
      </c>
      <c r="H142" s="18">
        <f t="shared" si="21"/>
        <v>23.143333333333334</v>
      </c>
      <c r="I142" s="42">
        <f t="shared" si="22"/>
        <v>0</v>
      </c>
      <c r="J142" s="45">
        <v>18.87</v>
      </c>
      <c r="K142" s="18">
        <v>15.71</v>
      </c>
      <c r="L142" s="18">
        <v>22.58</v>
      </c>
      <c r="M142" s="18">
        <v>0</v>
      </c>
      <c r="N142" s="18">
        <v>0</v>
      </c>
      <c r="O142" s="18">
        <v>0</v>
      </c>
      <c r="P142" s="18">
        <f t="shared" si="23"/>
        <v>19.053333333333331</v>
      </c>
      <c r="Q142" s="42">
        <f t="shared" si="24"/>
        <v>0</v>
      </c>
      <c r="R142" s="21">
        <f t="shared" si="25"/>
        <v>0.83059505729670013</v>
      </c>
      <c r="S142" s="21">
        <f t="shared" si="26"/>
        <v>1</v>
      </c>
      <c r="T142" s="3" t="e">
        <f t="shared" si="27"/>
        <v>#DIV/0!</v>
      </c>
      <c r="U142" s="10">
        <f t="shared" si="28"/>
        <v>-0.26778280828569007</v>
      </c>
      <c r="V142" s="10">
        <f t="shared" si="28"/>
        <v>0</v>
      </c>
      <c r="W142" s="3" t="s">
        <v>675</v>
      </c>
      <c r="X142" s="64" t="s">
        <v>675</v>
      </c>
      <c r="Y142" s="64" t="s">
        <v>801</v>
      </c>
      <c r="Z142" s="64" t="s">
        <v>802</v>
      </c>
    </row>
    <row r="143" spans="1:26" s="3" customFormat="1" x14ac:dyDescent="0.25">
      <c r="A143" s="6" t="s">
        <v>288</v>
      </c>
      <c r="B143" s="45">
        <v>5476.62</v>
      </c>
      <c r="C143" s="18">
        <v>4144.78</v>
      </c>
      <c r="D143" s="18">
        <v>3934.38</v>
      </c>
      <c r="E143" s="18">
        <v>106.96</v>
      </c>
      <c r="F143" s="18">
        <v>116.46</v>
      </c>
      <c r="G143" s="18">
        <v>133.49</v>
      </c>
      <c r="H143" s="18">
        <f t="shared" si="21"/>
        <v>4518.5933333333332</v>
      </c>
      <c r="I143" s="42">
        <f t="shared" si="22"/>
        <v>118.96999999999998</v>
      </c>
      <c r="J143" s="45">
        <v>4624.4399999999996</v>
      </c>
      <c r="K143" s="18">
        <v>3583.18</v>
      </c>
      <c r="L143" s="18">
        <v>3789.08</v>
      </c>
      <c r="M143" s="18">
        <v>124.23</v>
      </c>
      <c r="N143" s="18">
        <v>110.35</v>
      </c>
      <c r="O143" s="18">
        <v>121.37</v>
      </c>
      <c r="P143" s="18">
        <f t="shared" si="23"/>
        <v>3998.8999999999996</v>
      </c>
      <c r="Q143" s="42">
        <f t="shared" si="24"/>
        <v>118.64999999999999</v>
      </c>
      <c r="R143" s="21">
        <f t="shared" si="25"/>
        <v>0.88501325340480475</v>
      </c>
      <c r="S143" s="21">
        <f t="shared" si="26"/>
        <v>0.99733266649995833</v>
      </c>
      <c r="T143" s="3">
        <f t="shared" si="27"/>
        <v>0.48642791267838265</v>
      </c>
      <c r="U143" s="10">
        <f t="shared" si="28"/>
        <v>-0.17622903463159534</v>
      </c>
      <c r="V143" s="10">
        <f t="shared" si="28"/>
        <v>-3.8532901054242398E-3</v>
      </c>
      <c r="W143" s="3" t="s">
        <v>588</v>
      </c>
      <c r="X143" s="64" t="s">
        <v>1053</v>
      </c>
      <c r="Y143" s="64" t="s">
        <v>779</v>
      </c>
      <c r="Z143" s="64" t="s">
        <v>1054</v>
      </c>
    </row>
    <row r="144" spans="1:26" s="3" customFormat="1" x14ac:dyDescent="0.25">
      <c r="A144" s="6" t="s">
        <v>343</v>
      </c>
      <c r="B144" s="45">
        <v>1254.01</v>
      </c>
      <c r="C144" s="18">
        <v>1197.93</v>
      </c>
      <c r="D144" s="18">
        <v>1211.57</v>
      </c>
      <c r="E144" s="18">
        <v>113.94</v>
      </c>
      <c r="F144" s="18">
        <v>73.62</v>
      </c>
      <c r="G144" s="18">
        <v>134.26</v>
      </c>
      <c r="H144" s="18">
        <f t="shared" si="21"/>
        <v>1221.17</v>
      </c>
      <c r="I144" s="42">
        <f t="shared" si="22"/>
        <v>107.27333333333333</v>
      </c>
      <c r="J144" s="45">
        <v>1035.0899999999999</v>
      </c>
      <c r="K144" s="18">
        <v>997.34</v>
      </c>
      <c r="L144" s="18">
        <v>1020.15</v>
      </c>
      <c r="M144" s="18">
        <v>92.79</v>
      </c>
      <c r="N144" s="18">
        <v>117.12</v>
      </c>
      <c r="O144" s="18">
        <v>110.43</v>
      </c>
      <c r="P144" s="18">
        <f t="shared" si="23"/>
        <v>1017.5266666666666</v>
      </c>
      <c r="Q144" s="42">
        <f t="shared" si="24"/>
        <v>106.78000000000002</v>
      </c>
      <c r="R144" s="21">
        <f t="shared" si="25"/>
        <v>0.83337560786688147</v>
      </c>
      <c r="S144" s="21">
        <f t="shared" si="26"/>
        <v>0.99544363031833039</v>
      </c>
      <c r="T144" s="3">
        <f t="shared" si="27"/>
        <v>0.49038628716021393</v>
      </c>
      <c r="U144" s="10">
        <f t="shared" si="28"/>
        <v>-0.26296122057821475</v>
      </c>
      <c r="V144" s="10">
        <f t="shared" si="28"/>
        <v>-6.5884731281847476E-3</v>
      </c>
      <c r="W144" s="3" t="s">
        <v>643</v>
      </c>
      <c r="X144" s="64" t="s">
        <v>876</v>
      </c>
      <c r="Y144" s="64" t="s">
        <v>877</v>
      </c>
      <c r="Z144" s="64" t="s">
        <v>878</v>
      </c>
    </row>
    <row r="145" spans="1:26" s="3" customFormat="1" x14ac:dyDescent="0.25">
      <c r="A145" s="6" t="s">
        <v>320</v>
      </c>
      <c r="B145" s="45">
        <v>490.61</v>
      </c>
      <c r="C145" s="18">
        <v>529.1</v>
      </c>
      <c r="D145" s="18">
        <v>600.11</v>
      </c>
      <c r="E145" s="18">
        <v>38.35</v>
      </c>
      <c r="F145" s="18">
        <v>35.24</v>
      </c>
      <c r="G145" s="18">
        <v>35.58</v>
      </c>
      <c r="H145" s="18">
        <f t="shared" si="21"/>
        <v>539.94000000000005</v>
      </c>
      <c r="I145" s="42">
        <f t="shared" si="22"/>
        <v>36.39</v>
      </c>
      <c r="J145" s="45">
        <v>473.17</v>
      </c>
      <c r="K145" s="18">
        <v>505.04</v>
      </c>
      <c r="L145" s="18">
        <v>523.75</v>
      </c>
      <c r="M145" s="18">
        <v>33.5</v>
      </c>
      <c r="N145" s="18">
        <v>39.630000000000003</v>
      </c>
      <c r="O145" s="18">
        <v>34.75</v>
      </c>
      <c r="P145" s="18">
        <f t="shared" si="23"/>
        <v>500.65333333333336</v>
      </c>
      <c r="Q145" s="42">
        <f t="shared" si="24"/>
        <v>35.96</v>
      </c>
      <c r="R145" s="21">
        <f t="shared" si="25"/>
        <v>0.9273733377700546</v>
      </c>
      <c r="S145" s="21">
        <f t="shared" si="26"/>
        <v>0.98849959882321481</v>
      </c>
      <c r="T145" s="3">
        <f t="shared" si="27"/>
        <v>0.42436049170978679</v>
      </c>
      <c r="U145" s="10">
        <f t="shared" si="28"/>
        <v>-0.10877784544456168</v>
      </c>
      <c r="V145" s="10">
        <f t="shared" si="28"/>
        <v>-1.668771444211125E-2</v>
      </c>
      <c r="W145" s="3" t="s">
        <v>620</v>
      </c>
      <c r="X145" s="64" t="s">
        <v>620</v>
      </c>
      <c r="Y145" s="64" t="s">
        <v>937</v>
      </c>
      <c r="Z145" s="64" t="s">
        <v>938</v>
      </c>
    </row>
    <row r="146" spans="1:26" s="3" customFormat="1" x14ac:dyDescent="0.25">
      <c r="A146" s="6" t="s">
        <v>393</v>
      </c>
      <c r="B146" s="45">
        <v>44.77</v>
      </c>
      <c r="C146" s="18">
        <v>57.3</v>
      </c>
      <c r="D146" s="18">
        <v>65.88</v>
      </c>
      <c r="E146" s="18">
        <v>0.16</v>
      </c>
      <c r="F146" s="18">
        <v>0</v>
      </c>
      <c r="G146" s="18">
        <v>0.19</v>
      </c>
      <c r="H146" s="18">
        <f t="shared" si="21"/>
        <v>55.983333333333327</v>
      </c>
      <c r="I146" s="42">
        <f t="shared" si="22"/>
        <v>0.11666666666666665</v>
      </c>
      <c r="J146" s="45">
        <v>49.09</v>
      </c>
      <c r="K146" s="18">
        <v>39.950000000000003</v>
      </c>
      <c r="L146" s="18">
        <v>59.54</v>
      </c>
      <c r="M146" s="18">
        <v>0.13</v>
      </c>
      <c r="N146" s="18">
        <v>0</v>
      </c>
      <c r="O146" s="18">
        <v>0.18</v>
      </c>
      <c r="P146" s="18">
        <f t="shared" si="23"/>
        <v>49.526666666666671</v>
      </c>
      <c r="Q146" s="42">
        <f t="shared" si="24"/>
        <v>0.10333333333333333</v>
      </c>
      <c r="R146" s="21">
        <f t="shared" si="25"/>
        <v>0.88669201520912566</v>
      </c>
      <c r="S146" s="21">
        <f t="shared" si="26"/>
        <v>0.98805970149253719</v>
      </c>
      <c r="T146" s="3">
        <f t="shared" si="27"/>
        <v>0.43764467592592554</v>
      </c>
      <c r="U146" s="10">
        <f t="shared" si="28"/>
        <v>-0.17349501097916797</v>
      </c>
      <c r="V146" s="10">
        <f t="shared" si="28"/>
        <v>-1.7329878537917263E-2</v>
      </c>
      <c r="W146" s="3" t="s">
        <v>693</v>
      </c>
      <c r="X146" s="64" t="s">
        <v>693</v>
      </c>
      <c r="Y146" s="64" t="s">
        <v>793</v>
      </c>
      <c r="Z146" s="64" t="s">
        <v>794</v>
      </c>
    </row>
    <row r="147" spans="1:26" s="3" customFormat="1" x14ac:dyDescent="0.25">
      <c r="A147" s="6" t="s">
        <v>322</v>
      </c>
      <c r="B147" s="45">
        <v>1976.53</v>
      </c>
      <c r="C147" s="18">
        <v>2156.8200000000002</v>
      </c>
      <c r="D147" s="18">
        <v>2025.95</v>
      </c>
      <c r="E147" s="18">
        <v>283.97000000000003</v>
      </c>
      <c r="F147" s="18">
        <v>349.95</v>
      </c>
      <c r="G147" s="18">
        <v>306.60000000000002</v>
      </c>
      <c r="H147" s="18">
        <f t="shared" si="21"/>
        <v>2053.1</v>
      </c>
      <c r="I147" s="42">
        <f t="shared" si="22"/>
        <v>313.50666666666672</v>
      </c>
      <c r="J147" s="45">
        <v>1991.06</v>
      </c>
      <c r="K147" s="18">
        <v>2075.3200000000002</v>
      </c>
      <c r="L147" s="18">
        <v>2190.77</v>
      </c>
      <c r="M147" s="18">
        <v>296.2</v>
      </c>
      <c r="N147" s="18">
        <v>340.88</v>
      </c>
      <c r="O147" s="18">
        <v>290.89</v>
      </c>
      <c r="P147" s="18">
        <f t="shared" si="23"/>
        <v>2085.7166666666667</v>
      </c>
      <c r="Q147" s="42">
        <f t="shared" si="24"/>
        <v>309.32333333333332</v>
      </c>
      <c r="R147" s="21">
        <f t="shared" si="25"/>
        <v>1.0158788114827257</v>
      </c>
      <c r="S147" s="21">
        <f t="shared" si="26"/>
        <v>0.98669874512463951</v>
      </c>
      <c r="T147" s="3">
        <f t="shared" si="27"/>
        <v>0.43766319317000058</v>
      </c>
      <c r="U147" s="10">
        <f t="shared" si="28"/>
        <v>2.2728307128721145E-2</v>
      </c>
      <c r="V147" s="10">
        <f t="shared" si="28"/>
        <v>-1.9318420799428613E-2</v>
      </c>
      <c r="W147" s="3" t="s">
        <v>622</v>
      </c>
      <c r="X147" s="64" t="s">
        <v>973</v>
      </c>
      <c r="Y147" s="64" t="s">
        <v>974</v>
      </c>
      <c r="Z147" s="64" t="s">
        <v>975</v>
      </c>
    </row>
    <row r="148" spans="1:26" s="3" customFormat="1" x14ac:dyDescent="0.25">
      <c r="A148" s="6" t="s">
        <v>242</v>
      </c>
      <c r="B148" s="45">
        <v>177.16</v>
      </c>
      <c r="C148" s="18">
        <v>153.93</v>
      </c>
      <c r="D148" s="18">
        <v>157.05000000000001</v>
      </c>
      <c r="E148" s="18">
        <v>22.03</v>
      </c>
      <c r="F148" s="18">
        <v>37.28</v>
      </c>
      <c r="G148" s="18">
        <v>62.7</v>
      </c>
      <c r="H148" s="18">
        <f t="shared" si="21"/>
        <v>162.71333333333334</v>
      </c>
      <c r="I148" s="42">
        <f t="shared" si="22"/>
        <v>40.67</v>
      </c>
      <c r="J148" s="45">
        <v>190.96</v>
      </c>
      <c r="K148" s="18">
        <v>207.65</v>
      </c>
      <c r="L148" s="18">
        <v>192.55</v>
      </c>
      <c r="M148" s="18">
        <v>39.909999999999997</v>
      </c>
      <c r="N148" s="18">
        <v>37.86</v>
      </c>
      <c r="O148" s="18">
        <v>41.63</v>
      </c>
      <c r="P148" s="18">
        <f t="shared" si="23"/>
        <v>197.05333333333337</v>
      </c>
      <c r="Q148" s="42">
        <f t="shared" si="24"/>
        <v>39.800000000000004</v>
      </c>
      <c r="R148" s="21">
        <f t="shared" si="25"/>
        <v>1.2097568921285176</v>
      </c>
      <c r="S148" s="21">
        <f t="shared" si="26"/>
        <v>0.97912167026637875</v>
      </c>
      <c r="T148" s="3">
        <f t="shared" si="27"/>
        <v>0.47264225016215539</v>
      </c>
      <c r="U148" s="10">
        <f t="shared" si="28"/>
        <v>0.27471715844290728</v>
      </c>
      <c r="V148" s="10">
        <f t="shared" si="28"/>
        <v>-3.0439947843690723E-2</v>
      </c>
      <c r="W148" s="3" t="s">
        <v>542</v>
      </c>
      <c r="X148" s="64" t="s">
        <v>542</v>
      </c>
      <c r="Y148" s="64" t="s">
        <v>1135</v>
      </c>
      <c r="Z148" s="64" t="s">
        <v>1136</v>
      </c>
    </row>
    <row r="149" spans="1:26" s="3" customFormat="1" x14ac:dyDescent="0.25">
      <c r="A149" s="6" t="s">
        <v>394</v>
      </c>
      <c r="B149" s="45">
        <v>810.07</v>
      </c>
      <c r="C149" s="18">
        <v>814.23</v>
      </c>
      <c r="D149" s="18">
        <v>753.89</v>
      </c>
      <c r="E149" s="18">
        <v>36.450000000000003</v>
      </c>
      <c r="F149" s="18">
        <v>27.63</v>
      </c>
      <c r="G149" s="18">
        <v>19.04</v>
      </c>
      <c r="H149" s="18">
        <f t="shared" si="21"/>
        <v>792.73</v>
      </c>
      <c r="I149" s="42">
        <f t="shared" si="22"/>
        <v>27.706666666666667</v>
      </c>
      <c r="J149" s="45">
        <v>703.79</v>
      </c>
      <c r="K149" s="18">
        <v>625.04999999999995</v>
      </c>
      <c r="L149" s="18">
        <v>620.59</v>
      </c>
      <c r="M149" s="18">
        <v>37.6</v>
      </c>
      <c r="N149" s="18">
        <v>20.62</v>
      </c>
      <c r="O149" s="18">
        <v>22.93</v>
      </c>
      <c r="P149" s="18">
        <f t="shared" si="23"/>
        <v>649.80999999999995</v>
      </c>
      <c r="Q149" s="42">
        <f t="shared" si="24"/>
        <v>27.05</v>
      </c>
      <c r="R149" s="21">
        <f t="shared" si="25"/>
        <v>0.8199387701107429</v>
      </c>
      <c r="S149" s="21">
        <f t="shared" si="26"/>
        <v>0.97712494194147703</v>
      </c>
      <c r="T149" s="3">
        <f t="shared" si="27"/>
        <v>0.46639943693715924</v>
      </c>
      <c r="U149" s="10">
        <f t="shared" si="28"/>
        <v>-0.28641191607835154</v>
      </c>
      <c r="V149" s="10">
        <f t="shared" si="28"/>
        <v>-3.3385047949922329E-2</v>
      </c>
      <c r="W149" s="3" t="s">
        <v>694</v>
      </c>
      <c r="X149" s="64" t="s">
        <v>694</v>
      </c>
      <c r="Y149" s="64" t="s">
        <v>801</v>
      </c>
      <c r="Z149" s="64" t="s">
        <v>1108</v>
      </c>
    </row>
    <row r="150" spans="1:26" s="3" customFormat="1" x14ac:dyDescent="0.25">
      <c r="A150" s="6" t="s">
        <v>169</v>
      </c>
      <c r="B150" s="45">
        <v>3632.01</v>
      </c>
      <c r="C150" s="18">
        <v>3564.59</v>
      </c>
      <c r="D150" s="18">
        <v>3771.18</v>
      </c>
      <c r="E150" s="18">
        <v>145.94999999999999</v>
      </c>
      <c r="F150" s="18">
        <v>114.98</v>
      </c>
      <c r="G150" s="18">
        <v>185.23</v>
      </c>
      <c r="H150" s="18">
        <f t="shared" si="21"/>
        <v>3655.9266666666667</v>
      </c>
      <c r="I150" s="42">
        <f t="shared" si="22"/>
        <v>148.72</v>
      </c>
      <c r="J150" s="45">
        <v>3171.3</v>
      </c>
      <c r="K150" s="18">
        <v>3054.22</v>
      </c>
      <c r="L150" s="18">
        <v>3163.91</v>
      </c>
      <c r="M150" s="18">
        <v>140.66</v>
      </c>
      <c r="N150" s="18">
        <v>148.85</v>
      </c>
      <c r="O150" s="18">
        <v>145.36000000000001</v>
      </c>
      <c r="P150" s="18">
        <f t="shared" si="23"/>
        <v>3129.81</v>
      </c>
      <c r="Q150" s="42">
        <f t="shared" si="24"/>
        <v>144.95666666666668</v>
      </c>
      <c r="R150" s="21">
        <f t="shared" si="25"/>
        <v>0.8561314692300821</v>
      </c>
      <c r="S150" s="21">
        <f t="shared" si="26"/>
        <v>0.9748641909341883</v>
      </c>
      <c r="T150" s="3">
        <f t="shared" si="27"/>
        <v>0.43152134136886477</v>
      </c>
      <c r="U150" s="10">
        <f t="shared" si="28"/>
        <v>-0.22409573816459188</v>
      </c>
      <c r="V150" s="10">
        <f t="shared" si="28"/>
        <v>-3.6726844961291312E-2</v>
      </c>
      <c r="W150" s="3" t="s">
        <v>1460</v>
      </c>
      <c r="X150" s="64" t="s">
        <v>170</v>
      </c>
      <c r="Y150" s="64" t="s">
        <v>171</v>
      </c>
      <c r="Z150" s="64" t="s">
        <v>172</v>
      </c>
    </row>
    <row r="151" spans="1:26" s="3" customFormat="1" x14ac:dyDescent="0.25">
      <c r="A151" s="6" t="s">
        <v>251</v>
      </c>
      <c r="B151" s="45">
        <v>1257.81</v>
      </c>
      <c r="C151" s="18">
        <v>1317.92</v>
      </c>
      <c r="D151" s="18">
        <v>1266.3900000000001</v>
      </c>
      <c r="E151" s="18">
        <v>176.53</v>
      </c>
      <c r="F151" s="18">
        <v>201.22</v>
      </c>
      <c r="G151" s="18">
        <v>258.32</v>
      </c>
      <c r="H151" s="18">
        <f t="shared" si="21"/>
        <v>1280.7066666666667</v>
      </c>
      <c r="I151" s="42">
        <f t="shared" si="22"/>
        <v>212.02333333333331</v>
      </c>
      <c r="J151" s="45">
        <v>1278.1600000000001</v>
      </c>
      <c r="K151" s="18">
        <v>1270.08</v>
      </c>
      <c r="L151" s="18">
        <v>1203.08</v>
      </c>
      <c r="M151" s="18">
        <v>210.34</v>
      </c>
      <c r="N151" s="18">
        <v>216.51</v>
      </c>
      <c r="O151" s="18">
        <v>192.46</v>
      </c>
      <c r="P151" s="18">
        <f t="shared" si="23"/>
        <v>1250.4399999999998</v>
      </c>
      <c r="Q151" s="42">
        <f t="shared" si="24"/>
        <v>206.4366666666667</v>
      </c>
      <c r="R151" s="21">
        <f t="shared" si="25"/>
        <v>0.97638565246338205</v>
      </c>
      <c r="S151" s="21">
        <f t="shared" si="26"/>
        <v>0.97377439091179396</v>
      </c>
      <c r="T151" s="3">
        <f t="shared" si="27"/>
        <v>0.41793397504447111</v>
      </c>
      <c r="U151" s="10">
        <f t="shared" si="28"/>
        <v>-3.4476999350443148E-2</v>
      </c>
      <c r="V151" s="10">
        <f t="shared" si="28"/>
        <v>-3.8340534915330189E-2</v>
      </c>
      <c r="W151" s="3" t="s">
        <v>551</v>
      </c>
      <c r="X151" s="64" t="s">
        <v>551</v>
      </c>
      <c r="Y151" s="64" t="s">
        <v>930</v>
      </c>
      <c r="Z151" s="64" t="s">
        <v>931</v>
      </c>
    </row>
    <row r="152" spans="1:26" s="3" customFormat="1" x14ac:dyDescent="0.25">
      <c r="A152" s="6" t="s">
        <v>451</v>
      </c>
      <c r="B152" s="45">
        <v>61.72</v>
      </c>
      <c r="C152" s="18">
        <v>105.89</v>
      </c>
      <c r="D152" s="18">
        <v>52.03</v>
      </c>
      <c r="E152" s="18">
        <v>22.5</v>
      </c>
      <c r="F152" s="18">
        <v>28.56</v>
      </c>
      <c r="G152" s="18">
        <v>18.46</v>
      </c>
      <c r="H152" s="18">
        <f t="shared" si="21"/>
        <v>73.213333333333338</v>
      </c>
      <c r="I152" s="42">
        <f t="shared" si="22"/>
        <v>23.173333333333336</v>
      </c>
      <c r="J152" s="45">
        <v>39.270000000000003</v>
      </c>
      <c r="K152" s="18">
        <v>50.75</v>
      </c>
      <c r="L152" s="18">
        <v>65.180000000000007</v>
      </c>
      <c r="M152" s="18">
        <v>24.13</v>
      </c>
      <c r="N152" s="18">
        <v>21.91</v>
      </c>
      <c r="O152" s="18">
        <v>21.52</v>
      </c>
      <c r="P152" s="18">
        <f t="shared" si="23"/>
        <v>51.733333333333341</v>
      </c>
      <c r="Q152" s="42">
        <f t="shared" si="24"/>
        <v>22.52</v>
      </c>
      <c r="R152" s="21">
        <f t="shared" si="25"/>
        <v>0.71056413941789442</v>
      </c>
      <c r="S152" s="21">
        <f t="shared" si="26"/>
        <v>0.97297297297297292</v>
      </c>
      <c r="T152" s="3">
        <f t="shared" si="27"/>
        <v>0.42031471598395559</v>
      </c>
      <c r="U152" s="10">
        <f t="shared" si="28"/>
        <v>-0.4929632139714531</v>
      </c>
      <c r="V152" s="10">
        <f t="shared" si="28"/>
        <v>-3.9528364186637507E-2</v>
      </c>
      <c r="W152" s="3" t="s">
        <v>751</v>
      </c>
      <c r="X152" s="64" t="s">
        <v>751</v>
      </c>
      <c r="Y152" s="64" t="s">
        <v>1280</v>
      </c>
      <c r="Z152" s="64" t="s">
        <v>1281</v>
      </c>
    </row>
    <row r="153" spans="1:26" s="3" customFormat="1" x14ac:dyDescent="0.25">
      <c r="A153" s="6" t="s">
        <v>260</v>
      </c>
      <c r="B153" s="45">
        <v>910.7</v>
      </c>
      <c r="C153" s="18">
        <v>848.91</v>
      </c>
      <c r="D153" s="18">
        <v>875.45</v>
      </c>
      <c r="E153" s="18">
        <v>87.16</v>
      </c>
      <c r="F153" s="18">
        <v>85.12</v>
      </c>
      <c r="G153" s="18">
        <v>64.05</v>
      </c>
      <c r="H153" s="18">
        <f t="shared" si="21"/>
        <v>878.35333333333347</v>
      </c>
      <c r="I153" s="42">
        <f t="shared" si="22"/>
        <v>78.776666666666657</v>
      </c>
      <c r="J153" s="45">
        <v>774.31</v>
      </c>
      <c r="K153" s="18">
        <v>734.28</v>
      </c>
      <c r="L153" s="18">
        <v>705.62</v>
      </c>
      <c r="M153" s="18">
        <v>73.150000000000006</v>
      </c>
      <c r="N153" s="18">
        <v>85.54</v>
      </c>
      <c r="O153" s="18">
        <v>71.09</v>
      </c>
      <c r="P153" s="18">
        <f t="shared" si="23"/>
        <v>738.07</v>
      </c>
      <c r="Q153" s="42">
        <f t="shared" si="24"/>
        <v>76.593333333333334</v>
      </c>
      <c r="R153" s="21">
        <f t="shared" si="25"/>
        <v>0.84046989075305334</v>
      </c>
      <c r="S153" s="21">
        <f t="shared" si="26"/>
        <v>0.97263193080683585</v>
      </c>
      <c r="T153" s="3">
        <f t="shared" si="27"/>
        <v>0.40664767279062919</v>
      </c>
      <c r="U153" s="10">
        <f t="shared" si="28"/>
        <v>-0.2507319580426024</v>
      </c>
      <c r="V153" s="10">
        <f t="shared" si="28"/>
        <v>-4.0034139892592378E-2</v>
      </c>
      <c r="W153" s="3" t="s">
        <v>560</v>
      </c>
      <c r="X153" s="64" t="s">
        <v>560</v>
      </c>
      <c r="Y153" s="64" t="s">
        <v>965</v>
      </c>
      <c r="Z153" s="64" t="s">
        <v>966</v>
      </c>
    </row>
    <row r="154" spans="1:26" s="3" customFormat="1" x14ac:dyDescent="0.25">
      <c r="A154" s="6" t="s">
        <v>436</v>
      </c>
      <c r="B154" s="45">
        <v>1145.8599999999999</v>
      </c>
      <c r="C154" s="18">
        <v>1291.22</v>
      </c>
      <c r="D154" s="18">
        <v>1443.73</v>
      </c>
      <c r="E154" s="18">
        <v>11.88</v>
      </c>
      <c r="F154" s="18">
        <v>3.15</v>
      </c>
      <c r="G154" s="18">
        <v>8.66</v>
      </c>
      <c r="H154" s="18">
        <f t="shared" si="21"/>
        <v>1293.6033333333332</v>
      </c>
      <c r="I154" s="42">
        <f t="shared" si="22"/>
        <v>7.8966666666666674</v>
      </c>
      <c r="J154" s="45">
        <v>892.06</v>
      </c>
      <c r="K154" s="18">
        <v>737.9</v>
      </c>
      <c r="L154" s="18">
        <v>849.56</v>
      </c>
      <c r="M154" s="18">
        <v>5.39</v>
      </c>
      <c r="N154" s="18">
        <v>4.83</v>
      </c>
      <c r="O154" s="18">
        <v>12.7</v>
      </c>
      <c r="P154" s="18">
        <f t="shared" si="23"/>
        <v>826.50666666666666</v>
      </c>
      <c r="Q154" s="42">
        <f t="shared" si="24"/>
        <v>7.64</v>
      </c>
      <c r="R154" s="21">
        <f t="shared" si="25"/>
        <v>0.63919707709697438</v>
      </c>
      <c r="S154" s="21">
        <f t="shared" si="26"/>
        <v>0.97115024353690504</v>
      </c>
      <c r="T154" s="3">
        <f t="shared" si="27"/>
        <v>0.47325484213287217</v>
      </c>
      <c r="U154" s="10">
        <f t="shared" si="28"/>
        <v>-0.64566728372307058</v>
      </c>
      <c r="V154" s="10">
        <f t="shared" si="28"/>
        <v>-4.2233587257341935E-2</v>
      </c>
      <c r="W154" s="3" t="s">
        <v>736</v>
      </c>
      <c r="X154" s="64" t="s">
        <v>736</v>
      </c>
      <c r="Y154" s="64" t="s">
        <v>809</v>
      </c>
      <c r="Z154" s="64" t="s">
        <v>1255</v>
      </c>
    </row>
    <row r="155" spans="1:26" s="3" customFormat="1" x14ac:dyDescent="0.25">
      <c r="A155" s="6" t="s">
        <v>406</v>
      </c>
      <c r="B155" s="45">
        <v>771.72</v>
      </c>
      <c r="C155" s="18">
        <v>770.56</v>
      </c>
      <c r="D155" s="18">
        <v>631.66</v>
      </c>
      <c r="E155" s="18">
        <v>108.55</v>
      </c>
      <c r="F155" s="18">
        <v>82.53</v>
      </c>
      <c r="G155" s="18">
        <v>101.36</v>
      </c>
      <c r="H155" s="18">
        <f t="shared" si="21"/>
        <v>724.64666666666665</v>
      </c>
      <c r="I155" s="42">
        <f t="shared" si="22"/>
        <v>97.48</v>
      </c>
      <c r="J155" s="45">
        <v>647.32000000000005</v>
      </c>
      <c r="K155" s="18">
        <v>667.18</v>
      </c>
      <c r="L155" s="18">
        <v>672.19</v>
      </c>
      <c r="M155" s="18">
        <v>96.89</v>
      </c>
      <c r="N155" s="18">
        <v>88.44</v>
      </c>
      <c r="O155" s="18">
        <v>97.2</v>
      </c>
      <c r="P155" s="18">
        <f t="shared" si="23"/>
        <v>662.23</v>
      </c>
      <c r="Q155" s="42">
        <f t="shared" si="24"/>
        <v>94.176666666666662</v>
      </c>
      <c r="R155" s="21">
        <f t="shared" si="25"/>
        <v>0.91398476760958047</v>
      </c>
      <c r="S155" s="21">
        <f t="shared" si="26"/>
        <v>0.96645681018142426</v>
      </c>
      <c r="T155" s="3">
        <f t="shared" si="27"/>
        <v>0.35501639078978331</v>
      </c>
      <c r="U155" s="10">
        <f t="shared" si="28"/>
        <v>-0.12975797323338345</v>
      </c>
      <c r="V155" s="10">
        <f t="shared" si="28"/>
        <v>-4.9222833355486391E-2</v>
      </c>
      <c r="W155" s="3" t="s">
        <v>706</v>
      </c>
      <c r="X155" s="64" t="s">
        <v>825</v>
      </c>
      <c r="Y155" s="64" t="s">
        <v>826</v>
      </c>
      <c r="Z155" s="64" t="s">
        <v>827</v>
      </c>
    </row>
    <row r="156" spans="1:26" s="3" customFormat="1" x14ac:dyDescent="0.25">
      <c r="A156" s="6" t="s">
        <v>350</v>
      </c>
      <c r="B156" s="45">
        <v>594.72</v>
      </c>
      <c r="C156" s="18">
        <v>726.6</v>
      </c>
      <c r="D156" s="18">
        <v>703.59</v>
      </c>
      <c r="E156" s="18">
        <v>90.8</v>
      </c>
      <c r="F156" s="18">
        <v>59.16</v>
      </c>
      <c r="G156" s="18">
        <v>84.05</v>
      </c>
      <c r="H156" s="18">
        <f t="shared" si="21"/>
        <v>674.97000000000014</v>
      </c>
      <c r="I156" s="42">
        <f t="shared" si="22"/>
        <v>78.00333333333333</v>
      </c>
      <c r="J156" s="45">
        <v>632.95000000000005</v>
      </c>
      <c r="K156" s="18">
        <v>610.79999999999995</v>
      </c>
      <c r="L156" s="18">
        <v>599.33000000000004</v>
      </c>
      <c r="M156" s="18">
        <v>92.53</v>
      </c>
      <c r="N156" s="18">
        <v>74.27</v>
      </c>
      <c r="O156" s="18">
        <v>59.1</v>
      </c>
      <c r="P156" s="18">
        <f t="shared" si="23"/>
        <v>614.36</v>
      </c>
      <c r="Q156" s="42">
        <f t="shared" si="24"/>
        <v>75.3</v>
      </c>
      <c r="R156" s="21">
        <f t="shared" si="25"/>
        <v>0.91033625752622138</v>
      </c>
      <c r="S156" s="21">
        <f t="shared" si="26"/>
        <v>0.96578203451331168</v>
      </c>
      <c r="T156" s="3">
        <f t="shared" si="27"/>
        <v>0.42626273567179945</v>
      </c>
      <c r="U156" s="10">
        <f t="shared" si="28"/>
        <v>-0.13552855236844852</v>
      </c>
      <c r="V156" s="10">
        <f t="shared" si="28"/>
        <v>-5.0230468154202346E-2</v>
      </c>
      <c r="W156" s="3" t="s">
        <v>650</v>
      </c>
      <c r="X156" s="64" t="s">
        <v>650</v>
      </c>
      <c r="Y156" s="64" t="s">
        <v>1106</v>
      </c>
      <c r="Z156" s="64" t="s">
        <v>1107</v>
      </c>
    </row>
    <row r="157" spans="1:26" s="3" customFormat="1" x14ac:dyDescent="0.25">
      <c r="A157" s="6" t="s">
        <v>419</v>
      </c>
      <c r="B157" s="45">
        <v>72.81</v>
      </c>
      <c r="C157" s="18">
        <v>89.67</v>
      </c>
      <c r="D157" s="18">
        <v>85.69</v>
      </c>
      <c r="E157" s="18">
        <v>10.93</v>
      </c>
      <c r="F157" s="18">
        <v>7.05</v>
      </c>
      <c r="G157" s="18">
        <v>14.04</v>
      </c>
      <c r="H157" s="18">
        <f t="shared" si="21"/>
        <v>82.723333333333343</v>
      </c>
      <c r="I157" s="42">
        <f t="shared" si="22"/>
        <v>10.673333333333332</v>
      </c>
      <c r="J157" s="45">
        <v>85.66</v>
      </c>
      <c r="K157" s="18">
        <v>94.89</v>
      </c>
      <c r="L157" s="18">
        <v>94.29</v>
      </c>
      <c r="M157" s="18">
        <v>10.4</v>
      </c>
      <c r="N157" s="18">
        <v>6.93</v>
      </c>
      <c r="O157" s="18">
        <v>13.41</v>
      </c>
      <c r="P157" s="18">
        <f t="shared" si="23"/>
        <v>91.613333333333344</v>
      </c>
      <c r="Q157" s="42">
        <f t="shared" si="24"/>
        <v>10.246666666666666</v>
      </c>
      <c r="R157" s="21">
        <f t="shared" si="25"/>
        <v>1.1061830632639249</v>
      </c>
      <c r="S157" s="21">
        <f t="shared" si="26"/>
        <v>0.96344945745288413</v>
      </c>
      <c r="T157" s="3">
        <f t="shared" si="27"/>
        <v>0.44222420230191656</v>
      </c>
      <c r="U157" s="10">
        <f t="shared" si="28"/>
        <v>0.14559015827459212</v>
      </c>
      <c r="V157" s="10">
        <f t="shared" si="28"/>
        <v>-5.3719110145991969E-2</v>
      </c>
      <c r="W157" s="3" t="s">
        <v>719</v>
      </c>
      <c r="X157" s="64" t="s">
        <v>719</v>
      </c>
      <c r="Y157" s="64" t="s">
        <v>976</v>
      </c>
      <c r="Z157" s="64" t="s">
        <v>1062</v>
      </c>
    </row>
    <row r="158" spans="1:26" s="3" customFormat="1" x14ac:dyDescent="0.25">
      <c r="A158" s="6" t="s">
        <v>304</v>
      </c>
      <c r="B158" s="45">
        <v>308.20999999999998</v>
      </c>
      <c r="C158" s="18">
        <v>368.96</v>
      </c>
      <c r="D158" s="18">
        <v>363.91</v>
      </c>
      <c r="E158" s="18">
        <v>45</v>
      </c>
      <c r="F158" s="18">
        <v>34.68</v>
      </c>
      <c r="G158" s="18">
        <v>56.55</v>
      </c>
      <c r="H158" s="18">
        <f t="shared" si="21"/>
        <v>347.02666666666664</v>
      </c>
      <c r="I158" s="42">
        <f t="shared" si="22"/>
        <v>45.410000000000004</v>
      </c>
      <c r="J158" s="45">
        <v>310.51</v>
      </c>
      <c r="K158" s="18">
        <v>318.08</v>
      </c>
      <c r="L158" s="18">
        <v>302.36</v>
      </c>
      <c r="M158" s="18">
        <v>39.659999999999997</v>
      </c>
      <c r="N158" s="18">
        <v>57.35</v>
      </c>
      <c r="O158" s="18">
        <v>34.049999999999997</v>
      </c>
      <c r="P158" s="18">
        <f t="shared" si="23"/>
        <v>310.31666666666666</v>
      </c>
      <c r="Q158" s="42">
        <f t="shared" si="24"/>
        <v>43.686666666666667</v>
      </c>
      <c r="R158" s="21">
        <f t="shared" si="25"/>
        <v>0.89451957704390472</v>
      </c>
      <c r="S158" s="21">
        <f t="shared" si="26"/>
        <v>0.96286719816131572</v>
      </c>
      <c r="T158" s="3">
        <f t="shared" si="27"/>
        <v>0.43204290276779489</v>
      </c>
      <c r="U158" s="10">
        <f t="shared" si="28"/>
        <v>-0.16081503810476799</v>
      </c>
      <c r="V158" s="10">
        <f t="shared" si="28"/>
        <v>-5.459126438459215E-2</v>
      </c>
      <c r="W158" s="3" t="s">
        <v>604</v>
      </c>
      <c r="X158" s="64" t="s">
        <v>604</v>
      </c>
      <c r="Y158" s="64" t="s">
        <v>208</v>
      </c>
      <c r="Z158" s="64" t="s">
        <v>840</v>
      </c>
    </row>
    <row r="159" spans="1:26" s="3" customFormat="1" x14ac:dyDescent="0.25">
      <c r="A159" s="6" t="s">
        <v>362</v>
      </c>
      <c r="B159" s="45">
        <v>282.94</v>
      </c>
      <c r="C159" s="18">
        <v>309.24</v>
      </c>
      <c r="D159" s="18">
        <v>319.10000000000002</v>
      </c>
      <c r="E159" s="18">
        <v>15.05</v>
      </c>
      <c r="F159" s="18">
        <v>18.55</v>
      </c>
      <c r="G159" s="18">
        <v>18.66</v>
      </c>
      <c r="H159" s="18">
        <f t="shared" si="21"/>
        <v>303.76000000000005</v>
      </c>
      <c r="I159" s="42">
        <f t="shared" si="22"/>
        <v>17.420000000000002</v>
      </c>
      <c r="J159" s="45">
        <v>284.77999999999997</v>
      </c>
      <c r="K159" s="18">
        <v>273.54000000000002</v>
      </c>
      <c r="L159" s="18">
        <v>261.7</v>
      </c>
      <c r="M159" s="18">
        <v>18.22</v>
      </c>
      <c r="N159" s="18">
        <v>11.6</v>
      </c>
      <c r="O159" s="18">
        <v>20.29</v>
      </c>
      <c r="P159" s="18">
        <f t="shared" si="23"/>
        <v>273.33999999999997</v>
      </c>
      <c r="Q159" s="42">
        <f t="shared" si="24"/>
        <v>16.703333333333333</v>
      </c>
      <c r="R159" s="21">
        <f t="shared" si="25"/>
        <v>0.9001837511484444</v>
      </c>
      <c r="S159" s="21">
        <f t="shared" si="26"/>
        <v>0.96109301483894305</v>
      </c>
      <c r="T159" s="3">
        <f t="shared" si="27"/>
        <v>0.40775423347059558</v>
      </c>
      <c r="U159" s="10">
        <f t="shared" si="28"/>
        <v>-0.15170857143153893</v>
      </c>
      <c r="V159" s="10">
        <f t="shared" si="28"/>
        <v>-5.7252032719666869E-2</v>
      </c>
      <c r="W159" s="3" t="s">
        <v>662</v>
      </c>
      <c r="X159" s="64" t="s">
        <v>1017</v>
      </c>
      <c r="Y159" s="64" t="s">
        <v>1018</v>
      </c>
      <c r="Z159" s="64" t="s">
        <v>1019</v>
      </c>
    </row>
    <row r="160" spans="1:26" s="3" customFormat="1" x14ac:dyDescent="0.25">
      <c r="A160" s="6" t="s">
        <v>349</v>
      </c>
      <c r="B160" s="45">
        <v>504.63</v>
      </c>
      <c r="C160" s="18">
        <v>533.64</v>
      </c>
      <c r="D160" s="18">
        <v>454.03</v>
      </c>
      <c r="E160" s="18">
        <v>119.96</v>
      </c>
      <c r="F160" s="18">
        <v>109.6</v>
      </c>
      <c r="G160" s="18">
        <v>123.87</v>
      </c>
      <c r="H160" s="18">
        <f t="shared" si="21"/>
        <v>497.43333333333334</v>
      </c>
      <c r="I160" s="42">
        <f t="shared" si="22"/>
        <v>117.81</v>
      </c>
      <c r="J160" s="45">
        <v>439.23</v>
      </c>
      <c r="K160" s="18">
        <v>422.15</v>
      </c>
      <c r="L160" s="18">
        <v>411.38</v>
      </c>
      <c r="M160" s="18">
        <v>110.75</v>
      </c>
      <c r="N160" s="18">
        <v>127.59</v>
      </c>
      <c r="O160" s="18">
        <v>100.73</v>
      </c>
      <c r="P160" s="18">
        <f t="shared" si="23"/>
        <v>424.25333333333333</v>
      </c>
      <c r="Q160" s="42">
        <f t="shared" si="24"/>
        <v>113.02333333333333</v>
      </c>
      <c r="R160" s="21">
        <f t="shared" si="25"/>
        <v>0.85317996388684547</v>
      </c>
      <c r="S160" s="21">
        <f t="shared" si="26"/>
        <v>0.9597115843223073</v>
      </c>
      <c r="T160" s="3">
        <f t="shared" si="27"/>
        <v>0.30996258014775369</v>
      </c>
      <c r="U160" s="10">
        <f t="shared" si="28"/>
        <v>-0.22907800912038628</v>
      </c>
      <c r="V160" s="10">
        <f t="shared" si="28"/>
        <v>-5.9327187371181117E-2</v>
      </c>
      <c r="W160" s="3" t="s">
        <v>649</v>
      </c>
      <c r="X160" s="64" t="s">
        <v>891</v>
      </c>
      <c r="Y160" s="64" t="s">
        <v>892</v>
      </c>
      <c r="Z160" s="64" t="s">
        <v>893</v>
      </c>
    </row>
    <row r="161" spans="1:26" s="3" customFormat="1" x14ac:dyDescent="0.25">
      <c r="A161" s="6" t="s">
        <v>228</v>
      </c>
      <c r="B161" s="45">
        <v>312.97000000000003</v>
      </c>
      <c r="C161" s="18">
        <v>332.05</v>
      </c>
      <c r="D161" s="18">
        <v>336.6</v>
      </c>
      <c r="E161" s="18">
        <v>16.16</v>
      </c>
      <c r="F161" s="18">
        <v>8.35</v>
      </c>
      <c r="G161" s="18">
        <v>13.08</v>
      </c>
      <c r="H161" s="18">
        <f t="shared" si="21"/>
        <v>327.20666666666665</v>
      </c>
      <c r="I161" s="42">
        <f t="shared" si="22"/>
        <v>12.53</v>
      </c>
      <c r="J161" s="45">
        <v>360.88</v>
      </c>
      <c r="K161" s="18">
        <v>334.03</v>
      </c>
      <c r="L161" s="18">
        <v>332.08</v>
      </c>
      <c r="M161" s="18">
        <v>10.91</v>
      </c>
      <c r="N161" s="18">
        <v>15.14</v>
      </c>
      <c r="O161" s="18">
        <v>9.8800000000000008</v>
      </c>
      <c r="P161" s="18">
        <f t="shared" si="23"/>
        <v>342.33</v>
      </c>
      <c r="Q161" s="42">
        <f t="shared" si="24"/>
        <v>11.976666666666667</v>
      </c>
      <c r="R161" s="21">
        <f t="shared" si="25"/>
        <v>1.0460786902561394</v>
      </c>
      <c r="S161" s="21">
        <f t="shared" si="26"/>
        <v>0.95910322739591036</v>
      </c>
      <c r="T161" s="3">
        <f t="shared" si="27"/>
        <v>0.42606493246056348</v>
      </c>
      <c r="U161" s="10">
        <f t="shared" si="28"/>
        <v>6.4991381003829729E-2</v>
      </c>
      <c r="V161" s="10">
        <f t="shared" si="28"/>
        <v>-6.0241995350409909E-2</v>
      </c>
      <c r="W161" s="3" t="s">
        <v>1462</v>
      </c>
      <c r="X161" s="64" t="s">
        <v>229</v>
      </c>
      <c r="Y161" s="64" t="s">
        <v>230</v>
      </c>
      <c r="Z161" s="64" t="s">
        <v>231</v>
      </c>
    </row>
    <row r="162" spans="1:26" s="3" customFormat="1" x14ac:dyDescent="0.25">
      <c r="A162" s="6" t="s">
        <v>269</v>
      </c>
      <c r="B162" s="45">
        <v>1298.22</v>
      </c>
      <c r="C162" s="18">
        <v>1274.43</v>
      </c>
      <c r="D162" s="18">
        <v>1350.44</v>
      </c>
      <c r="E162" s="18">
        <v>117.74</v>
      </c>
      <c r="F162" s="18">
        <v>146.13999999999999</v>
      </c>
      <c r="G162" s="18">
        <v>158.30000000000001</v>
      </c>
      <c r="H162" s="18">
        <f t="shared" si="21"/>
        <v>1307.6966666666667</v>
      </c>
      <c r="I162" s="42">
        <f t="shared" si="22"/>
        <v>140.72666666666666</v>
      </c>
      <c r="J162" s="45">
        <v>1371.52</v>
      </c>
      <c r="K162" s="18">
        <v>1313.82</v>
      </c>
      <c r="L162" s="18">
        <v>1233.77</v>
      </c>
      <c r="M162" s="18">
        <v>125.51</v>
      </c>
      <c r="N162" s="18">
        <v>133.38999999999999</v>
      </c>
      <c r="O162" s="18">
        <v>144.83000000000001</v>
      </c>
      <c r="P162" s="18">
        <f t="shared" si="23"/>
        <v>1306.3700000000001</v>
      </c>
      <c r="Q162" s="42">
        <f t="shared" si="24"/>
        <v>134.57666666666668</v>
      </c>
      <c r="R162" s="21">
        <f t="shared" si="25"/>
        <v>0.9989862687814085</v>
      </c>
      <c r="S162" s="21">
        <f t="shared" si="26"/>
        <v>0.95660661366950483</v>
      </c>
      <c r="T162" s="3">
        <f t="shared" si="27"/>
        <v>0.33347398699993969</v>
      </c>
      <c r="U162" s="10">
        <f t="shared" si="28"/>
        <v>-1.4632467967079137E-3</v>
      </c>
      <c r="V162" s="10">
        <f t="shared" si="28"/>
        <v>-6.4002329200596161E-2</v>
      </c>
      <c r="W162" s="3" t="s">
        <v>569</v>
      </c>
      <c r="X162" s="64" t="s">
        <v>569</v>
      </c>
      <c r="Y162" s="64" t="s">
        <v>868</v>
      </c>
      <c r="Z162" s="64" t="s">
        <v>869</v>
      </c>
    </row>
    <row r="163" spans="1:26" s="3" customFormat="1" x14ac:dyDescent="0.25">
      <c r="A163" s="6" t="s">
        <v>237</v>
      </c>
      <c r="B163" s="45">
        <v>261.31</v>
      </c>
      <c r="C163" s="18">
        <v>319.81</v>
      </c>
      <c r="D163" s="18">
        <v>322.45999999999998</v>
      </c>
      <c r="E163" s="18">
        <v>12.36</v>
      </c>
      <c r="F163" s="18">
        <v>24.29</v>
      </c>
      <c r="G163" s="18">
        <v>38.08</v>
      </c>
      <c r="H163" s="18">
        <f t="shared" si="21"/>
        <v>301.19333333333333</v>
      </c>
      <c r="I163" s="42">
        <f t="shared" si="22"/>
        <v>24.909999999999997</v>
      </c>
      <c r="J163" s="45">
        <v>311.92</v>
      </c>
      <c r="K163" s="18">
        <v>311.48</v>
      </c>
      <c r="L163" s="18">
        <v>327.32</v>
      </c>
      <c r="M163" s="18">
        <v>26.05</v>
      </c>
      <c r="N163" s="18">
        <v>22.71</v>
      </c>
      <c r="O163" s="18">
        <v>22.58</v>
      </c>
      <c r="P163" s="18">
        <f t="shared" si="23"/>
        <v>316.90666666666669</v>
      </c>
      <c r="Q163" s="42">
        <f t="shared" si="24"/>
        <v>23.78</v>
      </c>
      <c r="R163" s="21">
        <f t="shared" si="25"/>
        <v>1.0519976174193122</v>
      </c>
      <c r="S163" s="21">
        <f t="shared" si="26"/>
        <v>0.95638749517560806</v>
      </c>
      <c r="T163" s="3">
        <f t="shared" si="27"/>
        <v>0.44389503820406406</v>
      </c>
      <c r="U163" s="10">
        <f t="shared" si="28"/>
        <v>7.3131437195581017E-2</v>
      </c>
      <c r="V163" s="10">
        <f t="shared" si="28"/>
        <v>-6.4332828039492501E-2</v>
      </c>
      <c r="W163" s="3" t="s">
        <v>537</v>
      </c>
      <c r="X163" s="64" t="s">
        <v>991</v>
      </c>
      <c r="Y163" s="64" t="s">
        <v>992</v>
      </c>
      <c r="Z163" s="64" t="s">
        <v>993</v>
      </c>
    </row>
    <row r="164" spans="1:26" s="3" customFormat="1" x14ac:dyDescent="0.25">
      <c r="A164" s="6" t="s">
        <v>236</v>
      </c>
      <c r="B164" s="45">
        <v>157.51</v>
      </c>
      <c r="C164" s="18">
        <v>168.85</v>
      </c>
      <c r="D164" s="18">
        <v>194.56</v>
      </c>
      <c r="E164" s="18">
        <v>27.41</v>
      </c>
      <c r="F164" s="18">
        <v>33.94</v>
      </c>
      <c r="G164" s="18">
        <v>60.4</v>
      </c>
      <c r="H164" s="18">
        <f t="shared" si="21"/>
        <v>173.64000000000001</v>
      </c>
      <c r="I164" s="42">
        <f t="shared" si="22"/>
        <v>40.583333333333336</v>
      </c>
      <c r="J164" s="45">
        <v>203.54</v>
      </c>
      <c r="K164" s="18">
        <v>201.29</v>
      </c>
      <c r="L164" s="18">
        <v>197.22</v>
      </c>
      <c r="M164" s="18">
        <v>50.31</v>
      </c>
      <c r="N164" s="18">
        <v>34.47</v>
      </c>
      <c r="O164" s="18">
        <v>31.22</v>
      </c>
      <c r="P164" s="18">
        <f t="shared" si="23"/>
        <v>200.68333333333331</v>
      </c>
      <c r="Q164" s="42">
        <f t="shared" si="24"/>
        <v>38.666666666666664</v>
      </c>
      <c r="R164" s="21">
        <f t="shared" si="25"/>
        <v>1.154851885784089</v>
      </c>
      <c r="S164" s="21">
        <f t="shared" si="26"/>
        <v>0.95390781563126237</v>
      </c>
      <c r="T164" s="3">
        <f t="shared" si="27"/>
        <v>0.43882329805996828</v>
      </c>
      <c r="U164" s="10">
        <f t="shared" si="28"/>
        <v>0.20770783229321979</v>
      </c>
      <c r="V164" s="10">
        <f t="shared" si="28"/>
        <v>-6.8078242029317254E-2</v>
      </c>
      <c r="W164" s="3" t="s">
        <v>536</v>
      </c>
      <c r="X164" s="64" t="s">
        <v>536</v>
      </c>
      <c r="Y164" s="64" t="s">
        <v>935</v>
      </c>
      <c r="Z164" s="64" t="s">
        <v>936</v>
      </c>
    </row>
    <row r="165" spans="1:26" s="3" customFormat="1" x14ac:dyDescent="0.25">
      <c r="A165" s="6" t="s">
        <v>191</v>
      </c>
      <c r="B165" s="45">
        <v>308.13</v>
      </c>
      <c r="C165" s="18">
        <v>310.54000000000002</v>
      </c>
      <c r="D165" s="18">
        <v>317.17</v>
      </c>
      <c r="E165" s="18">
        <v>21.08</v>
      </c>
      <c r="F165" s="18">
        <v>22.81</v>
      </c>
      <c r="G165" s="18">
        <v>9.0399999999999991</v>
      </c>
      <c r="H165" s="18">
        <f t="shared" si="21"/>
        <v>311.94666666666672</v>
      </c>
      <c r="I165" s="42">
        <f t="shared" si="22"/>
        <v>17.643333333333334</v>
      </c>
      <c r="J165" s="45">
        <v>255.45</v>
      </c>
      <c r="K165" s="18">
        <v>255.18</v>
      </c>
      <c r="L165" s="18">
        <v>239.38</v>
      </c>
      <c r="M165" s="18">
        <v>15.4</v>
      </c>
      <c r="N165" s="18">
        <v>20.62</v>
      </c>
      <c r="O165" s="18">
        <v>14.29</v>
      </c>
      <c r="P165" s="18">
        <f t="shared" si="23"/>
        <v>250.00333333333333</v>
      </c>
      <c r="Q165" s="42">
        <f t="shared" si="24"/>
        <v>16.77</v>
      </c>
      <c r="R165" s="21">
        <f t="shared" si="25"/>
        <v>0.80206424949938204</v>
      </c>
      <c r="S165" s="21">
        <f t="shared" si="26"/>
        <v>0.9531557303772572</v>
      </c>
      <c r="T165" s="3">
        <f t="shared" si="27"/>
        <v>0.43153324708625862</v>
      </c>
      <c r="U165" s="10">
        <f t="shared" si="28"/>
        <v>-0.31821028623526282</v>
      </c>
      <c r="V165" s="10">
        <f t="shared" si="28"/>
        <v>-6.9216148235746663E-2</v>
      </c>
      <c r="W165" s="3" t="s">
        <v>192</v>
      </c>
      <c r="X165" s="64" t="s">
        <v>192</v>
      </c>
      <c r="Y165" s="64" t="s">
        <v>43</v>
      </c>
      <c r="Z165" s="64" t="s">
        <v>193</v>
      </c>
    </row>
    <row r="166" spans="1:26" s="3" customFormat="1" x14ac:dyDescent="0.25">
      <c r="A166" s="6" t="s">
        <v>233</v>
      </c>
      <c r="B166" s="45">
        <v>471.59</v>
      </c>
      <c r="C166" s="18">
        <v>463.45</v>
      </c>
      <c r="D166" s="18">
        <v>615.69000000000005</v>
      </c>
      <c r="E166" s="18">
        <v>5.39</v>
      </c>
      <c r="F166" s="18">
        <v>5.56</v>
      </c>
      <c r="G166" s="18">
        <v>3.85</v>
      </c>
      <c r="H166" s="18">
        <f t="shared" si="21"/>
        <v>516.91</v>
      </c>
      <c r="I166" s="42">
        <f t="shared" si="22"/>
        <v>4.9333333333333327</v>
      </c>
      <c r="J166" s="45">
        <v>367.68</v>
      </c>
      <c r="K166" s="18">
        <v>453.08</v>
      </c>
      <c r="L166" s="18">
        <v>423.46</v>
      </c>
      <c r="M166" s="18">
        <v>4.88</v>
      </c>
      <c r="N166" s="18">
        <v>1.61</v>
      </c>
      <c r="O166" s="18">
        <v>7.41</v>
      </c>
      <c r="P166" s="18">
        <f t="shared" si="23"/>
        <v>414.74</v>
      </c>
      <c r="Q166" s="42">
        <f t="shared" si="24"/>
        <v>4.6333333333333337</v>
      </c>
      <c r="R166" s="21">
        <f t="shared" si="25"/>
        <v>0.80272634241470531</v>
      </c>
      <c r="S166" s="21">
        <f t="shared" si="26"/>
        <v>0.94943820224719122</v>
      </c>
      <c r="T166" s="3">
        <f t="shared" si="27"/>
        <v>0.4366326345683389</v>
      </c>
      <c r="U166" s="10">
        <f t="shared" si="28"/>
        <v>-0.31701985276119554</v>
      </c>
      <c r="V166" s="10">
        <f t="shared" si="28"/>
        <v>-7.4853994684213124E-2</v>
      </c>
      <c r="W166" s="3" t="s">
        <v>533</v>
      </c>
      <c r="X166" s="64" t="s">
        <v>533</v>
      </c>
      <c r="Y166" s="64" t="s">
        <v>764</v>
      </c>
      <c r="Z166" s="64" t="s">
        <v>765</v>
      </c>
    </row>
    <row r="167" spans="1:26" s="3" customFormat="1" x14ac:dyDescent="0.25">
      <c r="A167" s="6" t="s">
        <v>25</v>
      </c>
      <c r="B167" s="45">
        <v>4204.3100000000004</v>
      </c>
      <c r="C167" s="18">
        <v>3793.63</v>
      </c>
      <c r="D167" s="18">
        <v>3870.14</v>
      </c>
      <c r="E167" s="18">
        <v>280.32</v>
      </c>
      <c r="F167" s="18">
        <v>190.46</v>
      </c>
      <c r="G167" s="18">
        <v>246.01</v>
      </c>
      <c r="H167" s="18">
        <f t="shared" si="21"/>
        <v>3956.0266666666666</v>
      </c>
      <c r="I167" s="42">
        <f t="shared" si="22"/>
        <v>238.92999999999998</v>
      </c>
      <c r="J167" s="45">
        <v>3535.96</v>
      </c>
      <c r="K167" s="18">
        <v>3372.7</v>
      </c>
      <c r="L167" s="18">
        <v>3225.38</v>
      </c>
      <c r="M167" s="18">
        <v>233.44</v>
      </c>
      <c r="N167" s="18">
        <v>253.56</v>
      </c>
      <c r="O167" s="18">
        <v>193.34</v>
      </c>
      <c r="P167" s="18">
        <f t="shared" si="23"/>
        <v>3378.0133333333338</v>
      </c>
      <c r="Q167" s="42">
        <f t="shared" si="24"/>
        <v>226.78</v>
      </c>
      <c r="R167" s="21">
        <f t="shared" si="25"/>
        <v>0.85392735959996913</v>
      </c>
      <c r="S167" s="21">
        <f t="shared" si="26"/>
        <v>0.94936023006710302</v>
      </c>
      <c r="T167" s="3">
        <f t="shared" si="27"/>
        <v>0.3601008242971892</v>
      </c>
      <c r="U167" s="10">
        <f t="shared" si="28"/>
        <v>-0.22781474448205397</v>
      </c>
      <c r="V167" s="10">
        <f t="shared" si="28"/>
        <v>-7.4972480222951082E-2</v>
      </c>
      <c r="W167" s="3" t="s">
        <v>1446</v>
      </c>
      <c r="X167" s="64" t="s">
        <v>26</v>
      </c>
      <c r="Y167" s="64" t="s">
        <v>27</v>
      </c>
      <c r="Z167" s="64" t="s">
        <v>28</v>
      </c>
    </row>
    <row r="168" spans="1:26" s="3" customFormat="1" x14ac:dyDescent="0.25">
      <c r="A168" s="6" t="s">
        <v>272</v>
      </c>
      <c r="B168" s="45">
        <v>218.44</v>
      </c>
      <c r="C168" s="18">
        <v>165.89</v>
      </c>
      <c r="D168" s="18">
        <v>199.17</v>
      </c>
      <c r="E168" s="18">
        <v>22.5</v>
      </c>
      <c r="F168" s="18">
        <v>26.71</v>
      </c>
      <c r="G168" s="18">
        <v>21.35</v>
      </c>
      <c r="H168" s="18">
        <f t="shared" si="21"/>
        <v>194.5</v>
      </c>
      <c r="I168" s="42">
        <f t="shared" si="22"/>
        <v>23.52</v>
      </c>
      <c r="J168" s="45">
        <v>228.18</v>
      </c>
      <c r="K168" s="18">
        <v>191.14</v>
      </c>
      <c r="L168" s="18">
        <v>187.52</v>
      </c>
      <c r="M168" s="18">
        <v>22.33</v>
      </c>
      <c r="N168" s="18">
        <v>25.61</v>
      </c>
      <c r="O168" s="18">
        <v>18.7</v>
      </c>
      <c r="P168" s="18">
        <f t="shared" si="23"/>
        <v>202.28</v>
      </c>
      <c r="Q168" s="42">
        <f t="shared" si="24"/>
        <v>22.213333333333335</v>
      </c>
      <c r="R168" s="21">
        <f t="shared" si="25"/>
        <v>1.0397953964194373</v>
      </c>
      <c r="S168" s="21">
        <f t="shared" si="26"/>
        <v>0.946710168569875</v>
      </c>
      <c r="T168" s="3">
        <f t="shared" si="27"/>
        <v>0.31934539169427056</v>
      </c>
      <c r="U168" s="10">
        <f t="shared" si="28"/>
        <v>5.6299672971277775E-2</v>
      </c>
      <c r="V168" s="10">
        <f t="shared" si="28"/>
        <v>-7.900527676083649E-2</v>
      </c>
      <c r="W168" s="3" t="s">
        <v>572</v>
      </c>
      <c r="X168" s="64" t="s">
        <v>1011</v>
      </c>
      <c r="Y168" s="64" t="s">
        <v>1012</v>
      </c>
      <c r="Z168" s="64" t="s">
        <v>1013</v>
      </c>
    </row>
    <row r="169" spans="1:26" s="3" customFormat="1" x14ac:dyDescent="0.25">
      <c r="A169" s="6" t="s">
        <v>383</v>
      </c>
      <c r="B169" s="45">
        <v>1351.86</v>
      </c>
      <c r="C169" s="18">
        <v>1341.75</v>
      </c>
      <c r="D169" s="18">
        <v>1326.88</v>
      </c>
      <c r="E169" s="18">
        <v>11.88</v>
      </c>
      <c r="F169" s="18">
        <v>7.42</v>
      </c>
      <c r="G169" s="18">
        <v>9.6199999999999992</v>
      </c>
      <c r="H169" s="18">
        <f t="shared" si="21"/>
        <v>1340.1633333333332</v>
      </c>
      <c r="I169" s="42">
        <f t="shared" si="22"/>
        <v>9.64</v>
      </c>
      <c r="J169" s="45">
        <v>1232.79</v>
      </c>
      <c r="K169" s="18">
        <v>1197.51</v>
      </c>
      <c r="L169" s="18">
        <v>1362.46</v>
      </c>
      <c r="M169" s="18">
        <v>8.98</v>
      </c>
      <c r="N169" s="18">
        <v>8.6999999999999993</v>
      </c>
      <c r="O169" s="18">
        <v>9.5299999999999994</v>
      </c>
      <c r="P169" s="18">
        <f t="shared" si="23"/>
        <v>1264.2533333333333</v>
      </c>
      <c r="Q169" s="42">
        <f t="shared" si="24"/>
        <v>9.07</v>
      </c>
      <c r="R169" s="21">
        <f t="shared" si="25"/>
        <v>0.94339988418015219</v>
      </c>
      <c r="S169" s="21">
        <f t="shared" si="26"/>
        <v>0.9464285714285714</v>
      </c>
      <c r="T169" s="3">
        <f t="shared" si="27"/>
        <v>0.34300858271223167</v>
      </c>
      <c r="U169" s="10">
        <f t="shared" si="28"/>
        <v>-8.4058671137438132E-2</v>
      </c>
      <c r="V169" s="10">
        <f t="shared" si="28"/>
        <v>-7.943446749440497E-2</v>
      </c>
      <c r="W169" s="3" t="s">
        <v>683</v>
      </c>
      <c r="X169" s="64" t="s">
        <v>783</v>
      </c>
      <c r="Y169" s="64" t="s">
        <v>784</v>
      </c>
      <c r="Z169" s="64" t="s">
        <v>785</v>
      </c>
    </row>
    <row r="170" spans="1:26" s="3" customFormat="1" x14ac:dyDescent="0.25">
      <c r="A170" s="6" t="s">
        <v>345</v>
      </c>
      <c r="B170" s="45">
        <v>112.11</v>
      </c>
      <c r="C170" s="18">
        <v>110.72</v>
      </c>
      <c r="D170" s="18">
        <v>122.33</v>
      </c>
      <c r="E170" s="18">
        <v>10.78</v>
      </c>
      <c r="F170" s="18">
        <v>11.13</v>
      </c>
      <c r="G170" s="18">
        <v>11.54</v>
      </c>
      <c r="H170" s="18">
        <f t="shared" si="21"/>
        <v>115.05333333333333</v>
      </c>
      <c r="I170" s="42">
        <f t="shared" si="22"/>
        <v>11.15</v>
      </c>
      <c r="J170" s="45">
        <v>112.55</v>
      </c>
      <c r="K170" s="18">
        <v>101.57</v>
      </c>
      <c r="L170" s="18">
        <v>123.04</v>
      </c>
      <c r="M170" s="18">
        <v>8.73</v>
      </c>
      <c r="N170" s="18">
        <v>5.64</v>
      </c>
      <c r="O170" s="18">
        <v>17.11</v>
      </c>
      <c r="P170" s="18">
        <f t="shared" si="23"/>
        <v>112.38666666666667</v>
      </c>
      <c r="Q170" s="42">
        <f t="shared" si="24"/>
        <v>10.493333333333334</v>
      </c>
      <c r="R170" s="21">
        <f t="shared" si="25"/>
        <v>0.97702205882352944</v>
      </c>
      <c r="S170" s="21">
        <f t="shared" si="26"/>
        <v>0.9459533607681756</v>
      </c>
      <c r="T170" s="3">
        <f t="shared" si="27"/>
        <v>0.42882167874349103</v>
      </c>
      <c r="U170" s="10">
        <f t="shared" si="28"/>
        <v>-3.3536959719234691E-2</v>
      </c>
      <c r="V170" s="10">
        <f t="shared" si="28"/>
        <v>-8.0159040125201281E-2</v>
      </c>
      <c r="W170" s="3" t="s">
        <v>645</v>
      </c>
      <c r="X170" s="64" t="s">
        <v>645</v>
      </c>
      <c r="Y170" s="64" t="s">
        <v>1149</v>
      </c>
      <c r="Z170" s="64" t="s">
        <v>1150</v>
      </c>
    </row>
    <row r="171" spans="1:26" s="3" customFormat="1" x14ac:dyDescent="0.25">
      <c r="A171" s="6" t="s">
        <v>165</v>
      </c>
      <c r="B171" s="45">
        <v>778.22</v>
      </c>
      <c r="C171" s="18">
        <v>834.26</v>
      </c>
      <c r="D171" s="18">
        <v>798.8</v>
      </c>
      <c r="E171" s="18">
        <v>26.15</v>
      </c>
      <c r="F171" s="18">
        <v>40.99</v>
      </c>
      <c r="G171" s="18">
        <v>44.43</v>
      </c>
      <c r="H171" s="18">
        <f t="shared" si="21"/>
        <v>803.75999999999988</v>
      </c>
      <c r="I171" s="42">
        <f t="shared" si="22"/>
        <v>37.19</v>
      </c>
      <c r="J171" s="45">
        <v>686.4</v>
      </c>
      <c r="K171" s="18">
        <v>722.11</v>
      </c>
      <c r="L171" s="18">
        <v>691.77</v>
      </c>
      <c r="M171" s="18">
        <v>27.46</v>
      </c>
      <c r="N171" s="18">
        <v>40.6</v>
      </c>
      <c r="O171" s="18">
        <v>37.04</v>
      </c>
      <c r="P171" s="18">
        <f t="shared" si="23"/>
        <v>700.09333333333325</v>
      </c>
      <c r="Q171" s="42">
        <f t="shared" si="24"/>
        <v>35.033333333333331</v>
      </c>
      <c r="R171" s="21">
        <f t="shared" si="25"/>
        <v>0.87118312706065582</v>
      </c>
      <c r="S171" s="21">
        <f t="shared" si="26"/>
        <v>0.94352797416426637</v>
      </c>
      <c r="T171" s="3">
        <f t="shared" si="27"/>
        <v>0.38422659360101352</v>
      </c>
      <c r="U171" s="10">
        <f t="shared" si="28"/>
        <v>-0.19895208245518539</v>
      </c>
      <c r="V171" s="10">
        <f t="shared" si="28"/>
        <v>-8.3862802721657734E-2</v>
      </c>
      <c r="W171" s="3" t="s">
        <v>1448</v>
      </c>
      <c r="X171" s="64" t="s">
        <v>166</v>
      </c>
      <c r="Y171" s="64" t="s">
        <v>167</v>
      </c>
      <c r="Z171" s="64" t="s">
        <v>168</v>
      </c>
    </row>
    <row r="172" spans="1:26" s="3" customFormat="1" x14ac:dyDescent="0.25">
      <c r="A172" s="6" t="s">
        <v>245</v>
      </c>
      <c r="B172" s="45">
        <v>401.55</v>
      </c>
      <c r="C172" s="18">
        <v>398.54</v>
      </c>
      <c r="D172" s="18">
        <v>408.06</v>
      </c>
      <c r="E172" s="18">
        <v>14.1</v>
      </c>
      <c r="F172" s="18">
        <v>33.75</v>
      </c>
      <c r="G172" s="18">
        <v>26.16</v>
      </c>
      <c r="H172" s="18">
        <f t="shared" si="21"/>
        <v>402.7166666666667</v>
      </c>
      <c r="I172" s="42">
        <f t="shared" si="22"/>
        <v>24.67</v>
      </c>
      <c r="J172" s="45">
        <v>374.61</v>
      </c>
      <c r="K172" s="18">
        <v>371.89</v>
      </c>
      <c r="L172" s="18">
        <v>354.66</v>
      </c>
      <c r="M172" s="18">
        <v>27.08</v>
      </c>
      <c r="N172" s="18">
        <v>23.52</v>
      </c>
      <c r="O172" s="18">
        <v>18.88</v>
      </c>
      <c r="P172" s="18">
        <f t="shared" si="23"/>
        <v>367.05333333333334</v>
      </c>
      <c r="Q172" s="42">
        <f t="shared" si="24"/>
        <v>23.159999999999997</v>
      </c>
      <c r="R172" s="21">
        <f t="shared" si="25"/>
        <v>0.91166246955372987</v>
      </c>
      <c r="S172" s="21">
        <f t="shared" si="26"/>
        <v>0.94117647058823506</v>
      </c>
      <c r="T172" s="3">
        <f t="shared" si="27"/>
        <v>0.40969769453519306</v>
      </c>
      <c r="U172" s="10">
        <f t="shared" si="28"/>
        <v>-0.13342830956945775</v>
      </c>
      <c r="V172" s="10">
        <f t="shared" si="28"/>
        <v>-8.7462841250339762E-2</v>
      </c>
      <c r="W172" s="3" t="s">
        <v>545</v>
      </c>
      <c r="X172" s="64" t="s">
        <v>545</v>
      </c>
      <c r="Y172" s="64" t="s">
        <v>911</v>
      </c>
      <c r="Z172" s="64" t="s">
        <v>912</v>
      </c>
    </row>
    <row r="173" spans="1:26" s="3" customFormat="1" x14ac:dyDescent="0.25">
      <c r="A173" s="6" t="s">
        <v>298</v>
      </c>
      <c r="B173" s="45">
        <v>1809.27</v>
      </c>
      <c r="C173" s="18">
        <v>1784.61</v>
      </c>
      <c r="D173" s="18">
        <v>1618.76</v>
      </c>
      <c r="E173" s="18">
        <v>72.260000000000005</v>
      </c>
      <c r="F173" s="18">
        <v>56.56</v>
      </c>
      <c r="G173" s="18">
        <v>75.400000000000006</v>
      </c>
      <c r="H173" s="18">
        <f t="shared" si="21"/>
        <v>1737.5466666666669</v>
      </c>
      <c r="I173" s="42">
        <f t="shared" si="22"/>
        <v>68.073333333333338</v>
      </c>
      <c r="J173" s="45">
        <v>1444.61</v>
      </c>
      <c r="K173" s="18">
        <v>1588.08</v>
      </c>
      <c r="L173" s="18">
        <v>1546.8</v>
      </c>
      <c r="M173" s="18">
        <v>84.06</v>
      </c>
      <c r="N173" s="18">
        <v>55.26</v>
      </c>
      <c r="O173" s="18">
        <v>52.04</v>
      </c>
      <c r="P173" s="18">
        <f t="shared" si="23"/>
        <v>1526.4966666666667</v>
      </c>
      <c r="Q173" s="42">
        <f t="shared" si="24"/>
        <v>63.786666666666662</v>
      </c>
      <c r="R173" s="21">
        <f t="shared" si="25"/>
        <v>0.87860550191347553</v>
      </c>
      <c r="S173" s="21">
        <f t="shared" si="26"/>
        <v>0.93794035324775593</v>
      </c>
      <c r="T173" s="3">
        <f t="shared" si="27"/>
        <v>0.36663472734506392</v>
      </c>
      <c r="U173" s="10">
        <f t="shared" si="28"/>
        <v>-0.1867125611311318</v>
      </c>
      <c r="V173" s="10">
        <f t="shared" si="28"/>
        <v>-9.2431915014278401E-2</v>
      </c>
      <c r="W173" s="3" t="s">
        <v>598</v>
      </c>
      <c r="X173" s="64" t="s">
        <v>598</v>
      </c>
      <c r="Y173" s="64" t="s">
        <v>851</v>
      </c>
      <c r="Z173" s="64" t="s">
        <v>852</v>
      </c>
    </row>
    <row r="174" spans="1:26" s="3" customFormat="1" x14ac:dyDescent="0.25">
      <c r="A174" s="6" t="s">
        <v>457</v>
      </c>
      <c r="B174" s="45">
        <v>343.08</v>
      </c>
      <c r="C174" s="18">
        <v>341.14</v>
      </c>
      <c r="D174" s="18">
        <v>355.26</v>
      </c>
      <c r="E174" s="18">
        <v>72.739999999999995</v>
      </c>
      <c r="F174" s="18">
        <v>43.58</v>
      </c>
      <c r="G174" s="18">
        <v>72.900000000000006</v>
      </c>
      <c r="H174" s="18">
        <f t="shared" si="21"/>
        <v>346.49333333333334</v>
      </c>
      <c r="I174" s="42">
        <f t="shared" si="22"/>
        <v>63.073333333333331</v>
      </c>
      <c r="J174" s="45">
        <v>314.42</v>
      </c>
      <c r="K174" s="18">
        <v>297.95</v>
      </c>
      <c r="L174" s="18">
        <v>296.10000000000002</v>
      </c>
      <c r="M174" s="18">
        <v>54.16</v>
      </c>
      <c r="N174" s="18">
        <v>69.59</v>
      </c>
      <c r="O174" s="18">
        <v>52.92</v>
      </c>
      <c r="P174" s="18">
        <f t="shared" si="23"/>
        <v>302.82333333333332</v>
      </c>
      <c r="Q174" s="42">
        <f t="shared" si="24"/>
        <v>58.890000000000008</v>
      </c>
      <c r="R174" s="21">
        <f t="shared" si="25"/>
        <v>0.87432852428823571</v>
      </c>
      <c r="S174" s="21">
        <f t="shared" si="26"/>
        <v>0.93471022786390623</v>
      </c>
      <c r="T174" s="3">
        <f t="shared" si="27"/>
        <v>0.36298610616575067</v>
      </c>
      <c r="U174" s="10">
        <f t="shared" si="28"/>
        <v>-0.19375262831222864</v>
      </c>
      <c r="V174" s="10">
        <f t="shared" si="28"/>
        <v>-9.7408914505161218E-2</v>
      </c>
      <c r="W174" s="3" t="s">
        <v>755</v>
      </c>
      <c r="X174" s="64" t="s">
        <v>458</v>
      </c>
      <c r="Y174" s="64" t="s">
        <v>1278</v>
      </c>
      <c r="Z174" s="64" t="s">
        <v>1279</v>
      </c>
    </row>
    <row r="175" spans="1:26" s="3" customFormat="1" x14ac:dyDescent="0.25">
      <c r="A175" s="6" t="s">
        <v>344</v>
      </c>
      <c r="B175" s="45">
        <v>112.75</v>
      </c>
      <c r="C175" s="18">
        <v>151.79</v>
      </c>
      <c r="D175" s="18">
        <v>218.41</v>
      </c>
      <c r="E175" s="18">
        <v>36.130000000000003</v>
      </c>
      <c r="F175" s="18">
        <v>32.450000000000003</v>
      </c>
      <c r="G175" s="18">
        <v>50.78</v>
      </c>
      <c r="H175" s="18">
        <f t="shared" si="21"/>
        <v>160.98333333333332</v>
      </c>
      <c r="I175" s="42">
        <f t="shared" si="22"/>
        <v>39.786666666666669</v>
      </c>
      <c r="J175" s="45">
        <v>137.44999999999999</v>
      </c>
      <c r="K175" s="18">
        <v>114.22</v>
      </c>
      <c r="L175" s="18">
        <v>138.91999999999999</v>
      </c>
      <c r="M175" s="18">
        <v>35.29</v>
      </c>
      <c r="N175" s="18">
        <v>36.57</v>
      </c>
      <c r="O175" s="18">
        <v>38.99</v>
      </c>
      <c r="P175" s="18">
        <f t="shared" si="23"/>
        <v>130.19666666666666</v>
      </c>
      <c r="Q175" s="42">
        <f t="shared" si="24"/>
        <v>36.949999999999996</v>
      </c>
      <c r="R175" s="21">
        <f t="shared" si="25"/>
        <v>0.80993929416606647</v>
      </c>
      <c r="S175" s="21">
        <f t="shared" si="26"/>
        <v>0.93045112781954875</v>
      </c>
      <c r="T175" s="3">
        <f t="shared" si="27"/>
        <v>0.32249049234816229</v>
      </c>
      <c r="U175" s="10">
        <f t="shared" si="28"/>
        <v>-0.3041143144056499</v>
      </c>
      <c r="V175" s="10">
        <f t="shared" si="28"/>
        <v>-0.10399772053421784</v>
      </c>
      <c r="W175" s="3" t="s">
        <v>644</v>
      </c>
      <c r="X175" s="64" t="s">
        <v>644</v>
      </c>
      <c r="Y175" s="64" t="s">
        <v>900</v>
      </c>
      <c r="Z175" s="64" t="s">
        <v>901</v>
      </c>
    </row>
    <row r="176" spans="1:26" s="3" customFormat="1" x14ac:dyDescent="0.25">
      <c r="A176" s="6" t="s">
        <v>323</v>
      </c>
      <c r="B176" s="45">
        <v>1628.07</v>
      </c>
      <c r="C176" s="18">
        <v>1559.38</v>
      </c>
      <c r="D176" s="18">
        <v>1493.06</v>
      </c>
      <c r="E176" s="18">
        <v>21.71</v>
      </c>
      <c r="F176" s="18">
        <v>10.57</v>
      </c>
      <c r="G176" s="18">
        <v>16.16</v>
      </c>
      <c r="H176" s="18">
        <f t="shared" si="21"/>
        <v>1560.17</v>
      </c>
      <c r="I176" s="42">
        <f t="shared" si="22"/>
        <v>16.146666666666665</v>
      </c>
      <c r="J176" s="45">
        <v>1524.5</v>
      </c>
      <c r="K176" s="18">
        <v>1653.25</v>
      </c>
      <c r="L176" s="18">
        <v>1477.57</v>
      </c>
      <c r="M176" s="18">
        <v>13.73</v>
      </c>
      <c r="N176" s="18">
        <v>14.5</v>
      </c>
      <c r="O176" s="18">
        <v>16.579999999999998</v>
      </c>
      <c r="P176" s="18">
        <f t="shared" si="23"/>
        <v>1551.7733333333333</v>
      </c>
      <c r="Q176" s="42">
        <f t="shared" si="24"/>
        <v>14.936666666666667</v>
      </c>
      <c r="R176" s="21">
        <f t="shared" si="25"/>
        <v>0.9946215552011205</v>
      </c>
      <c r="S176" s="21">
        <f t="shared" si="26"/>
        <v>0.9294323483670297</v>
      </c>
      <c r="T176" s="3">
        <f t="shared" si="27"/>
        <v>0.36723273626616609</v>
      </c>
      <c r="U176" s="10">
        <f t="shared" si="28"/>
        <v>-7.780397665057056E-3</v>
      </c>
      <c r="V176" s="10">
        <f t="shared" si="28"/>
        <v>-0.10557823698025251</v>
      </c>
      <c r="W176" s="3" t="s">
        <v>623</v>
      </c>
      <c r="X176" s="64" t="s">
        <v>811</v>
      </c>
      <c r="Y176" s="64" t="s">
        <v>812</v>
      </c>
      <c r="Z176" s="64" t="s">
        <v>813</v>
      </c>
    </row>
    <row r="177" spans="1:26" s="3" customFormat="1" x14ac:dyDescent="0.25">
      <c r="A177" s="6" t="s">
        <v>411</v>
      </c>
      <c r="B177" s="45">
        <v>1131.99</v>
      </c>
      <c r="C177" s="18">
        <v>1395.81</v>
      </c>
      <c r="D177" s="18">
        <v>1246.29</v>
      </c>
      <c r="E177" s="18">
        <v>67.510000000000005</v>
      </c>
      <c r="F177" s="18">
        <v>104.04</v>
      </c>
      <c r="G177" s="18">
        <v>52.89</v>
      </c>
      <c r="H177" s="18">
        <f t="shared" si="21"/>
        <v>1258.03</v>
      </c>
      <c r="I177" s="42">
        <f t="shared" si="22"/>
        <v>74.813333333333333</v>
      </c>
      <c r="J177" s="45">
        <v>1136.54</v>
      </c>
      <c r="K177" s="18">
        <v>1115.75</v>
      </c>
      <c r="L177" s="18">
        <v>1356.55</v>
      </c>
      <c r="M177" s="18">
        <v>69.040000000000006</v>
      </c>
      <c r="N177" s="18">
        <v>69.59</v>
      </c>
      <c r="O177" s="18">
        <v>69.5</v>
      </c>
      <c r="P177" s="18">
        <f t="shared" si="23"/>
        <v>1202.9466666666667</v>
      </c>
      <c r="Q177" s="42">
        <f t="shared" si="24"/>
        <v>69.376666666666665</v>
      </c>
      <c r="R177" s="21">
        <f t="shared" si="25"/>
        <v>0.95624938775618273</v>
      </c>
      <c r="S177" s="21">
        <f t="shared" si="26"/>
        <v>0.92828877945831867</v>
      </c>
      <c r="T177" s="3">
        <f t="shared" si="27"/>
        <v>0.36942443685355802</v>
      </c>
      <c r="U177" s="10">
        <f t="shared" si="28"/>
        <v>-6.4541175887679728E-2</v>
      </c>
      <c r="V177" s="10">
        <f t="shared" si="28"/>
        <v>-0.10735441466073643</v>
      </c>
      <c r="W177" s="3" t="s">
        <v>711</v>
      </c>
      <c r="X177" s="64" t="s">
        <v>822</v>
      </c>
      <c r="Y177" s="64" t="s">
        <v>823</v>
      </c>
      <c r="Z177" s="64" t="s">
        <v>824</v>
      </c>
    </row>
    <row r="178" spans="1:26" s="3" customFormat="1" x14ac:dyDescent="0.25">
      <c r="A178" s="6" t="s">
        <v>280</v>
      </c>
      <c r="B178" s="45">
        <v>448.61</v>
      </c>
      <c r="C178" s="18">
        <v>344.39</v>
      </c>
      <c r="D178" s="18">
        <v>409.21</v>
      </c>
      <c r="E178" s="18">
        <v>79.55</v>
      </c>
      <c r="F178" s="18">
        <v>71.77</v>
      </c>
      <c r="G178" s="18">
        <v>78.09</v>
      </c>
      <c r="H178" s="18">
        <f t="shared" si="21"/>
        <v>400.73666666666668</v>
      </c>
      <c r="I178" s="42">
        <f t="shared" si="22"/>
        <v>76.47</v>
      </c>
      <c r="J178" s="45">
        <v>498.84</v>
      </c>
      <c r="K178" s="18">
        <v>467.1</v>
      </c>
      <c r="L178" s="18">
        <v>451.95</v>
      </c>
      <c r="M178" s="18">
        <v>79.44</v>
      </c>
      <c r="N178" s="18">
        <v>69.11</v>
      </c>
      <c r="O178" s="18">
        <v>62.98</v>
      </c>
      <c r="P178" s="18">
        <f t="shared" si="23"/>
        <v>472.63000000000005</v>
      </c>
      <c r="Q178" s="42">
        <f t="shared" si="24"/>
        <v>70.510000000000005</v>
      </c>
      <c r="R178" s="21">
        <f t="shared" si="25"/>
        <v>1.1789563644510086</v>
      </c>
      <c r="S178" s="21">
        <f t="shared" si="26"/>
        <v>0.92306699367497103</v>
      </c>
      <c r="T178" s="3">
        <f t="shared" si="27"/>
        <v>0.16438492759819137</v>
      </c>
      <c r="U178" s="10">
        <f t="shared" si="28"/>
        <v>0.23751032225734758</v>
      </c>
      <c r="V178" s="10">
        <f t="shared" si="28"/>
        <v>-0.1154927363606051</v>
      </c>
      <c r="W178" s="3" t="s">
        <v>580</v>
      </c>
      <c r="X178" s="64" t="s">
        <v>580</v>
      </c>
      <c r="Y178" s="64" t="s">
        <v>1115</v>
      </c>
      <c r="Z178" s="64" t="s">
        <v>1116</v>
      </c>
    </row>
    <row r="179" spans="1:26" s="3" customFormat="1" x14ac:dyDescent="0.25">
      <c r="A179" s="6" t="s">
        <v>145</v>
      </c>
      <c r="B179" s="45">
        <v>162.03</v>
      </c>
      <c r="C179" s="18">
        <v>229.87</v>
      </c>
      <c r="D179" s="18">
        <v>271.97000000000003</v>
      </c>
      <c r="E179" s="18">
        <v>33.44</v>
      </c>
      <c r="F179" s="18">
        <v>56.38</v>
      </c>
      <c r="G179" s="18">
        <v>59.43</v>
      </c>
      <c r="H179" s="18">
        <f t="shared" si="21"/>
        <v>221.29</v>
      </c>
      <c r="I179" s="42">
        <f t="shared" si="22"/>
        <v>49.75</v>
      </c>
      <c r="J179" s="45">
        <v>135.07</v>
      </c>
      <c r="K179" s="18">
        <v>120.98</v>
      </c>
      <c r="L179" s="18">
        <v>164.59</v>
      </c>
      <c r="M179" s="18">
        <v>42.74</v>
      </c>
      <c r="N179" s="18">
        <v>48.49</v>
      </c>
      <c r="O179" s="18">
        <v>45.69</v>
      </c>
      <c r="P179" s="18">
        <f t="shared" si="23"/>
        <v>140.21333333333334</v>
      </c>
      <c r="Q179" s="42">
        <f t="shared" si="24"/>
        <v>45.640000000000008</v>
      </c>
      <c r="R179" s="21">
        <f t="shared" si="25"/>
        <v>0.63526624379564234</v>
      </c>
      <c r="S179" s="21">
        <f t="shared" si="26"/>
        <v>0.91901477832512335</v>
      </c>
      <c r="T179" s="3">
        <f t="shared" si="27"/>
        <v>0.32453542319129552</v>
      </c>
      <c r="U179" s="10">
        <f t="shared" si="28"/>
        <v>-0.65456673433907353</v>
      </c>
      <c r="V179" s="10">
        <f t="shared" si="28"/>
        <v>-0.12184003375940418</v>
      </c>
      <c r="W179" s="3" t="s">
        <v>1442</v>
      </c>
      <c r="X179" s="64" t="s">
        <v>146</v>
      </c>
      <c r="Y179" s="64" t="s">
        <v>147</v>
      </c>
      <c r="Z179" s="64" t="s">
        <v>148</v>
      </c>
    </row>
    <row r="180" spans="1:26" s="3" customFormat="1" x14ac:dyDescent="0.25">
      <c r="A180" s="6" t="s">
        <v>346</v>
      </c>
      <c r="B180" s="45">
        <v>145</v>
      </c>
      <c r="C180" s="18">
        <v>166.54</v>
      </c>
      <c r="D180" s="18">
        <v>156.09</v>
      </c>
      <c r="E180" s="18">
        <v>1.43</v>
      </c>
      <c r="F180" s="18">
        <v>5.38</v>
      </c>
      <c r="G180" s="18">
        <v>13.66</v>
      </c>
      <c r="H180" s="18">
        <f t="shared" si="21"/>
        <v>155.87666666666667</v>
      </c>
      <c r="I180" s="42">
        <f t="shared" si="22"/>
        <v>6.8233333333333333</v>
      </c>
      <c r="J180" s="45">
        <v>142.19999999999999</v>
      </c>
      <c r="K180" s="18">
        <v>154.41</v>
      </c>
      <c r="L180" s="18">
        <v>183.46</v>
      </c>
      <c r="M180" s="18">
        <v>5.78</v>
      </c>
      <c r="N180" s="18">
        <v>8.6999999999999993</v>
      </c>
      <c r="O180" s="18">
        <v>4.0599999999999996</v>
      </c>
      <c r="P180" s="18">
        <f t="shared" si="23"/>
        <v>160.02333333333334</v>
      </c>
      <c r="Q180" s="42">
        <f t="shared" si="24"/>
        <v>6.18</v>
      </c>
      <c r="R180" s="21">
        <f t="shared" si="25"/>
        <v>1.0264326541019486</v>
      </c>
      <c r="S180" s="21">
        <f t="shared" si="26"/>
        <v>0.91776736259054104</v>
      </c>
      <c r="T180" s="3">
        <f t="shared" si="27"/>
        <v>0.43769296980648797</v>
      </c>
      <c r="U180" s="10">
        <f t="shared" si="28"/>
        <v>3.763897300864661E-2</v>
      </c>
      <c r="V180" s="10">
        <f t="shared" si="28"/>
        <v>-0.12379959197896287</v>
      </c>
      <c r="W180" s="3" t="s">
        <v>646</v>
      </c>
      <c r="X180" s="64" t="s">
        <v>646</v>
      </c>
      <c r="Y180" s="64" t="s">
        <v>1068</v>
      </c>
      <c r="Z180" s="64" t="s">
        <v>1069</v>
      </c>
    </row>
    <row r="181" spans="1:26" s="3" customFormat="1" x14ac:dyDescent="0.25">
      <c r="A181" s="6" t="s">
        <v>149</v>
      </c>
      <c r="B181" s="45">
        <v>476.03</v>
      </c>
      <c r="C181" s="18">
        <v>500.54</v>
      </c>
      <c r="D181" s="18">
        <v>447.68</v>
      </c>
      <c r="E181" s="18">
        <v>22.5</v>
      </c>
      <c r="F181" s="18">
        <v>18.170000000000002</v>
      </c>
      <c r="G181" s="18">
        <v>13.27</v>
      </c>
      <c r="H181" s="18">
        <f t="shared" si="21"/>
        <v>474.75</v>
      </c>
      <c r="I181" s="42">
        <f t="shared" si="22"/>
        <v>17.98</v>
      </c>
      <c r="J181" s="45">
        <v>476.51</v>
      </c>
      <c r="K181" s="18">
        <v>416.51</v>
      </c>
      <c r="L181" s="18">
        <v>399.47</v>
      </c>
      <c r="M181" s="18">
        <v>16.68</v>
      </c>
      <c r="N181" s="18">
        <v>16.75</v>
      </c>
      <c r="O181" s="18">
        <v>15.7</v>
      </c>
      <c r="P181" s="18">
        <f t="shared" si="23"/>
        <v>430.83</v>
      </c>
      <c r="Q181" s="42">
        <f t="shared" si="24"/>
        <v>16.376666666666665</v>
      </c>
      <c r="R181" s="21">
        <f t="shared" si="25"/>
        <v>0.90768260641093013</v>
      </c>
      <c r="S181" s="21">
        <f t="shared" si="26"/>
        <v>0.91552511415525106</v>
      </c>
      <c r="T181" s="3">
        <f t="shared" si="27"/>
        <v>0.29146114761250752</v>
      </c>
      <c r="U181" s="10">
        <f t="shared" si="28"/>
        <v>-0.13974018306061842</v>
      </c>
      <c r="V181" s="10">
        <f t="shared" si="28"/>
        <v>-0.12732863314625326</v>
      </c>
      <c r="W181" s="3" t="s">
        <v>1466</v>
      </c>
      <c r="X181" s="64" t="s">
        <v>150</v>
      </c>
      <c r="Y181" s="64" t="s">
        <v>151</v>
      </c>
      <c r="Z181" s="64" t="s">
        <v>152</v>
      </c>
    </row>
    <row r="182" spans="1:26" s="3" customFormat="1" x14ac:dyDescent="0.25">
      <c r="A182" s="6" t="s">
        <v>348</v>
      </c>
      <c r="B182" s="45">
        <v>786.86</v>
      </c>
      <c r="C182" s="18">
        <v>762.12</v>
      </c>
      <c r="D182" s="18">
        <v>840.83</v>
      </c>
      <c r="E182" s="18">
        <v>82.08</v>
      </c>
      <c r="F182" s="18">
        <v>57.12</v>
      </c>
      <c r="G182" s="18">
        <v>87.71</v>
      </c>
      <c r="H182" s="18">
        <f t="shared" si="21"/>
        <v>796.60333333333335</v>
      </c>
      <c r="I182" s="42">
        <f t="shared" si="22"/>
        <v>75.636666666666656</v>
      </c>
      <c r="J182" s="45">
        <v>1116.77</v>
      </c>
      <c r="K182" s="18">
        <v>1212.81</v>
      </c>
      <c r="L182" s="18">
        <v>899.66</v>
      </c>
      <c r="M182" s="18">
        <v>72</v>
      </c>
      <c r="N182" s="18">
        <v>76.680000000000007</v>
      </c>
      <c r="O182" s="18">
        <v>58.74</v>
      </c>
      <c r="P182" s="18">
        <f t="shared" si="23"/>
        <v>1076.4133333333332</v>
      </c>
      <c r="Q182" s="42">
        <f t="shared" si="24"/>
        <v>69.14</v>
      </c>
      <c r="R182" s="21">
        <f t="shared" si="25"/>
        <v>1.3508134787133117</v>
      </c>
      <c r="S182" s="21">
        <f t="shared" si="26"/>
        <v>0.91522769779478941</v>
      </c>
      <c r="T182" s="3">
        <f t="shared" si="27"/>
        <v>0.29040709620307947</v>
      </c>
      <c r="U182" s="10">
        <f t="shared" si="28"/>
        <v>0.43382848005755009</v>
      </c>
      <c r="V182" s="10">
        <f t="shared" si="28"/>
        <v>-0.12779738142214417</v>
      </c>
      <c r="W182" s="3" t="s">
        <v>648</v>
      </c>
      <c r="X182" s="64" t="s">
        <v>1162</v>
      </c>
      <c r="Y182" s="64" t="s">
        <v>1163</v>
      </c>
      <c r="Z182" s="64" t="s">
        <v>1164</v>
      </c>
    </row>
    <row r="183" spans="1:26" s="3" customFormat="1" x14ac:dyDescent="0.25">
      <c r="A183" s="6" t="s">
        <v>253</v>
      </c>
      <c r="B183" s="45">
        <v>1017.03</v>
      </c>
      <c r="C183" s="18">
        <v>1154.07</v>
      </c>
      <c r="D183" s="18">
        <v>1052.5</v>
      </c>
      <c r="E183" s="18">
        <v>151.33000000000001</v>
      </c>
      <c r="F183" s="18">
        <v>134.44999999999999</v>
      </c>
      <c r="G183" s="18">
        <v>157.53</v>
      </c>
      <c r="H183" s="18">
        <f t="shared" si="21"/>
        <v>1074.5333333333333</v>
      </c>
      <c r="I183" s="42">
        <f t="shared" si="22"/>
        <v>147.76999999999998</v>
      </c>
      <c r="J183" s="45">
        <v>997.81</v>
      </c>
      <c r="K183" s="18">
        <v>1002.9</v>
      </c>
      <c r="L183" s="18">
        <v>1092.3</v>
      </c>
      <c r="M183" s="18">
        <v>137.32</v>
      </c>
      <c r="N183" s="18">
        <v>134.84</v>
      </c>
      <c r="O183" s="18">
        <v>133.01</v>
      </c>
      <c r="P183" s="18">
        <f t="shared" si="23"/>
        <v>1031.0033333333333</v>
      </c>
      <c r="Q183" s="42">
        <f t="shared" si="24"/>
        <v>135.05666666666664</v>
      </c>
      <c r="R183" s="21">
        <f t="shared" si="25"/>
        <v>0.95952705634413937</v>
      </c>
      <c r="S183" s="21">
        <f t="shared" si="26"/>
        <v>0.91454370280746566</v>
      </c>
      <c r="T183" s="3">
        <f t="shared" si="27"/>
        <v>7.1938771175052624E-2</v>
      </c>
      <c r="U183" s="10">
        <f t="shared" si="28"/>
        <v>-5.9604607379498582E-2</v>
      </c>
      <c r="V183" s="10">
        <f t="shared" si="28"/>
        <v>-0.1288759819750265</v>
      </c>
      <c r="W183" s="3" t="s">
        <v>553</v>
      </c>
      <c r="X183" s="64" t="s">
        <v>553</v>
      </c>
      <c r="Y183" s="64" t="s">
        <v>791</v>
      </c>
      <c r="Z183" s="64" t="s">
        <v>792</v>
      </c>
    </row>
    <row r="184" spans="1:26" s="3" customFormat="1" x14ac:dyDescent="0.25">
      <c r="A184" s="6" t="s">
        <v>397</v>
      </c>
      <c r="B184" s="45">
        <v>1465.88</v>
      </c>
      <c r="C184" s="18">
        <v>1490.86</v>
      </c>
      <c r="D184" s="18">
        <v>1391.7</v>
      </c>
      <c r="E184" s="18">
        <v>70.36</v>
      </c>
      <c r="F184" s="18">
        <v>32.83</v>
      </c>
      <c r="G184" s="18">
        <v>35.78</v>
      </c>
      <c r="H184" s="18">
        <f t="shared" si="21"/>
        <v>1449.4799999999998</v>
      </c>
      <c r="I184" s="42">
        <f t="shared" si="22"/>
        <v>46.323333333333331</v>
      </c>
      <c r="J184" s="45">
        <v>1524.56</v>
      </c>
      <c r="K184" s="18">
        <v>1456.23</v>
      </c>
      <c r="L184" s="18">
        <v>1439.11</v>
      </c>
      <c r="M184" s="18">
        <v>37.35</v>
      </c>
      <c r="N184" s="18">
        <v>51.55</v>
      </c>
      <c r="O184" s="18">
        <v>37.4</v>
      </c>
      <c r="P184" s="18">
        <f t="shared" si="23"/>
        <v>1473.3</v>
      </c>
      <c r="Q184" s="42">
        <f t="shared" si="24"/>
        <v>42.1</v>
      </c>
      <c r="R184" s="21">
        <f t="shared" si="25"/>
        <v>1.0164221499089958</v>
      </c>
      <c r="S184" s="21">
        <f t="shared" si="26"/>
        <v>0.91075579347749536</v>
      </c>
      <c r="T184" s="3">
        <f t="shared" si="27"/>
        <v>0.380266843937831</v>
      </c>
      <c r="U184" s="10">
        <f t="shared" si="28"/>
        <v>2.34997201100383E-2</v>
      </c>
      <c r="V184" s="10">
        <f t="shared" si="28"/>
        <v>-0.13486382765368002</v>
      </c>
      <c r="W184" s="3" t="s">
        <v>697</v>
      </c>
      <c r="X184" s="64" t="s">
        <v>697</v>
      </c>
      <c r="Y184" s="64" t="s">
        <v>820</v>
      </c>
      <c r="Z184" s="64" t="s">
        <v>821</v>
      </c>
    </row>
    <row r="185" spans="1:26" s="3" customFormat="1" x14ac:dyDescent="0.25">
      <c r="A185" s="6" t="s">
        <v>284</v>
      </c>
      <c r="B185" s="45">
        <v>996.66</v>
      </c>
      <c r="C185" s="18">
        <v>1121.81</v>
      </c>
      <c r="D185" s="18">
        <v>1067.99</v>
      </c>
      <c r="E185" s="18">
        <v>74.95</v>
      </c>
      <c r="F185" s="18">
        <v>71.400000000000006</v>
      </c>
      <c r="G185" s="18">
        <v>54.82</v>
      </c>
      <c r="H185" s="18">
        <f t="shared" si="21"/>
        <v>1062.1533333333334</v>
      </c>
      <c r="I185" s="42">
        <f t="shared" si="22"/>
        <v>67.056666666666672</v>
      </c>
      <c r="J185" s="45">
        <v>1048.05</v>
      </c>
      <c r="K185" s="18">
        <v>995.57</v>
      </c>
      <c r="L185" s="18">
        <v>951.53</v>
      </c>
      <c r="M185" s="18">
        <v>62.63</v>
      </c>
      <c r="N185" s="18">
        <v>52.03</v>
      </c>
      <c r="O185" s="18">
        <v>68.09</v>
      </c>
      <c r="P185" s="18">
        <f t="shared" si="23"/>
        <v>998.38333333333321</v>
      </c>
      <c r="Q185" s="42">
        <f t="shared" si="24"/>
        <v>60.916666666666664</v>
      </c>
      <c r="R185" s="21">
        <f t="shared" si="25"/>
        <v>0.94001805948342332</v>
      </c>
      <c r="S185" s="21">
        <f t="shared" si="26"/>
        <v>0.90978106479894194</v>
      </c>
      <c r="T185" s="3">
        <f t="shared" si="27"/>
        <v>0.23738187963286719</v>
      </c>
      <c r="U185" s="10">
        <f t="shared" si="28"/>
        <v>-8.9239620994003968E-2</v>
      </c>
      <c r="V185" s="10">
        <f t="shared" si="28"/>
        <v>-0.13640868664265277</v>
      </c>
      <c r="W185" s="3" t="s">
        <v>584</v>
      </c>
      <c r="X185" s="64" t="s">
        <v>1085</v>
      </c>
      <c r="Y185" s="64" t="s">
        <v>1086</v>
      </c>
      <c r="Z185" s="64" t="s">
        <v>1087</v>
      </c>
    </row>
    <row r="186" spans="1:26" s="3" customFormat="1" x14ac:dyDescent="0.25">
      <c r="A186" s="6" t="s">
        <v>268</v>
      </c>
      <c r="B186" s="45">
        <v>299.5</v>
      </c>
      <c r="C186" s="18">
        <v>311.38</v>
      </c>
      <c r="D186" s="18">
        <v>311.31</v>
      </c>
      <c r="E186" s="18">
        <v>45.8</v>
      </c>
      <c r="F186" s="18">
        <v>56.56</v>
      </c>
      <c r="G186" s="18">
        <v>61.17</v>
      </c>
      <c r="H186" s="18">
        <f t="shared" si="21"/>
        <v>307.3966666666667</v>
      </c>
      <c r="I186" s="42">
        <f t="shared" si="22"/>
        <v>54.51</v>
      </c>
      <c r="J186" s="45">
        <v>315.26</v>
      </c>
      <c r="K186" s="18">
        <v>328.88</v>
      </c>
      <c r="L186" s="18">
        <v>299.08999999999997</v>
      </c>
      <c r="M186" s="18">
        <v>49.41</v>
      </c>
      <c r="N186" s="18">
        <v>46.72</v>
      </c>
      <c r="O186" s="18">
        <v>51.16</v>
      </c>
      <c r="P186" s="18">
        <f t="shared" si="23"/>
        <v>314.41000000000003</v>
      </c>
      <c r="Q186" s="42">
        <f t="shared" si="24"/>
        <v>49.096666666666664</v>
      </c>
      <c r="R186" s="21">
        <f t="shared" si="25"/>
        <v>1.0227412747651834</v>
      </c>
      <c r="S186" s="21">
        <f t="shared" si="26"/>
        <v>0.90248003362757456</v>
      </c>
      <c r="T186" s="3">
        <f t="shared" si="27"/>
        <v>0.15827825706370438</v>
      </c>
      <c r="U186" s="10">
        <f t="shared" si="28"/>
        <v>3.2441229324032844E-2</v>
      </c>
      <c r="V186" s="10">
        <f t="shared" si="28"/>
        <v>-0.1480330805663615</v>
      </c>
      <c r="W186" s="3" t="s">
        <v>568</v>
      </c>
      <c r="X186" s="64" t="s">
        <v>568</v>
      </c>
      <c r="Y186" s="64" t="s">
        <v>771</v>
      </c>
      <c r="Z186" s="64" t="s">
        <v>772</v>
      </c>
    </row>
    <row r="187" spans="1:26" s="3" customFormat="1" x14ac:dyDescent="0.25">
      <c r="A187" s="6" t="s">
        <v>386</v>
      </c>
      <c r="B187" s="45">
        <v>390.54</v>
      </c>
      <c r="C187" s="18">
        <v>349.86</v>
      </c>
      <c r="D187" s="18">
        <v>397.48</v>
      </c>
      <c r="E187" s="18">
        <v>66.56</v>
      </c>
      <c r="F187" s="18">
        <v>52.11</v>
      </c>
      <c r="G187" s="18">
        <v>69.05</v>
      </c>
      <c r="H187" s="18">
        <f t="shared" si="21"/>
        <v>379.29333333333335</v>
      </c>
      <c r="I187" s="42">
        <f t="shared" si="22"/>
        <v>62.573333333333331</v>
      </c>
      <c r="J187" s="45">
        <v>343.75</v>
      </c>
      <c r="K187" s="18">
        <v>306.48</v>
      </c>
      <c r="L187" s="18">
        <v>313.91000000000003</v>
      </c>
      <c r="M187" s="18">
        <v>59.55</v>
      </c>
      <c r="N187" s="18">
        <v>54.61</v>
      </c>
      <c r="O187" s="18">
        <v>54.69</v>
      </c>
      <c r="P187" s="18">
        <f t="shared" si="23"/>
        <v>321.38000000000005</v>
      </c>
      <c r="Q187" s="42">
        <f t="shared" si="24"/>
        <v>56.283333333333331</v>
      </c>
      <c r="R187" s="21">
        <f t="shared" si="25"/>
        <v>0.84771404529836625</v>
      </c>
      <c r="S187" s="21">
        <f t="shared" si="26"/>
        <v>0.90105914429530198</v>
      </c>
      <c r="T187" s="3">
        <f t="shared" si="27"/>
        <v>0.15934556780817513</v>
      </c>
      <c r="U187" s="10">
        <f t="shared" si="28"/>
        <v>-0.23835040439485516</v>
      </c>
      <c r="V187" s="10">
        <f t="shared" si="28"/>
        <v>-0.15030628920250211</v>
      </c>
      <c r="W187" s="3" t="s">
        <v>686</v>
      </c>
      <c r="X187" s="64" t="s">
        <v>686</v>
      </c>
      <c r="Y187" s="64" t="s">
        <v>1001</v>
      </c>
      <c r="Z187" s="64" t="s">
        <v>1002</v>
      </c>
    </row>
    <row r="188" spans="1:26" s="3" customFormat="1" x14ac:dyDescent="0.25">
      <c r="A188" s="6" t="s">
        <v>338</v>
      </c>
      <c r="B188" s="45">
        <v>2607.3000000000002</v>
      </c>
      <c r="C188" s="18">
        <v>2885.83</v>
      </c>
      <c r="D188" s="18">
        <v>2954.49</v>
      </c>
      <c r="E188" s="18">
        <v>214.88</v>
      </c>
      <c r="F188" s="18">
        <v>229.03</v>
      </c>
      <c r="G188" s="18">
        <v>212.15</v>
      </c>
      <c r="H188" s="18">
        <f t="shared" si="21"/>
        <v>2815.873333333333</v>
      </c>
      <c r="I188" s="42">
        <f t="shared" si="22"/>
        <v>218.68666666666664</v>
      </c>
      <c r="J188" s="45">
        <v>2560.6799999999998</v>
      </c>
      <c r="K188" s="18">
        <v>2506.0100000000002</v>
      </c>
      <c r="L188" s="18">
        <v>2387.1999999999998</v>
      </c>
      <c r="M188" s="18">
        <v>180.05</v>
      </c>
      <c r="N188" s="18">
        <v>212.97</v>
      </c>
      <c r="O188" s="18">
        <v>197.4</v>
      </c>
      <c r="P188" s="18">
        <f t="shared" si="23"/>
        <v>2484.63</v>
      </c>
      <c r="Q188" s="42">
        <f t="shared" si="24"/>
        <v>196.80666666666664</v>
      </c>
      <c r="R188" s="21">
        <f t="shared" si="25"/>
        <v>0.88240744466086529</v>
      </c>
      <c r="S188" s="21">
        <f t="shared" si="26"/>
        <v>0.90040360513458562</v>
      </c>
      <c r="T188" s="3">
        <f t="shared" si="27"/>
        <v>5.6993878265129416E-2</v>
      </c>
      <c r="U188" s="10">
        <f t="shared" si="28"/>
        <v>-0.18048313223322057</v>
      </c>
      <c r="V188" s="10">
        <f t="shared" si="28"/>
        <v>-0.15135626166329016</v>
      </c>
      <c r="W188" s="3" t="s">
        <v>638</v>
      </c>
      <c r="X188" s="64" t="s">
        <v>1178</v>
      </c>
      <c r="Y188" s="64" t="s">
        <v>1179</v>
      </c>
      <c r="Z188" s="64" t="s">
        <v>1180</v>
      </c>
    </row>
    <row r="189" spans="1:26" s="3" customFormat="1" x14ac:dyDescent="0.25">
      <c r="A189" s="6" t="s">
        <v>396</v>
      </c>
      <c r="B189" s="45">
        <v>208.86</v>
      </c>
      <c r="C189" s="18">
        <v>223.56</v>
      </c>
      <c r="D189" s="18">
        <v>307.45999999999998</v>
      </c>
      <c r="E189" s="18">
        <v>50.55</v>
      </c>
      <c r="F189" s="18">
        <v>76.959999999999994</v>
      </c>
      <c r="G189" s="18">
        <v>90.02</v>
      </c>
      <c r="H189" s="18">
        <f t="shared" si="21"/>
        <v>246.62666666666667</v>
      </c>
      <c r="I189" s="42">
        <f t="shared" si="22"/>
        <v>72.509999999999991</v>
      </c>
      <c r="J189" s="45">
        <v>265.72000000000003</v>
      </c>
      <c r="K189" s="18">
        <v>249.86</v>
      </c>
      <c r="L189" s="18">
        <v>245.56</v>
      </c>
      <c r="M189" s="18">
        <v>59.93</v>
      </c>
      <c r="N189" s="18">
        <v>68.63</v>
      </c>
      <c r="O189" s="18">
        <v>65.62</v>
      </c>
      <c r="P189" s="18">
        <f t="shared" si="23"/>
        <v>253.71333333333337</v>
      </c>
      <c r="Q189" s="42">
        <f t="shared" si="24"/>
        <v>64.726666666666674</v>
      </c>
      <c r="R189" s="21">
        <f t="shared" si="25"/>
        <v>1.0286183502046091</v>
      </c>
      <c r="S189" s="21">
        <f t="shared" si="26"/>
        <v>0.89411871400716481</v>
      </c>
      <c r="T189" s="3">
        <f t="shared" si="27"/>
        <v>0.27416300799736393</v>
      </c>
      <c r="U189" s="10">
        <f t="shared" si="28"/>
        <v>4.0707796225763114E-2</v>
      </c>
      <c r="V189" s="10">
        <f t="shared" si="28"/>
        <v>-0.16146170113077671</v>
      </c>
      <c r="W189" s="3" t="s">
        <v>696</v>
      </c>
      <c r="X189" s="64" t="s">
        <v>1126</v>
      </c>
      <c r="Y189" s="64" t="s">
        <v>1127</v>
      </c>
      <c r="Z189" s="64" t="s">
        <v>1128</v>
      </c>
    </row>
    <row r="190" spans="1:26" s="3" customFormat="1" x14ac:dyDescent="0.25">
      <c r="A190" s="6" t="s">
        <v>281</v>
      </c>
      <c r="B190" s="45">
        <v>720.38</v>
      </c>
      <c r="C190" s="18">
        <v>628.5</v>
      </c>
      <c r="D190" s="18">
        <v>588.86</v>
      </c>
      <c r="E190" s="18">
        <v>157.99</v>
      </c>
      <c r="F190" s="18">
        <v>143.54</v>
      </c>
      <c r="G190" s="18">
        <v>115.79</v>
      </c>
      <c r="H190" s="18">
        <f t="shared" si="21"/>
        <v>645.91333333333341</v>
      </c>
      <c r="I190" s="42">
        <f t="shared" si="22"/>
        <v>139.10666666666665</v>
      </c>
      <c r="J190" s="45">
        <v>640.52</v>
      </c>
      <c r="K190" s="18">
        <v>676.6</v>
      </c>
      <c r="L190" s="18">
        <v>601.45000000000005</v>
      </c>
      <c r="M190" s="18">
        <v>132.06</v>
      </c>
      <c r="N190" s="18">
        <v>129.68</v>
      </c>
      <c r="O190" s="18">
        <v>110.61</v>
      </c>
      <c r="P190" s="18">
        <f t="shared" si="23"/>
        <v>639.52333333333331</v>
      </c>
      <c r="Q190" s="42">
        <f t="shared" si="24"/>
        <v>124.11666666666667</v>
      </c>
      <c r="R190" s="21">
        <f t="shared" si="25"/>
        <v>0.99012232447416948</v>
      </c>
      <c r="S190" s="21">
        <f t="shared" si="26"/>
        <v>0.89301008755234124</v>
      </c>
      <c r="T190" s="3">
        <f t="shared" si="27"/>
        <v>0.17413987949156806</v>
      </c>
      <c r="U190" s="10">
        <f t="shared" si="28"/>
        <v>-1.4321321199750004E-2</v>
      </c>
      <c r="V190" s="10">
        <f t="shared" si="28"/>
        <v>-0.16325162258729267</v>
      </c>
      <c r="W190" s="3" t="s">
        <v>581</v>
      </c>
      <c r="X190" s="64" t="s">
        <v>1132</v>
      </c>
      <c r="Y190" s="64" t="s">
        <v>1133</v>
      </c>
      <c r="Z190" s="64" t="s">
        <v>1134</v>
      </c>
    </row>
    <row r="191" spans="1:26" s="3" customFormat="1" x14ac:dyDescent="0.25">
      <c r="A191" s="6" t="s">
        <v>327</v>
      </c>
      <c r="B191" s="45">
        <v>682.11</v>
      </c>
      <c r="C191" s="18">
        <v>852.06</v>
      </c>
      <c r="D191" s="18">
        <v>887.76</v>
      </c>
      <c r="E191" s="18">
        <v>85.41</v>
      </c>
      <c r="F191" s="18">
        <v>130.93</v>
      </c>
      <c r="G191" s="18">
        <v>107.14</v>
      </c>
      <c r="H191" s="18">
        <f t="shared" si="21"/>
        <v>807.31000000000006</v>
      </c>
      <c r="I191" s="42">
        <f t="shared" si="22"/>
        <v>107.82666666666667</v>
      </c>
      <c r="J191" s="45">
        <v>712.65</v>
      </c>
      <c r="K191" s="18">
        <v>725.25</v>
      </c>
      <c r="L191" s="18">
        <v>647.32000000000005</v>
      </c>
      <c r="M191" s="18">
        <v>109.09</v>
      </c>
      <c r="N191" s="18">
        <v>94.89</v>
      </c>
      <c r="O191" s="18">
        <v>84.32</v>
      </c>
      <c r="P191" s="18">
        <f t="shared" si="23"/>
        <v>695.07333333333338</v>
      </c>
      <c r="Q191" s="42">
        <f t="shared" si="24"/>
        <v>96.100000000000009</v>
      </c>
      <c r="R191" s="21">
        <f t="shared" si="25"/>
        <v>0.86114650732186082</v>
      </c>
      <c r="S191" s="21">
        <f t="shared" si="26"/>
        <v>0.89224454790492536</v>
      </c>
      <c r="T191" s="3">
        <f t="shared" si="27"/>
        <v>0.23868897433825428</v>
      </c>
      <c r="U191" s="10">
        <f t="shared" si="28"/>
        <v>-0.21566938989494236</v>
      </c>
      <c r="V191" s="10">
        <f t="shared" si="28"/>
        <v>-0.16448891423038961</v>
      </c>
      <c r="W191" s="3" t="s">
        <v>627</v>
      </c>
      <c r="X191" s="64" t="s">
        <v>873</v>
      </c>
      <c r="Y191" s="64" t="s">
        <v>874</v>
      </c>
      <c r="Z191" s="64" t="s">
        <v>875</v>
      </c>
    </row>
    <row r="192" spans="1:26" s="3" customFormat="1" x14ac:dyDescent="0.25">
      <c r="A192" s="6" t="s">
        <v>266</v>
      </c>
      <c r="B192" s="45">
        <v>712.38</v>
      </c>
      <c r="C192" s="18">
        <v>766.66</v>
      </c>
      <c r="D192" s="18">
        <v>729.46</v>
      </c>
      <c r="E192" s="18">
        <v>52.77</v>
      </c>
      <c r="F192" s="18">
        <v>52.85</v>
      </c>
      <c r="G192" s="18">
        <v>45.97</v>
      </c>
      <c r="H192" s="18">
        <f t="shared" si="21"/>
        <v>736.16666666666663</v>
      </c>
      <c r="I192" s="42">
        <f t="shared" si="22"/>
        <v>50.53</v>
      </c>
      <c r="J192" s="45">
        <v>614.86</v>
      </c>
      <c r="K192" s="18">
        <v>627.39</v>
      </c>
      <c r="L192" s="18">
        <v>657.81</v>
      </c>
      <c r="M192" s="18">
        <v>42.86</v>
      </c>
      <c r="N192" s="18">
        <v>37.54</v>
      </c>
      <c r="O192" s="18">
        <v>53.8</v>
      </c>
      <c r="P192" s="18">
        <f t="shared" si="23"/>
        <v>633.35333333333335</v>
      </c>
      <c r="Q192" s="42">
        <f t="shared" si="24"/>
        <v>44.733333333333327</v>
      </c>
      <c r="R192" s="21">
        <f t="shared" si="25"/>
        <v>0.86052905267917712</v>
      </c>
      <c r="S192" s="21">
        <f t="shared" si="26"/>
        <v>0.88750889449511594</v>
      </c>
      <c r="T192" s="3">
        <f t="shared" si="27"/>
        <v>0.16783448590726416</v>
      </c>
      <c r="U192" s="10">
        <f t="shared" si="28"/>
        <v>-0.21670419437246485</v>
      </c>
      <c r="V192" s="10">
        <f t="shared" si="28"/>
        <v>-0.17216651681401071</v>
      </c>
      <c r="W192" s="3" t="s">
        <v>566</v>
      </c>
      <c r="X192" s="64" t="s">
        <v>981</v>
      </c>
      <c r="Y192" s="64" t="s">
        <v>982</v>
      </c>
      <c r="Z192" s="64" t="s">
        <v>983</v>
      </c>
    </row>
    <row r="193" spans="1:26" s="3" customFormat="1" x14ac:dyDescent="0.25">
      <c r="A193" s="6" t="s">
        <v>314</v>
      </c>
      <c r="B193" s="45">
        <v>936.84</v>
      </c>
      <c r="C193" s="18">
        <v>991.9</v>
      </c>
      <c r="D193" s="18">
        <v>985.86</v>
      </c>
      <c r="E193" s="18">
        <v>55.46</v>
      </c>
      <c r="F193" s="18">
        <v>54.15</v>
      </c>
      <c r="G193" s="18">
        <v>62.7</v>
      </c>
      <c r="H193" s="18">
        <f t="shared" si="21"/>
        <v>971.5333333333333</v>
      </c>
      <c r="I193" s="42">
        <f t="shared" si="22"/>
        <v>57.436666666666667</v>
      </c>
      <c r="J193" s="45">
        <v>916.31</v>
      </c>
      <c r="K193" s="18">
        <v>939.19</v>
      </c>
      <c r="L193" s="18">
        <v>904.96</v>
      </c>
      <c r="M193" s="18">
        <v>46.2</v>
      </c>
      <c r="N193" s="18">
        <v>49.46</v>
      </c>
      <c r="O193" s="18">
        <v>56.45</v>
      </c>
      <c r="P193" s="18">
        <f t="shared" si="23"/>
        <v>920.15333333333331</v>
      </c>
      <c r="Q193" s="42">
        <f t="shared" si="24"/>
        <v>50.70333333333334</v>
      </c>
      <c r="R193" s="21">
        <f t="shared" si="25"/>
        <v>0.94716890595009595</v>
      </c>
      <c r="S193" s="21">
        <f t="shared" si="26"/>
        <v>0.88477554047116547</v>
      </c>
      <c r="T193" s="3">
        <f t="shared" si="27"/>
        <v>8.4883542212550761E-2</v>
      </c>
      <c r="U193" s="10">
        <f t="shared" si="28"/>
        <v>-7.8306374528521475E-2</v>
      </c>
      <c r="V193" s="10">
        <f t="shared" si="28"/>
        <v>-0.17661659191952217</v>
      </c>
      <c r="W193" s="3" t="s">
        <v>614</v>
      </c>
      <c r="X193" s="64" t="s">
        <v>950</v>
      </c>
      <c r="Y193" s="64" t="s">
        <v>951</v>
      </c>
      <c r="Z193" s="64" t="s">
        <v>952</v>
      </c>
    </row>
    <row r="194" spans="1:26" s="3" customFormat="1" x14ac:dyDescent="0.25">
      <c r="A194" s="6" t="s">
        <v>385</v>
      </c>
      <c r="B194" s="45">
        <v>561.84</v>
      </c>
      <c r="C194" s="18">
        <v>606.25</v>
      </c>
      <c r="D194" s="18">
        <v>583.86</v>
      </c>
      <c r="E194" s="18">
        <v>354.17</v>
      </c>
      <c r="F194" s="18">
        <v>358.48</v>
      </c>
      <c r="G194" s="18">
        <v>346.22</v>
      </c>
      <c r="H194" s="18">
        <f t="shared" si="21"/>
        <v>583.98333333333346</v>
      </c>
      <c r="I194" s="42">
        <f t="shared" si="22"/>
        <v>352.95666666666671</v>
      </c>
      <c r="J194" s="45">
        <v>564.23</v>
      </c>
      <c r="K194" s="18">
        <v>546.28</v>
      </c>
      <c r="L194" s="18">
        <v>525.51</v>
      </c>
      <c r="M194" s="18">
        <v>323.27999999999997</v>
      </c>
      <c r="N194" s="18">
        <v>331.7</v>
      </c>
      <c r="O194" s="18">
        <v>280.13</v>
      </c>
      <c r="P194" s="18">
        <f t="shared" si="23"/>
        <v>545.34</v>
      </c>
      <c r="Q194" s="42">
        <f t="shared" si="24"/>
        <v>311.70333333333332</v>
      </c>
      <c r="R194" s="21">
        <f t="shared" si="25"/>
        <v>0.93394113792415723</v>
      </c>
      <c r="S194" s="21">
        <f t="shared" si="26"/>
        <v>0.88345089323551829</v>
      </c>
      <c r="T194" s="3">
        <f t="shared" si="27"/>
        <v>3.2683547252827169E-2</v>
      </c>
      <c r="U194" s="10">
        <f t="shared" si="28"/>
        <v>-9.859646861508109E-2</v>
      </c>
      <c r="V194" s="10">
        <f t="shared" si="28"/>
        <v>-0.17877815032501584</v>
      </c>
      <c r="W194" s="3" t="s">
        <v>685</v>
      </c>
      <c r="X194" s="64" t="s">
        <v>685</v>
      </c>
      <c r="Y194" s="64" t="s">
        <v>1186</v>
      </c>
      <c r="Z194" s="64" t="s">
        <v>1187</v>
      </c>
    </row>
    <row r="195" spans="1:26" s="3" customFormat="1" x14ac:dyDescent="0.25">
      <c r="A195" s="6" t="s">
        <v>365</v>
      </c>
      <c r="B195" s="45">
        <v>446.79</v>
      </c>
      <c r="C195" s="18">
        <v>396.03</v>
      </c>
      <c r="D195" s="18">
        <v>416.62</v>
      </c>
      <c r="E195" s="18">
        <v>7.13</v>
      </c>
      <c r="F195" s="18">
        <v>8.5299999999999994</v>
      </c>
      <c r="G195" s="18">
        <v>2.31</v>
      </c>
      <c r="H195" s="18">
        <f t="shared" si="21"/>
        <v>419.81333333333333</v>
      </c>
      <c r="I195" s="42">
        <f t="shared" si="22"/>
        <v>5.9899999999999993</v>
      </c>
      <c r="J195" s="45">
        <v>472.34</v>
      </c>
      <c r="K195" s="18">
        <v>488.93</v>
      </c>
      <c r="L195" s="18">
        <v>508.22</v>
      </c>
      <c r="M195" s="18">
        <v>3.59</v>
      </c>
      <c r="N195" s="18">
        <v>6.44</v>
      </c>
      <c r="O195" s="18">
        <v>5.47</v>
      </c>
      <c r="P195" s="18">
        <f t="shared" si="23"/>
        <v>489.83</v>
      </c>
      <c r="Q195" s="42">
        <f t="shared" si="24"/>
        <v>5.166666666666667</v>
      </c>
      <c r="R195" s="21">
        <f t="shared" si="25"/>
        <v>1.1663841449890688</v>
      </c>
      <c r="S195" s="21">
        <f t="shared" si="26"/>
        <v>0.88221268478779225</v>
      </c>
      <c r="T195" s="3">
        <f t="shared" si="27"/>
        <v>0.3549920349054303</v>
      </c>
      <c r="U195" s="10">
        <f t="shared" si="28"/>
        <v>0.22204301392262735</v>
      </c>
      <c r="V195" s="10">
        <f t="shared" si="28"/>
        <v>-0.18080159069291787</v>
      </c>
      <c r="W195" s="3" t="s">
        <v>665</v>
      </c>
      <c r="X195" s="64" t="s">
        <v>1027</v>
      </c>
      <c r="Y195" s="64" t="s">
        <v>1028</v>
      </c>
      <c r="Z195" s="64" t="s">
        <v>1029</v>
      </c>
    </row>
    <row r="196" spans="1:26" s="3" customFormat="1" x14ac:dyDescent="0.25">
      <c r="A196" s="6" t="s">
        <v>370</v>
      </c>
      <c r="B196" s="45">
        <v>166.23</v>
      </c>
      <c r="C196" s="18">
        <v>141.13</v>
      </c>
      <c r="D196" s="18">
        <v>155.99</v>
      </c>
      <c r="E196" s="18">
        <v>81.45</v>
      </c>
      <c r="F196" s="18">
        <v>82.9</v>
      </c>
      <c r="G196" s="18">
        <v>72.319999999999993</v>
      </c>
      <c r="H196" s="18">
        <f t="shared" si="21"/>
        <v>154.45000000000002</v>
      </c>
      <c r="I196" s="42">
        <f t="shared" si="22"/>
        <v>78.89</v>
      </c>
      <c r="J196" s="45">
        <v>149.06</v>
      </c>
      <c r="K196" s="18">
        <v>145.94999999999999</v>
      </c>
      <c r="L196" s="18">
        <v>123.48</v>
      </c>
      <c r="M196" s="18">
        <v>64.680000000000007</v>
      </c>
      <c r="N196" s="18">
        <v>71.37</v>
      </c>
      <c r="O196" s="18">
        <v>72.33</v>
      </c>
      <c r="P196" s="18">
        <f t="shared" si="23"/>
        <v>139.49666666666667</v>
      </c>
      <c r="Q196" s="42">
        <f t="shared" si="24"/>
        <v>69.459999999999994</v>
      </c>
      <c r="R196" s="21">
        <f t="shared" si="25"/>
        <v>0.90380615417604793</v>
      </c>
      <c r="S196" s="21">
        <f t="shared" si="26"/>
        <v>0.88196269871072719</v>
      </c>
      <c r="T196" s="3">
        <f t="shared" si="27"/>
        <v>4.1298891365393449E-2</v>
      </c>
      <c r="U196" s="10">
        <f t="shared" si="28"/>
        <v>-0.14591471427915731</v>
      </c>
      <c r="V196" s="10">
        <f t="shared" si="28"/>
        <v>-0.18121045443680681</v>
      </c>
      <c r="W196" s="3" t="s">
        <v>670</v>
      </c>
      <c r="X196" s="64" t="s">
        <v>670</v>
      </c>
      <c r="Y196" s="64" t="s">
        <v>948</v>
      </c>
      <c r="Z196" s="64" t="s">
        <v>949</v>
      </c>
    </row>
    <row r="197" spans="1:26" s="3" customFormat="1" x14ac:dyDescent="0.25">
      <c r="A197" s="6" t="s">
        <v>294</v>
      </c>
      <c r="B197" s="45">
        <v>856.98</v>
      </c>
      <c r="C197" s="18">
        <v>952.95</v>
      </c>
      <c r="D197" s="18">
        <v>880.16</v>
      </c>
      <c r="E197" s="18">
        <v>65.92</v>
      </c>
      <c r="F197" s="18">
        <v>64.17</v>
      </c>
      <c r="G197" s="18">
        <v>65.59</v>
      </c>
      <c r="H197" s="18">
        <f t="shared" si="21"/>
        <v>896.69666666666672</v>
      </c>
      <c r="I197" s="42">
        <f t="shared" si="22"/>
        <v>65.226666666666674</v>
      </c>
      <c r="J197" s="45">
        <v>805.11</v>
      </c>
      <c r="K197" s="18">
        <v>811.36</v>
      </c>
      <c r="L197" s="18">
        <v>861.3</v>
      </c>
      <c r="M197" s="18">
        <v>64.55</v>
      </c>
      <c r="N197" s="18">
        <v>55.09</v>
      </c>
      <c r="O197" s="18">
        <v>52.39</v>
      </c>
      <c r="P197" s="18">
        <f t="shared" si="23"/>
        <v>825.92333333333329</v>
      </c>
      <c r="Q197" s="42">
        <f t="shared" si="24"/>
        <v>57.343333333333334</v>
      </c>
      <c r="R197" s="21">
        <f t="shared" si="25"/>
        <v>0.92116119401876639</v>
      </c>
      <c r="S197" s="21">
        <f t="shared" si="26"/>
        <v>0.88096436480773088</v>
      </c>
      <c r="T197" s="3">
        <f t="shared" si="27"/>
        <v>5.0898780524399535E-2</v>
      </c>
      <c r="U197" s="10">
        <f t="shared" si="28"/>
        <v>-0.1184744592406648</v>
      </c>
      <c r="V197" s="10">
        <f t="shared" si="28"/>
        <v>-0.18284443187668006</v>
      </c>
      <c r="W197" s="3" t="s">
        <v>594</v>
      </c>
      <c r="X197" s="64" t="s">
        <v>594</v>
      </c>
      <c r="Y197" s="64" t="s">
        <v>846</v>
      </c>
      <c r="Z197" s="64" t="s">
        <v>847</v>
      </c>
    </row>
    <row r="198" spans="1:26" s="3" customFormat="1" x14ac:dyDescent="0.25">
      <c r="A198" s="6" t="s">
        <v>407</v>
      </c>
      <c r="B198" s="45">
        <v>2434.65</v>
      </c>
      <c r="C198" s="18">
        <v>3132.86</v>
      </c>
      <c r="D198" s="18">
        <v>2699.15</v>
      </c>
      <c r="E198" s="18">
        <v>8.4</v>
      </c>
      <c r="F198" s="18">
        <v>9.4600000000000009</v>
      </c>
      <c r="G198" s="18">
        <v>13.66</v>
      </c>
      <c r="H198" s="18">
        <f t="shared" si="21"/>
        <v>2755.5533333333333</v>
      </c>
      <c r="I198" s="42">
        <f t="shared" si="22"/>
        <v>10.506666666666666</v>
      </c>
      <c r="J198" s="45">
        <v>2363.5500000000002</v>
      </c>
      <c r="K198" s="18">
        <v>2630.54</v>
      </c>
      <c r="L198" s="18">
        <v>2619.08</v>
      </c>
      <c r="M198" s="18">
        <v>5.52</v>
      </c>
      <c r="N198" s="18">
        <v>8.2200000000000006</v>
      </c>
      <c r="O198" s="18">
        <v>13.58</v>
      </c>
      <c r="P198" s="18">
        <f t="shared" si="23"/>
        <v>2537.7233333333334</v>
      </c>
      <c r="Q198" s="42">
        <f t="shared" si="24"/>
        <v>9.1066666666666674</v>
      </c>
      <c r="R198" s="21">
        <f t="shared" si="25"/>
        <v>0.92097740414962648</v>
      </c>
      <c r="S198" s="21">
        <f t="shared" si="26"/>
        <v>0.87833140208574756</v>
      </c>
      <c r="T198" s="3">
        <f t="shared" si="27"/>
        <v>0.32515353750978809</v>
      </c>
      <c r="U198" s="10">
        <f t="shared" si="28"/>
        <v>-0.11876233414206168</v>
      </c>
      <c r="V198" s="10">
        <f t="shared" si="28"/>
        <v>-0.18716271100786303</v>
      </c>
      <c r="W198" s="3" t="s">
        <v>707</v>
      </c>
      <c r="X198" s="64" t="s">
        <v>707</v>
      </c>
      <c r="Y198" s="64" t="s">
        <v>1057</v>
      </c>
      <c r="Z198" s="64" t="s">
        <v>1058</v>
      </c>
    </row>
    <row r="199" spans="1:26" s="3" customFormat="1" x14ac:dyDescent="0.25">
      <c r="A199" s="6" t="s">
        <v>355</v>
      </c>
      <c r="B199" s="45">
        <v>250.77</v>
      </c>
      <c r="C199" s="18">
        <v>299.23</v>
      </c>
      <c r="D199" s="18">
        <v>316.20999999999998</v>
      </c>
      <c r="E199" s="18">
        <v>23.29</v>
      </c>
      <c r="F199" s="18">
        <v>38.020000000000003</v>
      </c>
      <c r="G199" s="18">
        <v>51.36</v>
      </c>
      <c r="H199" s="18">
        <f t="shared" si="21"/>
        <v>288.73666666666668</v>
      </c>
      <c r="I199" s="42">
        <f t="shared" si="22"/>
        <v>37.556666666666665</v>
      </c>
      <c r="J199" s="45">
        <v>267.89999999999998</v>
      </c>
      <c r="K199" s="18">
        <v>229.8</v>
      </c>
      <c r="L199" s="18">
        <v>257.73</v>
      </c>
      <c r="M199" s="18">
        <v>42.48</v>
      </c>
      <c r="N199" s="18">
        <v>32.22</v>
      </c>
      <c r="O199" s="18">
        <v>23.64</v>
      </c>
      <c r="P199" s="18">
        <f t="shared" si="23"/>
        <v>251.81000000000003</v>
      </c>
      <c r="Q199" s="42">
        <f t="shared" si="24"/>
        <v>32.779999999999994</v>
      </c>
      <c r="R199" s="21">
        <f t="shared" si="25"/>
        <v>0.87255093705778819</v>
      </c>
      <c r="S199" s="21">
        <f t="shared" si="26"/>
        <v>0.87611308031468826</v>
      </c>
      <c r="T199" s="3">
        <f t="shared" si="27"/>
        <v>0.32518210161145888</v>
      </c>
      <c r="U199" s="10">
        <f t="shared" si="28"/>
        <v>-0.19668874064741568</v>
      </c>
      <c r="V199" s="10">
        <f t="shared" si="28"/>
        <v>-0.19081100373618026</v>
      </c>
      <c r="W199" s="3" t="s">
        <v>655</v>
      </c>
      <c r="X199" s="64" t="s">
        <v>1151</v>
      </c>
      <c r="Y199" s="64" t="s">
        <v>1152</v>
      </c>
      <c r="Z199" s="64" t="s">
        <v>1153</v>
      </c>
    </row>
    <row r="200" spans="1:26" s="3" customFormat="1" x14ac:dyDescent="0.25">
      <c r="A200" s="6" t="s">
        <v>274</v>
      </c>
      <c r="B200" s="45">
        <v>105.62</v>
      </c>
      <c r="C200" s="18">
        <v>214.11</v>
      </c>
      <c r="D200" s="18">
        <v>135.41</v>
      </c>
      <c r="E200" s="18">
        <v>2.54</v>
      </c>
      <c r="F200" s="18">
        <v>2.41</v>
      </c>
      <c r="G200" s="18">
        <v>3.27</v>
      </c>
      <c r="H200" s="18">
        <f t="shared" ref="H200:H257" si="29">AVERAGE(B200,C200,D200)</f>
        <v>151.71333333333334</v>
      </c>
      <c r="I200" s="42">
        <f t="shared" ref="I200:I257" si="30">AVERAGE(E200,F200,G200)</f>
        <v>2.74</v>
      </c>
      <c r="J200" s="45">
        <v>111.65</v>
      </c>
      <c r="K200" s="18">
        <v>138.22</v>
      </c>
      <c r="L200" s="18">
        <v>170.58</v>
      </c>
      <c r="M200" s="18">
        <v>2.7</v>
      </c>
      <c r="N200" s="18">
        <v>1.29</v>
      </c>
      <c r="O200" s="18">
        <v>2.82</v>
      </c>
      <c r="P200" s="18">
        <f t="shared" ref="P200:P257" si="31">AVERAGE(J200,K200,L200)</f>
        <v>140.15</v>
      </c>
      <c r="Q200" s="42">
        <f t="shared" ref="Q200:Q257" si="32">AVERAGE(M200,N200,O200)</f>
        <v>2.27</v>
      </c>
      <c r="R200" s="21">
        <f t="shared" ref="R200:R263" si="33">(P200+1)/(H200+1)</f>
        <v>0.92428078753219545</v>
      </c>
      <c r="S200" s="21">
        <f t="shared" ref="S200:S263" si="34">(Q200+1)/(I200+1)</f>
        <v>0.87433155080213898</v>
      </c>
      <c r="T200" s="3">
        <f t="shared" ref="T200:T263" si="35">_xlfn.T.TEST(E200:G200,M200:O200,1,2)</f>
        <v>0.22404714225964889</v>
      </c>
      <c r="U200" s="10">
        <f t="shared" ref="U200:V257" si="36">LOG(R200,2)</f>
        <v>-0.11359689990978883</v>
      </c>
      <c r="V200" s="10">
        <f t="shared" si="36"/>
        <v>-0.19374763438955422</v>
      </c>
      <c r="W200" s="3" t="s">
        <v>574</v>
      </c>
      <c r="X200" s="64" t="s">
        <v>574</v>
      </c>
      <c r="Y200" s="64" t="s">
        <v>809</v>
      </c>
      <c r="Z200" s="64" t="s">
        <v>1217</v>
      </c>
    </row>
    <row r="201" spans="1:26" s="3" customFormat="1" x14ac:dyDescent="0.25">
      <c r="A201" s="6" t="s">
        <v>333</v>
      </c>
      <c r="B201" s="45">
        <v>768.4</v>
      </c>
      <c r="C201" s="18">
        <v>830.92</v>
      </c>
      <c r="D201" s="18">
        <v>749.37</v>
      </c>
      <c r="E201" s="18">
        <v>107.91</v>
      </c>
      <c r="F201" s="18">
        <v>84.01</v>
      </c>
      <c r="G201" s="18">
        <v>96.56</v>
      </c>
      <c r="H201" s="18">
        <f t="shared" si="29"/>
        <v>782.89666666666665</v>
      </c>
      <c r="I201" s="42">
        <f t="shared" si="30"/>
        <v>96.160000000000011</v>
      </c>
      <c r="J201" s="45">
        <v>742.48</v>
      </c>
      <c r="K201" s="18">
        <v>715.75</v>
      </c>
      <c r="L201" s="18">
        <v>686.13</v>
      </c>
      <c r="M201" s="18">
        <v>84.06</v>
      </c>
      <c r="N201" s="18">
        <v>83.45</v>
      </c>
      <c r="O201" s="18">
        <v>84.32</v>
      </c>
      <c r="P201" s="18">
        <f t="shared" si="31"/>
        <v>714.78666666666675</v>
      </c>
      <c r="Q201" s="42">
        <f t="shared" si="32"/>
        <v>83.943333333333328</v>
      </c>
      <c r="R201" s="21">
        <f t="shared" si="33"/>
        <v>0.91311354812921786</v>
      </c>
      <c r="S201" s="21">
        <f t="shared" si="34"/>
        <v>0.87426238506930132</v>
      </c>
      <c r="T201" s="3">
        <f t="shared" si="35"/>
        <v>7.5832502577197869E-2</v>
      </c>
      <c r="U201" s="10">
        <f t="shared" si="36"/>
        <v>-0.13113382050802466</v>
      </c>
      <c r="V201" s="10">
        <f t="shared" si="36"/>
        <v>-0.1938617661588225</v>
      </c>
      <c r="W201" s="3" t="s">
        <v>633</v>
      </c>
      <c r="X201" s="64" t="s">
        <v>922</v>
      </c>
      <c r="Y201" s="64" t="s">
        <v>923</v>
      </c>
      <c r="Z201" s="64" t="s">
        <v>924</v>
      </c>
    </row>
    <row r="202" spans="1:26" s="3" customFormat="1" x14ac:dyDescent="0.25">
      <c r="A202" s="6" t="s">
        <v>316</v>
      </c>
      <c r="B202" s="45">
        <v>154.11000000000001</v>
      </c>
      <c r="C202" s="18">
        <v>128.06</v>
      </c>
      <c r="D202" s="18">
        <v>140.6</v>
      </c>
      <c r="E202" s="18">
        <v>42.47</v>
      </c>
      <c r="F202" s="18">
        <v>34.49</v>
      </c>
      <c r="G202" s="18">
        <v>36.74</v>
      </c>
      <c r="H202" s="18">
        <f t="shared" si="29"/>
        <v>140.92333333333332</v>
      </c>
      <c r="I202" s="42">
        <f t="shared" si="30"/>
        <v>37.900000000000006</v>
      </c>
      <c r="J202" s="45">
        <v>128.72</v>
      </c>
      <c r="K202" s="18">
        <v>155.69999999999999</v>
      </c>
      <c r="L202" s="18">
        <v>111.75</v>
      </c>
      <c r="M202" s="18">
        <v>37.47</v>
      </c>
      <c r="N202" s="18">
        <v>25.13</v>
      </c>
      <c r="O202" s="18">
        <v>36.340000000000003</v>
      </c>
      <c r="P202" s="18">
        <f t="shared" si="31"/>
        <v>132.05666666666664</v>
      </c>
      <c r="Q202" s="42">
        <f t="shared" si="32"/>
        <v>32.979999999999997</v>
      </c>
      <c r="R202" s="21">
        <f t="shared" si="33"/>
        <v>0.93752495478779618</v>
      </c>
      <c r="S202" s="21">
        <f t="shared" si="34"/>
        <v>0.87352185089974277</v>
      </c>
      <c r="T202" s="3">
        <f t="shared" si="35"/>
        <v>0.17250709744000114</v>
      </c>
      <c r="U202" s="10">
        <f t="shared" si="36"/>
        <v>-9.3071002610736975E-2</v>
      </c>
      <c r="V202" s="10">
        <f t="shared" si="36"/>
        <v>-0.19508430268933405</v>
      </c>
      <c r="W202" s="3" t="s">
        <v>616</v>
      </c>
      <c r="X202" s="64" t="s">
        <v>616</v>
      </c>
      <c r="Y202" s="64" t="s">
        <v>994</v>
      </c>
      <c r="Z202" s="64" t="s">
        <v>995</v>
      </c>
    </row>
    <row r="203" spans="1:26" s="3" customFormat="1" x14ac:dyDescent="0.25">
      <c r="A203" s="6" t="s">
        <v>262</v>
      </c>
      <c r="B203" s="45">
        <v>3694.29</v>
      </c>
      <c r="C203" s="18">
        <v>3822.65</v>
      </c>
      <c r="D203" s="18">
        <v>3964.77</v>
      </c>
      <c r="E203" s="18">
        <v>160.84</v>
      </c>
      <c r="F203" s="18">
        <v>145.94999999999999</v>
      </c>
      <c r="G203" s="18">
        <v>143.68</v>
      </c>
      <c r="H203" s="18">
        <f t="shared" si="29"/>
        <v>3827.2366666666671</v>
      </c>
      <c r="I203" s="42">
        <f t="shared" si="30"/>
        <v>150.15666666666667</v>
      </c>
      <c r="J203" s="45">
        <v>3822.79</v>
      </c>
      <c r="K203" s="18">
        <v>3728.56</v>
      </c>
      <c r="L203" s="18">
        <v>3792.61</v>
      </c>
      <c r="M203" s="18">
        <v>114.22</v>
      </c>
      <c r="N203" s="18">
        <v>134.52000000000001</v>
      </c>
      <c r="O203" s="18">
        <v>142.53</v>
      </c>
      <c r="P203" s="18">
        <f t="shared" si="31"/>
        <v>3781.32</v>
      </c>
      <c r="Q203" s="42">
        <f t="shared" si="32"/>
        <v>130.42333333333332</v>
      </c>
      <c r="R203" s="21">
        <f t="shared" si="33"/>
        <v>0.98800579204873251</v>
      </c>
      <c r="S203" s="21">
        <f t="shared" si="34"/>
        <v>0.86945112135312141</v>
      </c>
      <c r="T203" s="3">
        <f t="shared" si="35"/>
        <v>5.9819632055724048E-2</v>
      </c>
      <c r="U203" s="10">
        <f t="shared" si="36"/>
        <v>-1.7408595450395716E-2</v>
      </c>
      <c r="V203" s="10">
        <f t="shared" si="36"/>
        <v>-0.20182317024632848</v>
      </c>
      <c r="W203" s="3" t="s">
        <v>562</v>
      </c>
      <c r="X203" s="64" t="s">
        <v>863</v>
      </c>
      <c r="Y203" s="64" t="s">
        <v>864</v>
      </c>
      <c r="Z203" s="64" t="s">
        <v>865</v>
      </c>
    </row>
    <row r="204" spans="1:26" s="3" customFormat="1" x14ac:dyDescent="0.25">
      <c r="A204" s="6" t="s">
        <v>373</v>
      </c>
      <c r="B204" s="45">
        <v>2722.26</v>
      </c>
      <c r="C204" s="18">
        <v>2693.52</v>
      </c>
      <c r="D204" s="18">
        <v>2654.05</v>
      </c>
      <c r="E204" s="18">
        <v>713.09</v>
      </c>
      <c r="F204" s="18">
        <v>690.44</v>
      </c>
      <c r="G204" s="18">
        <v>663.01</v>
      </c>
      <c r="H204" s="18">
        <f t="shared" si="29"/>
        <v>2689.9433333333336</v>
      </c>
      <c r="I204" s="42">
        <f t="shared" si="30"/>
        <v>688.84666666666669</v>
      </c>
      <c r="J204" s="45">
        <v>2174.96</v>
      </c>
      <c r="K204" s="18">
        <v>2172.38</v>
      </c>
      <c r="L204" s="18">
        <v>2103.71</v>
      </c>
      <c r="M204" s="18">
        <v>602.91999999999996</v>
      </c>
      <c r="N204" s="18">
        <v>660.65</v>
      </c>
      <c r="O204" s="18">
        <v>532.57000000000005</v>
      </c>
      <c r="P204" s="18">
        <f t="shared" si="31"/>
        <v>2150.35</v>
      </c>
      <c r="Q204" s="42">
        <f t="shared" si="32"/>
        <v>598.71333333333325</v>
      </c>
      <c r="R204" s="21">
        <f t="shared" si="33"/>
        <v>0.79947800213803577</v>
      </c>
      <c r="S204" s="21">
        <f t="shared" si="34"/>
        <v>0.86934294577538951</v>
      </c>
      <c r="T204" s="3">
        <f t="shared" si="35"/>
        <v>4.3017467845896974E-2</v>
      </c>
      <c r="U204" s="10">
        <f t="shared" si="36"/>
        <v>-0.32286975679523505</v>
      </c>
      <c r="V204" s="10">
        <f t="shared" si="36"/>
        <v>-0.20200267899056776</v>
      </c>
      <c r="W204" s="3" t="s">
        <v>673</v>
      </c>
      <c r="X204" s="64" t="s">
        <v>1042</v>
      </c>
      <c r="Y204" s="64" t="s">
        <v>1043</v>
      </c>
      <c r="Z204" s="64" t="s">
        <v>1044</v>
      </c>
    </row>
    <row r="205" spans="1:26" s="3" customFormat="1" x14ac:dyDescent="0.25">
      <c r="A205" s="6" t="s">
        <v>401</v>
      </c>
      <c r="B205" s="45">
        <v>48.41</v>
      </c>
      <c r="C205" s="18">
        <v>49.79</v>
      </c>
      <c r="D205" s="18">
        <v>52.32</v>
      </c>
      <c r="E205" s="18">
        <v>15.37</v>
      </c>
      <c r="F205" s="18">
        <v>19.100000000000001</v>
      </c>
      <c r="G205" s="18">
        <v>13.85</v>
      </c>
      <c r="H205" s="18">
        <f t="shared" si="29"/>
        <v>50.173333333333325</v>
      </c>
      <c r="I205" s="42">
        <f t="shared" si="30"/>
        <v>16.106666666666666</v>
      </c>
      <c r="J205" s="45">
        <v>67.7</v>
      </c>
      <c r="K205" s="18">
        <v>65.319999999999993</v>
      </c>
      <c r="L205" s="18">
        <v>62.54</v>
      </c>
      <c r="M205" s="18">
        <v>18.989999999999998</v>
      </c>
      <c r="N205" s="18">
        <v>10.47</v>
      </c>
      <c r="O205" s="18">
        <v>12</v>
      </c>
      <c r="P205" s="18">
        <f t="shared" si="31"/>
        <v>65.186666666666653</v>
      </c>
      <c r="Q205" s="42">
        <f t="shared" si="32"/>
        <v>13.82</v>
      </c>
      <c r="R205" s="21">
        <f t="shared" si="33"/>
        <v>1.293381969775925</v>
      </c>
      <c r="S205" s="21">
        <f t="shared" si="34"/>
        <v>0.86632891660171485</v>
      </c>
      <c r="T205" s="3">
        <f t="shared" si="35"/>
        <v>0.24763331775128683</v>
      </c>
      <c r="U205" s="10">
        <f t="shared" si="36"/>
        <v>0.37114840393497645</v>
      </c>
      <c r="V205" s="10">
        <f t="shared" si="36"/>
        <v>-0.20701322206269229</v>
      </c>
      <c r="W205" s="3" t="s">
        <v>701</v>
      </c>
      <c r="X205" s="64" t="s">
        <v>1172</v>
      </c>
      <c r="Y205" s="64" t="s">
        <v>1173</v>
      </c>
      <c r="Z205" s="64" t="s">
        <v>1174</v>
      </c>
    </row>
    <row r="206" spans="1:26" s="3" customFormat="1" x14ac:dyDescent="0.25">
      <c r="A206" s="6" t="s">
        <v>257</v>
      </c>
      <c r="B206" s="45">
        <v>241.74</v>
      </c>
      <c r="C206" s="18">
        <v>296.45</v>
      </c>
      <c r="D206" s="18">
        <v>286.69</v>
      </c>
      <c r="E206" s="18">
        <v>18.54</v>
      </c>
      <c r="F206" s="18">
        <v>17.62</v>
      </c>
      <c r="G206" s="18">
        <v>5.58</v>
      </c>
      <c r="H206" s="18">
        <f t="shared" si="29"/>
        <v>274.96000000000004</v>
      </c>
      <c r="I206" s="42">
        <f t="shared" si="30"/>
        <v>13.913333333333332</v>
      </c>
      <c r="J206" s="45">
        <v>303.13</v>
      </c>
      <c r="K206" s="18">
        <v>275.07</v>
      </c>
      <c r="L206" s="18">
        <v>270.43</v>
      </c>
      <c r="M206" s="18">
        <v>8.98</v>
      </c>
      <c r="N206" s="18">
        <v>14.66</v>
      </c>
      <c r="O206" s="18">
        <v>12</v>
      </c>
      <c r="P206" s="18">
        <f t="shared" si="31"/>
        <v>282.87666666666672</v>
      </c>
      <c r="Q206" s="42">
        <f t="shared" si="32"/>
        <v>11.88</v>
      </c>
      <c r="R206" s="21">
        <f t="shared" si="33"/>
        <v>1.0286877325216215</v>
      </c>
      <c r="S206" s="21">
        <f t="shared" si="34"/>
        <v>0.86365668305766663</v>
      </c>
      <c r="T206" s="3">
        <f t="shared" si="35"/>
        <v>0.33692839799154495</v>
      </c>
      <c r="U206" s="10">
        <f t="shared" si="36"/>
        <v>4.0805105542599855E-2</v>
      </c>
      <c r="V206" s="10">
        <f t="shared" si="36"/>
        <v>-0.21147016222334547</v>
      </c>
      <c r="W206" s="3" t="s">
        <v>557</v>
      </c>
      <c r="X206" s="64" t="s">
        <v>1094</v>
      </c>
      <c r="Y206" s="64" t="s">
        <v>1095</v>
      </c>
      <c r="Z206" s="64" t="s">
        <v>1096</v>
      </c>
    </row>
    <row r="207" spans="1:26" s="3" customFormat="1" x14ac:dyDescent="0.25">
      <c r="A207" s="6" t="s">
        <v>243</v>
      </c>
      <c r="B207" s="45">
        <v>222.33</v>
      </c>
      <c r="C207" s="18">
        <v>191.85</v>
      </c>
      <c r="D207" s="18">
        <v>265.63</v>
      </c>
      <c r="E207" s="18">
        <v>112.83</v>
      </c>
      <c r="F207" s="18">
        <v>100.52</v>
      </c>
      <c r="G207" s="18">
        <v>126.56</v>
      </c>
      <c r="H207" s="18">
        <f t="shared" si="29"/>
        <v>226.60333333333332</v>
      </c>
      <c r="I207" s="42">
        <f t="shared" si="30"/>
        <v>113.30333333333333</v>
      </c>
      <c r="J207" s="45">
        <v>228.37</v>
      </c>
      <c r="K207" s="18">
        <v>206.44</v>
      </c>
      <c r="L207" s="18">
        <v>212.74</v>
      </c>
      <c r="M207" s="18">
        <v>107.67</v>
      </c>
      <c r="N207" s="18">
        <v>86.83</v>
      </c>
      <c r="O207" s="18">
        <v>97.55</v>
      </c>
      <c r="P207" s="18">
        <f t="shared" si="31"/>
        <v>215.85</v>
      </c>
      <c r="Q207" s="42">
        <f t="shared" si="32"/>
        <v>97.350000000000009</v>
      </c>
      <c r="R207" s="21">
        <f t="shared" si="33"/>
        <v>0.95275406042676591</v>
      </c>
      <c r="S207" s="21">
        <f t="shared" si="34"/>
        <v>0.86042985039806374</v>
      </c>
      <c r="T207" s="3">
        <f t="shared" si="35"/>
        <v>8.6493241003868848E-2</v>
      </c>
      <c r="U207" s="10">
        <f t="shared" si="36"/>
        <v>-6.9824243390116836E-2</v>
      </c>
      <c r="V207" s="10">
        <f t="shared" si="36"/>
        <v>-0.21687051866865781</v>
      </c>
      <c r="W207" s="3" t="s">
        <v>543</v>
      </c>
      <c r="X207" s="64" t="s">
        <v>803</v>
      </c>
      <c r="Y207" s="64" t="s">
        <v>804</v>
      </c>
      <c r="Z207" s="64" t="s">
        <v>805</v>
      </c>
    </row>
    <row r="208" spans="1:26" s="3" customFormat="1" x14ac:dyDescent="0.25">
      <c r="A208" s="6" t="s">
        <v>389</v>
      </c>
      <c r="B208" s="45">
        <v>4382.18</v>
      </c>
      <c r="C208" s="18">
        <v>5180.63</v>
      </c>
      <c r="D208" s="18">
        <v>4639.99</v>
      </c>
      <c r="E208" s="18">
        <v>422.31</v>
      </c>
      <c r="F208" s="18">
        <v>498.5</v>
      </c>
      <c r="G208" s="18">
        <v>397.77</v>
      </c>
      <c r="H208" s="18">
        <f t="shared" si="29"/>
        <v>4734.2666666666673</v>
      </c>
      <c r="I208" s="42">
        <f t="shared" si="30"/>
        <v>439.52666666666664</v>
      </c>
      <c r="J208" s="45">
        <v>4004.07</v>
      </c>
      <c r="K208" s="18">
        <v>4130.82</v>
      </c>
      <c r="L208" s="18">
        <v>4307.1000000000004</v>
      </c>
      <c r="M208" s="18">
        <v>414.52</v>
      </c>
      <c r="N208" s="18">
        <v>372.61</v>
      </c>
      <c r="O208" s="18">
        <v>346.64</v>
      </c>
      <c r="P208" s="18">
        <f t="shared" si="31"/>
        <v>4147.33</v>
      </c>
      <c r="Q208" s="42">
        <f t="shared" si="32"/>
        <v>377.92333333333335</v>
      </c>
      <c r="R208" s="21">
        <f t="shared" si="33"/>
        <v>0.87604992327077658</v>
      </c>
      <c r="S208" s="21">
        <f t="shared" si="34"/>
        <v>0.86015980871381237</v>
      </c>
      <c r="T208" s="3">
        <f t="shared" si="35"/>
        <v>8.2024156852781513E-2</v>
      </c>
      <c r="U208" s="10">
        <f t="shared" si="36"/>
        <v>-0.19091500816259677</v>
      </c>
      <c r="V208" s="10">
        <f t="shared" si="36"/>
        <v>-0.21732337249099529</v>
      </c>
      <c r="W208" s="3" t="s">
        <v>689</v>
      </c>
      <c r="X208" s="64" t="s">
        <v>1137</v>
      </c>
      <c r="Y208" s="64" t="s">
        <v>59</v>
      </c>
      <c r="Z208" s="64" t="s">
        <v>1138</v>
      </c>
    </row>
    <row r="209" spans="1:26" s="3" customFormat="1" x14ac:dyDescent="0.25">
      <c r="A209" s="6" t="s">
        <v>382</v>
      </c>
      <c r="B209" s="45">
        <v>210.28</v>
      </c>
      <c r="C209" s="18">
        <v>196.3</v>
      </c>
      <c r="D209" s="18">
        <v>220.81</v>
      </c>
      <c r="E209" s="18">
        <v>43.74</v>
      </c>
      <c r="F209" s="18">
        <v>67.69</v>
      </c>
      <c r="G209" s="18">
        <v>29.62</v>
      </c>
      <c r="H209" s="18">
        <f t="shared" si="29"/>
        <v>209.13000000000002</v>
      </c>
      <c r="I209" s="42">
        <f t="shared" si="30"/>
        <v>47.016666666666673</v>
      </c>
      <c r="J209" s="45">
        <v>190</v>
      </c>
      <c r="K209" s="18">
        <v>190.82</v>
      </c>
      <c r="L209" s="18">
        <v>195.46</v>
      </c>
      <c r="M209" s="18">
        <v>35.549999999999997</v>
      </c>
      <c r="N209" s="18">
        <v>45.11</v>
      </c>
      <c r="O209" s="18">
        <v>38.99</v>
      </c>
      <c r="P209" s="18">
        <f t="shared" si="31"/>
        <v>192.09333333333333</v>
      </c>
      <c r="Q209" s="42">
        <f t="shared" si="32"/>
        <v>39.883333333333333</v>
      </c>
      <c r="R209" s="21">
        <f t="shared" si="33"/>
        <v>0.91892320626913493</v>
      </c>
      <c r="S209" s="21">
        <f t="shared" si="34"/>
        <v>0.85144047205831297</v>
      </c>
      <c r="T209" s="3">
        <f t="shared" si="35"/>
        <v>0.28364612927296973</v>
      </c>
      <c r="U209" s="10">
        <f t="shared" si="36"/>
        <v>-0.12198379329022097</v>
      </c>
      <c r="V209" s="10">
        <f t="shared" si="36"/>
        <v>-0.23202242660226857</v>
      </c>
      <c r="W209" s="3" t="s">
        <v>682</v>
      </c>
      <c r="X209" s="64" t="s">
        <v>1088</v>
      </c>
      <c r="Y209" s="64" t="s">
        <v>1089</v>
      </c>
      <c r="Z209" s="64" t="s">
        <v>1090</v>
      </c>
    </row>
    <row r="210" spans="1:26" s="3" customFormat="1" x14ac:dyDescent="0.25">
      <c r="A210" s="6" t="s">
        <v>352</v>
      </c>
      <c r="B210" s="45">
        <v>71.63</v>
      </c>
      <c r="C210" s="18">
        <v>107.93</v>
      </c>
      <c r="D210" s="18">
        <v>81.84</v>
      </c>
      <c r="E210" s="18">
        <v>8.24</v>
      </c>
      <c r="F210" s="18">
        <v>4.2699999999999996</v>
      </c>
      <c r="G210" s="18">
        <v>13.27</v>
      </c>
      <c r="H210" s="18">
        <f t="shared" si="29"/>
        <v>87.133333333333326</v>
      </c>
      <c r="I210" s="42">
        <f t="shared" si="30"/>
        <v>8.5933333333333337</v>
      </c>
      <c r="J210" s="45">
        <v>84.96</v>
      </c>
      <c r="K210" s="18">
        <v>81.92</v>
      </c>
      <c r="L210" s="18">
        <v>98.7</v>
      </c>
      <c r="M210" s="18">
        <v>5.78</v>
      </c>
      <c r="N210" s="18">
        <v>6.44</v>
      </c>
      <c r="O210" s="18">
        <v>9.17</v>
      </c>
      <c r="P210" s="18">
        <f t="shared" si="31"/>
        <v>88.526666666666657</v>
      </c>
      <c r="Q210" s="42">
        <f t="shared" si="32"/>
        <v>7.13</v>
      </c>
      <c r="R210" s="21">
        <f t="shared" si="33"/>
        <v>1.0158093797276853</v>
      </c>
      <c r="S210" s="21">
        <f t="shared" si="34"/>
        <v>0.84746351633078509</v>
      </c>
      <c r="T210" s="3">
        <f t="shared" si="35"/>
        <v>0.31461414148996741</v>
      </c>
      <c r="U210" s="10">
        <f t="shared" si="36"/>
        <v>2.2629700611097547E-2</v>
      </c>
      <c r="V210" s="10">
        <f t="shared" si="36"/>
        <v>-0.23877683394411428</v>
      </c>
      <c r="W210" s="3" t="s">
        <v>652</v>
      </c>
      <c r="X210" s="64" t="s">
        <v>1074</v>
      </c>
      <c r="Y210" s="64" t="s">
        <v>1075</v>
      </c>
      <c r="Z210" s="64" t="s">
        <v>1076</v>
      </c>
    </row>
    <row r="211" spans="1:26" s="3" customFormat="1" x14ac:dyDescent="0.25">
      <c r="A211" s="6" t="s">
        <v>299</v>
      </c>
      <c r="B211" s="45">
        <v>1098.24</v>
      </c>
      <c r="C211" s="18">
        <v>1257.6500000000001</v>
      </c>
      <c r="D211" s="18">
        <v>1366.21</v>
      </c>
      <c r="E211" s="18">
        <v>42.31</v>
      </c>
      <c r="F211" s="18">
        <v>35.979999999999997</v>
      </c>
      <c r="G211" s="18">
        <v>42.7</v>
      </c>
      <c r="H211" s="18">
        <f t="shared" si="29"/>
        <v>1240.7</v>
      </c>
      <c r="I211" s="42">
        <f t="shared" si="30"/>
        <v>40.33</v>
      </c>
      <c r="J211" s="45">
        <v>1089.18</v>
      </c>
      <c r="K211" s="18">
        <v>1022.8</v>
      </c>
      <c r="L211" s="18">
        <v>1102.71</v>
      </c>
      <c r="M211" s="18">
        <v>31.83</v>
      </c>
      <c r="N211" s="18">
        <v>38.340000000000003</v>
      </c>
      <c r="O211" s="18">
        <v>31.58</v>
      </c>
      <c r="P211" s="18">
        <f t="shared" si="31"/>
        <v>1071.5633333333333</v>
      </c>
      <c r="Q211" s="42">
        <f t="shared" si="32"/>
        <v>33.916666666666664</v>
      </c>
      <c r="R211" s="21">
        <f t="shared" si="33"/>
        <v>0.86378620708168896</v>
      </c>
      <c r="S211" s="21">
        <f t="shared" si="34"/>
        <v>0.84482619566094042</v>
      </c>
      <c r="T211" s="3">
        <f t="shared" si="35"/>
        <v>5.3883186604683823E-2</v>
      </c>
      <c r="U211" s="10">
        <f t="shared" si="36"/>
        <v>-0.21125381507977295</v>
      </c>
      <c r="V211" s="10">
        <f t="shared" si="36"/>
        <v>-0.24327352562162005</v>
      </c>
      <c r="W211" s="3" t="s">
        <v>599</v>
      </c>
      <c r="X211" s="64" t="s">
        <v>894</v>
      </c>
      <c r="Y211" s="64" t="s">
        <v>895</v>
      </c>
      <c r="Z211" s="64" t="s">
        <v>896</v>
      </c>
    </row>
    <row r="212" spans="1:26" s="3" customFormat="1" x14ac:dyDescent="0.25">
      <c r="A212" s="6" t="s">
        <v>283</v>
      </c>
      <c r="B212" s="45">
        <v>373.74</v>
      </c>
      <c r="C212" s="18">
        <v>252.77</v>
      </c>
      <c r="D212" s="18">
        <v>271.49</v>
      </c>
      <c r="E212" s="18">
        <v>74</v>
      </c>
      <c r="F212" s="18">
        <v>67.69</v>
      </c>
      <c r="G212" s="18">
        <v>51.55</v>
      </c>
      <c r="H212" s="18">
        <f t="shared" si="29"/>
        <v>299.33333333333331</v>
      </c>
      <c r="I212" s="42">
        <f t="shared" si="30"/>
        <v>64.413333333333341</v>
      </c>
      <c r="J212" s="45">
        <v>266.04000000000002</v>
      </c>
      <c r="K212" s="18">
        <v>276.2</v>
      </c>
      <c r="L212" s="18">
        <v>209.75</v>
      </c>
      <c r="M212" s="18">
        <v>49.28</v>
      </c>
      <c r="N212" s="18">
        <v>64.28</v>
      </c>
      <c r="O212" s="18">
        <v>47.63</v>
      </c>
      <c r="P212" s="18">
        <f t="shared" si="31"/>
        <v>250.66333333333333</v>
      </c>
      <c r="Q212" s="42">
        <f t="shared" si="32"/>
        <v>53.73</v>
      </c>
      <c r="R212" s="21">
        <f t="shared" si="33"/>
        <v>0.83794672586015539</v>
      </c>
      <c r="S212" s="21">
        <f t="shared" si="34"/>
        <v>0.83667957602935161</v>
      </c>
      <c r="T212" s="3">
        <f t="shared" si="35"/>
        <v>0.1392847958972093</v>
      </c>
      <c r="U212" s="10">
        <f t="shared" si="36"/>
        <v>-0.255069570271233</v>
      </c>
      <c r="V212" s="10">
        <f t="shared" si="36"/>
        <v>-0.25725287662895796</v>
      </c>
      <c r="W212" s="3" t="s">
        <v>583</v>
      </c>
      <c r="X212" s="64" t="s">
        <v>984</v>
      </c>
      <c r="Y212" s="64" t="s">
        <v>967</v>
      </c>
      <c r="Z212" s="64" t="s">
        <v>985</v>
      </c>
    </row>
    <row r="213" spans="1:26" s="3" customFormat="1" x14ac:dyDescent="0.25">
      <c r="A213" s="6" t="s">
        <v>432</v>
      </c>
      <c r="B213" s="45">
        <v>19.57</v>
      </c>
      <c r="C213" s="18">
        <v>18.45</v>
      </c>
      <c r="D213" s="18">
        <v>40.39</v>
      </c>
      <c r="E213" s="18">
        <v>0.32</v>
      </c>
      <c r="F213" s="18">
        <v>1.1100000000000001</v>
      </c>
      <c r="G213" s="18">
        <v>1.1499999999999999</v>
      </c>
      <c r="H213" s="18">
        <f t="shared" si="29"/>
        <v>26.136666666666667</v>
      </c>
      <c r="I213" s="42">
        <f t="shared" si="30"/>
        <v>0.86</v>
      </c>
      <c r="J213" s="45">
        <v>38.049999999999997</v>
      </c>
      <c r="K213" s="18">
        <v>15.87</v>
      </c>
      <c r="L213" s="18">
        <v>20.64</v>
      </c>
      <c r="M213" s="18">
        <v>0.64</v>
      </c>
      <c r="N213" s="18">
        <v>0.48</v>
      </c>
      <c r="O213" s="18">
        <v>0.53</v>
      </c>
      <c r="P213" s="18">
        <f t="shared" si="31"/>
        <v>24.853333333333335</v>
      </c>
      <c r="Q213" s="42">
        <f t="shared" si="32"/>
        <v>0.55000000000000004</v>
      </c>
      <c r="R213" s="21">
        <f t="shared" si="33"/>
        <v>0.9527085124677559</v>
      </c>
      <c r="S213" s="21">
        <f t="shared" si="34"/>
        <v>0.83333333333333337</v>
      </c>
      <c r="T213" s="3">
        <f t="shared" si="35"/>
        <v>0.16083170270245933</v>
      </c>
      <c r="U213" s="10">
        <f t="shared" si="36"/>
        <v>-6.9893215424029903E-2</v>
      </c>
      <c r="V213" s="10">
        <f t="shared" si="36"/>
        <v>-0.26303440583379378</v>
      </c>
      <c r="W213" s="3" t="s">
        <v>732</v>
      </c>
      <c r="X213" s="64" t="s">
        <v>732</v>
      </c>
      <c r="Y213" s="64" t="s">
        <v>1234</v>
      </c>
      <c r="Z213" s="64" t="s">
        <v>1235</v>
      </c>
    </row>
    <row r="214" spans="1:26" s="3" customFormat="1" x14ac:dyDescent="0.25">
      <c r="A214" s="6" t="s">
        <v>409</v>
      </c>
      <c r="B214" s="45">
        <v>632.99</v>
      </c>
      <c r="C214" s="18">
        <v>621.45000000000005</v>
      </c>
      <c r="D214" s="18">
        <v>619.73</v>
      </c>
      <c r="E214" s="18">
        <v>149.75</v>
      </c>
      <c r="F214" s="18">
        <v>132.78</v>
      </c>
      <c r="G214" s="18">
        <v>166.57</v>
      </c>
      <c r="H214" s="18">
        <f t="shared" si="29"/>
        <v>624.72333333333336</v>
      </c>
      <c r="I214" s="42">
        <f t="shared" si="30"/>
        <v>149.69999999999999</v>
      </c>
      <c r="J214" s="45">
        <v>541.25</v>
      </c>
      <c r="K214" s="18">
        <v>559.49</v>
      </c>
      <c r="L214" s="18">
        <v>584.96</v>
      </c>
      <c r="M214" s="18">
        <v>122.82</v>
      </c>
      <c r="N214" s="18">
        <v>119.05</v>
      </c>
      <c r="O214" s="18">
        <v>130.01</v>
      </c>
      <c r="P214" s="18">
        <f t="shared" si="31"/>
        <v>561.9</v>
      </c>
      <c r="Q214" s="42">
        <f t="shared" si="32"/>
        <v>123.96</v>
      </c>
      <c r="R214" s="21">
        <f t="shared" si="33"/>
        <v>0.89959886424777713</v>
      </c>
      <c r="S214" s="21">
        <f t="shared" si="34"/>
        <v>0.82919708029197081</v>
      </c>
      <c r="T214" s="3">
        <f t="shared" si="35"/>
        <v>3.3162454347796286E-2</v>
      </c>
      <c r="U214" s="10">
        <f t="shared" si="36"/>
        <v>-0.15264625518685487</v>
      </c>
      <c r="V214" s="10">
        <f t="shared" si="36"/>
        <v>-0.27021305834320697</v>
      </c>
      <c r="W214" s="3" t="s">
        <v>709</v>
      </c>
      <c r="X214" s="64" t="s">
        <v>814</v>
      </c>
      <c r="Y214" s="64" t="s">
        <v>815</v>
      </c>
      <c r="Z214" s="64" t="s">
        <v>816</v>
      </c>
    </row>
    <row r="215" spans="1:26" s="3" customFormat="1" x14ac:dyDescent="0.25">
      <c r="A215" s="6" t="s">
        <v>377</v>
      </c>
      <c r="B215" s="45">
        <v>1001.18</v>
      </c>
      <c r="C215" s="18">
        <v>1055.8800000000001</v>
      </c>
      <c r="D215" s="18">
        <v>1050.77</v>
      </c>
      <c r="E215" s="18">
        <v>209.17</v>
      </c>
      <c r="F215" s="18">
        <v>186.38</v>
      </c>
      <c r="G215" s="18">
        <v>187.92</v>
      </c>
      <c r="H215" s="18">
        <f t="shared" si="29"/>
        <v>1035.9433333333334</v>
      </c>
      <c r="I215" s="42">
        <f t="shared" si="30"/>
        <v>194.48999999999998</v>
      </c>
      <c r="J215" s="45">
        <v>871.78</v>
      </c>
      <c r="K215" s="18">
        <v>915.67</v>
      </c>
      <c r="L215" s="18">
        <v>927.71</v>
      </c>
      <c r="M215" s="18">
        <v>152.46</v>
      </c>
      <c r="N215" s="18">
        <v>188.97</v>
      </c>
      <c r="O215" s="18">
        <v>138.83000000000001</v>
      </c>
      <c r="P215" s="18">
        <f t="shared" si="31"/>
        <v>905.05333333333328</v>
      </c>
      <c r="Q215" s="42">
        <f t="shared" si="32"/>
        <v>160.08666666666667</v>
      </c>
      <c r="R215" s="21">
        <f t="shared" si="33"/>
        <v>0.87377323736751922</v>
      </c>
      <c r="S215" s="21">
        <f t="shared" si="34"/>
        <v>0.82401486862073092</v>
      </c>
      <c r="T215" s="3">
        <f t="shared" si="35"/>
        <v>5.4045599495243783E-2</v>
      </c>
      <c r="U215" s="10">
        <f t="shared" si="36"/>
        <v>-0.19466917645754261</v>
      </c>
      <c r="V215" s="10">
        <f t="shared" si="36"/>
        <v>-0.27925772508583341</v>
      </c>
      <c r="W215" s="3" t="s">
        <v>677</v>
      </c>
      <c r="X215" s="64" t="s">
        <v>1188</v>
      </c>
      <c r="Y215" s="64" t="s">
        <v>1189</v>
      </c>
      <c r="Z215" s="64" t="s">
        <v>1190</v>
      </c>
    </row>
    <row r="216" spans="1:26" s="3" customFormat="1" x14ac:dyDescent="0.25">
      <c r="A216" s="6" t="s">
        <v>285</v>
      </c>
      <c r="B216" s="45">
        <v>327.39</v>
      </c>
      <c r="C216" s="18">
        <v>348.65</v>
      </c>
      <c r="D216" s="18">
        <v>313.42</v>
      </c>
      <c r="E216" s="18">
        <v>47.38</v>
      </c>
      <c r="F216" s="18">
        <v>28.19</v>
      </c>
      <c r="G216" s="18">
        <v>66.739999999999995</v>
      </c>
      <c r="H216" s="18">
        <f t="shared" si="29"/>
        <v>329.82</v>
      </c>
      <c r="I216" s="42">
        <f t="shared" si="30"/>
        <v>47.436666666666667</v>
      </c>
      <c r="J216" s="45">
        <v>326.42</v>
      </c>
      <c r="K216" s="18">
        <v>306.81</v>
      </c>
      <c r="L216" s="18">
        <v>311.27</v>
      </c>
      <c r="M216" s="18">
        <v>41.84</v>
      </c>
      <c r="N216" s="18">
        <v>33.19</v>
      </c>
      <c r="O216" s="18">
        <v>41.1</v>
      </c>
      <c r="P216" s="18">
        <f t="shared" si="31"/>
        <v>314.83333333333331</v>
      </c>
      <c r="Q216" s="42">
        <f t="shared" si="32"/>
        <v>38.71</v>
      </c>
      <c r="R216" s="21">
        <f t="shared" si="33"/>
        <v>0.95469842613304312</v>
      </c>
      <c r="S216" s="21">
        <f t="shared" si="34"/>
        <v>0.81983345950037856</v>
      </c>
      <c r="T216" s="3">
        <f t="shared" si="35"/>
        <v>0.24452861634241496</v>
      </c>
      <c r="U216" s="10">
        <f t="shared" si="36"/>
        <v>-6.6883013919428427E-2</v>
      </c>
      <c r="V216" s="10">
        <f t="shared" si="36"/>
        <v>-0.28659722363850038</v>
      </c>
      <c r="W216" s="3" t="s">
        <v>585</v>
      </c>
      <c r="X216" s="64" t="s">
        <v>1020</v>
      </c>
      <c r="Y216" s="64" t="s">
        <v>1021</v>
      </c>
      <c r="Z216" s="64" t="s">
        <v>1022</v>
      </c>
    </row>
    <row r="217" spans="1:26" s="3" customFormat="1" x14ac:dyDescent="0.25">
      <c r="A217" s="6" t="s">
        <v>416</v>
      </c>
      <c r="B217" s="45">
        <v>557.72</v>
      </c>
      <c r="C217" s="18">
        <v>587.33000000000004</v>
      </c>
      <c r="D217" s="18">
        <v>667.24</v>
      </c>
      <c r="E217" s="18">
        <v>35.97</v>
      </c>
      <c r="F217" s="18">
        <v>40.43</v>
      </c>
      <c r="G217" s="18">
        <v>34.619999999999997</v>
      </c>
      <c r="H217" s="18">
        <f t="shared" si="29"/>
        <v>604.09666666666669</v>
      </c>
      <c r="I217" s="42">
        <f t="shared" si="30"/>
        <v>37.006666666666668</v>
      </c>
      <c r="J217" s="45">
        <v>652.33000000000004</v>
      </c>
      <c r="K217" s="18">
        <v>556.02</v>
      </c>
      <c r="L217" s="18">
        <v>719.11</v>
      </c>
      <c r="M217" s="18">
        <v>37.86</v>
      </c>
      <c r="N217" s="18">
        <v>29.48</v>
      </c>
      <c r="O217" s="18">
        <v>22.76</v>
      </c>
      <c r="P217" s="18">
        <f t="shared" si="31"/>
        <v>642.48666666666668</v>
      </c>
      <c r="Q217" s="42">
        <f t="shared" si="32"/>
        <v>30.033333333333335</v>
      </c>
      <c r="R217" s="21">
        <f t="shared" si="33"/>
        <v>1.0634444083314512</v>
      </c>
      <c r="S217" s="21">
        <f t="shared" si="34"/>
        <v>0.81652341694439579</v>
      </c>
      <c r="T217" s="3">
        <f t="shared" si="35"/>
        <v>0.10631446614015304</v>
      </c>
      <c r="U217" s="10">
        <f t="shared" si="36"/>
        <v>8.8744618234388686E-2</v>
      </c>
      <c r="V217" s="10">
        <f t="shared" si="36"/>
        <v>-0.29243383368690529</v>
      </c>
      <c r="W217" s="3" t="s">
        <v>716</v>
      </c>
      <c r="X217" s="64" t="s">
        <v>848</v>
      </c>
      <c r="Y217" s="64" t="s">
        <v>849</v>
      </c>
      <c r="Z217" s="64" t="s">
        <v>850</v>
      </c>
    </row>
    <row r="218" spans="1:26" s="3" customFormat="1" x14ac:dyDescent="0.25">
      <c r="A218" s="6" t="s">
        <v>317</v>
      </c>
      <c r="B218" s="45">
        <v>260.99</v>
      </c>
      <c r="C218" s="18">
        <v>290.7</v>
      </c>
      <c r="D218" s="18">
        <v>294.19</v>
      </c>
      <c r="E218" s="18">
        <v>15.37</v>
      </c>
      <c r="F218" s="18">
        <v>24.11</v>
      </c>
      <c r="G218" s="18">
        <v>21.54</v>
      </c>
      <c r="H218" s="18">
        <f t="shared" si="29"/>
        <v>281.96000000000004</v>
      </c>
      <c r="I218" s="42">
        <f t="shared" si="30"/>
        <v>20.34</v>
      </c>
      <c r="J218" s="45">
        <v>274.06</v>
      </c>
      <c r="K218" s="18">
        <v>281.60000000000002</v>
      </c>
      <c r="L218" s="18">
        <v>300.95</v>
      </c>
      <c r="M218" s="18">
        <v>12.96</v>
      </c>
      <c r="N218" s="18">
        <v>17.239999999999998</v>
      </c>
      <c r="O218" s="18">
        <v>19.05</v>
      </c>
      <c r="P218" s="18">
        <f t="shared" si="31"/>
        <v>285.53666666666669</v>
      </c>
      <c r="Q218" s="42">
        <f t="shared" si="32"/>
        <v>16.416666666666668</v>
      </c>
      <c r="R218" s="21">
        <f t="shared" si="33"/>
        <v>1.0126401847139761</v>
      </c>
      <c r="S218" s="21">
        <f t="shared" si="34"/>
        <v>0.81615120274914099</v>
      </c>
      <c r="T218" s="3">
        <f t="shared" si="35"/>
        <v>0.14111592469926976</v>
      </c>
      <c r="U218" s="10">
        <f t="shared" si="36"/>
        <v>1.8121641125379978E-2</v>
      </c>
      <c r="V218" s="10">
        <f t="shared" si="36"/>
        <v>-0.29309163968997354</v>
      </c>
      <c r="W218" s="3" t="s">
        <v>617</v>
      </c>
      <c r="X218" s="64" t="s">
        <v>1091</v>
      </c>
      <c r="Y218" s="64" t="s">
        <v>1092</v>
      </c>
      <c r="Z218" s="64" t="s">
        <v>1093</v>
      </c>
    </row>
    <row r="219" spans="1:26" s="3" customFormat="1" x14ac:dyDescent="0.25">
      <c r="A219" s="6" t="s">
        <v>289</v>
      </c>
      <c r="B219" s="45">
        <v>175.18</v>
      </c>
      <c r="C219" s="18">
        <v>182.3</v>
      </c>
      <c r="D219" s="18">
        <v>243.31</v>
      </c>
      <c r="E219" s="18">
        <v>19.97</v>
      </c>
      <c r="F219" s="18">
        <v>23.92</v>
      </c>
      <c r="G219" s="18">
        <v>27.89</v>
      </c>
      <c r="H219" s="18">
        <f t="shared" si="29"/>
        <v>200.26333333333332</v>
      </c>
      <c r="I219" s="42">
        <f t="shared" si="30"/>
        <v>23.926666666666666</v>
      </c>
      <c r="J219" s="45">
        <v>190</v>
      </c>
      <c r="K219" s="18">
        <v>183.41</v>
      </c>
      <c r="L219" s="18">
        <v>194.13</v>
      </c>
      <c r="M219" s="18">
        <v>14.76</v>
      </c>
      <c r="N219" s="18">
        <v>25.78</v>
      </c>
      <c r="O219" s="18">
        <v>17.46</v>
      </c>
      <c r="P219" s="18">
        <f t="shared" si="31"/>
        <v>189.17999999999998</v>
      </c>
      <c r="Q219" s="42">
        <f t="shared" si="32"/>
        <v>19.333333333333332</v>
      </c>
      <c r="R219" s="21">
        <f t="shared" si="33"/>
        <v>0.94493118468341641</v>
      </c>
      <c r="S219" s="21">
        <f t="shared" si="34"/>
        <v>0.81572612998127836</v>
      </c>
      <c r="T219" s="3">
        <f t="shared" si="35"/>
        <v>0.15889050723562087</v>
      </c>
      <c r="U219" s="10">
        <f t="shared" si="36"/>
        <v>-8.171882706787098E-2</v>
      </c>
      <c r="V219" s="10">
        <f t="shared" si="36"/>
        <v>-0.293843228520558</v>
      </c>
      <c r="W219" s="3" t="s">
        <v>589</v>
      </c>
      <c r="X219" s="64" t="s">
        <v>589</v>
      </c>
      <c r="Y219" s="64" t="s">
        <v>976</v>
      </c>
      <c r="Z219" s="64" t="s">
        <v>1038</v>
      </c>
    </row>
    <row r="220" spans="1:26" s="3" customFormat="1" x14ac:dyDescent="0.25">
      <c r="A220" s="6" t="s">
        <v>360</v>
      </c>
      <c r="B220" s="45">
        <v>27.26</v>
      </c>
      <c r="C220" s="18">
        <v>27.08</v>
      </c>
      <c r="D220" s="18">
        <v>36.26</v>
      </c>
      <c r="E220" s="18">
        <v>9.67</v>
      </c>
      <c r="F220" s="18">
        <v>14.65</v>
      </c>
      <c r="G220" s="18">
        <v>9.23</v>
      </c>
      <c r="H220" s="18">
        <f t="shared" si="29"/>
        <v>30.2</v>
      </c>
      <c r="I220" s="42">
        <f t="shared" si="30"/>
        <v>11.183333333333332</v>
      </c>
      <c r="J220" s="45">
        <v>29.71</v>
      </c>
      <c r="K220" s="18">
        <v>33.11</v>
      </c>
      <c r="L220" s="18">
        <v>32.99</v>
      </c>
      <c r="M220" s="18">
        <v>5.39</v>
      </c>
      <c r="N220" s="18">
        <v>10.79</v>
      </c>
      <c r="O220" s="18">
        <v>10.58</v>
      </c>
      <c r="P220" s="18">
        <f t="shared" si="31"/>
        <v>31.936666666666667</v>
      </c>
      <c r="Q220" s="42">
        <f t="shared" si="32"/>
        <v>8.92</v>
      </c>
      <c r="R220" s="21">
        <f t="shared" si="33"/>
        <v>1.0556623931623932</v>
      </c>
      <c r="S220" s="21">
        <f t="shared" si="34"/>
        <v>0.81422708618331063</v>
      </c>
      <c r="T220" s="3">
        <f t="shared" si="35"/>
        <v>0.20634289156767865</v>
      </c>
      <c r="U220" s="10">
        <f t="shared" si="36"/>
        <v>7.8148526377278482E-2</v>
      </c>
      <c r="V220" s="10">
        <f t="shared" si="36"/>
        <v>-0.29649687973176814</v>
      </c>
      <c r="W220" s="3" t="s">
        <v>660</v>
      </c>
      <c r="X220" s="64" t="s">
        <v>660</v>
      </c>
      <c r="Y220" s="64" t="s">
        <v>1147</v>
      </c>
      <c r="Z220" s="64" t="s">
        <v>1148</v>
      </c>
    </row>
    <row r="221" spans="1:26" s="3" customFormat="1" x14ac:dyDescent="0.25">
      <c r="A221" s="6" t="s">
        <v>332</v>
      </c>
      <c r="B221" s="45">
        <v>270.26</v>
      </c>
      <c r="C221" s="18">
        <v>292.27</v>
      </c>
      <c r="D221" s="18">
        <v>333.33</v>
      </c>
      <c r="E221" s="18">
        <v>44.37</v>
      </c>
      <c r="F221" s="18">
        <v>51.74</v>
      </c>
      <c r="G221" s="18">
        <v>53.47</v>
      </c>
      <c r="H221" s="18">
        <f t="shared" si="29"/>
        <v>298.61999999999995</v>
      </c>
      <c r="I221" s="42">
        <f t="shared" si="30"/>
        <v>49.859999999999992</v>
      </c>
      <c r="J221" s="45">
        <v>279.95999999999998</v>
      </c>
      <c r="K221" s="18">
        <v>268.14</v>
      </c>
      <c r="L221" s="18">
        <v>270.16000000000003</v>
      </c>
      <c r="M221" s="18">
        <v>38.630000000000003</v>
      </c>
      <c r="N221" s="18">
        <v>37.86</v>
      </c>
      <c r="O221" s="18">
        <v>44.63</v>
      </c>
      <c r="P221" s="18">
        <f t="shared" si="31"/>
        <v>272.75333333333333</v>
      </c>
      <c r="Q221" s="42">
        <f t="shared" si="32"/>
        <v>40.373333333333335</v>
      </c>
      <c r="R221" s="21">
        <f t="shared" si="33"/>
        <v>0.9136684244487463</v>
      </c>
      <c r="S221" s="21">
        <f t="shared" si="34"/>
        <v>0.81347489841394693</v>
      </c>
      <c r="T221" s="3">
        <f t="shared" si="35"/>
        <v>2.7103537295082445E-2</v>
      </c>
      <c r="U221" s="10">
        <f t="shared" si="36"/>
        <v>-0.13025739699265615</v>
      </c>
      <c r="V221" s="10">
        <f t="shared" si="36"/>
        <v>-0.29783026588254313</v>
      </c>
      <c r="W221" s="3" t="s">
        <v>632</v>
      </c>
      <c r="X221" s="64" t="s">
        <v>1014</v>
      </c>
      <c r="Y221" s="64" t="s">
        <v>1015</v>
      </c>
      <c r="Z221" s="64" t="s">
        <v>1016</v>
      </c>
    </row>
    <row r="222" spans="1:26" s="3" customFormat="1" x14ac:dyDescent="0.25">
      <c r="A222" s="6" t="s">
        <v>334</v>
      </c>
      <c r="B222" s="45">
        <v>310.04000000000002</v>
      </c>
      <c r="C222" s="18">
        <v>402.15</v>
      </c>
      <c r="D222" s="18">
        <v>343.52</v>
      </c>
      <c r="E222" s="18">
        <v>6.34</v>
      </c>
      <c r="F222" s="18">
        <v>10.76</v>
      </c>
      <c r="G222" s="18">
        <v>8.08</v>
      </c>
      <c r="H222" s="18">
        <f t="shared" si="29"/>
        <v>351.90333333333336</v>
      </c>
      <c r="I222" s="42">
        <f t="shared" si="30"/>
        <v>8.3933333333333326</v>
      </c>
      <c r="J222" s="45">
        <v>409.07</v>
      </c>
      <c r="K222" s="18">
        <v>400.4</v>
      </c>
      <c r="L222" s="18">
        <v>366.75</v>
      </c>
      <c r="M222" s="18">
        <v>3.59</v>
      </c>
      <c r="N222" s="18">
        <v>8.86</v>
      </c>
      <c r="O222" s="18">
        <v>7.41</v>
      </c>
      <c r="P222" s="18">
        <f t="shared" si="31"/>
        <v>392.07333333333332</v>
      </c>
      <c r="Q222" s="42">
        <f t="shared" si="32"/>
        <v>6.62</v>
      </c>
      <c r="R222" s="21">
        <f t="shared" si="33"/>
        <v>1.1138272048058484</v>
      </c>
      <c r="S222" s="21">
        <f t="shared" si="34"/>
        <v>0.81121362668559271</v>
      </c>
      <c r="T222" s="3">
        <f t="shared" si="35"/>
        <v>0.21588653384529075</v>
      </c>
      <c r="U222" s="10">
        <f t="shared" si="36"/>
        <v>0.15552543545556222</v>
      </c>
      <c r="V222" s="10">
        <f t="shared" si="36"/>
        <v>-0.30184620809515816</v>
      </c>
      <c r="W222" s="3" t="s">
        <v>634</v>
      </c>
      <c r="X222" s="64" t="s">
        <v>634</v>
      </c>
      <c r="Y222" s="64" t="s">
        <v>858</v>
      </c>
      <c r="Z222" s="64" t="s">
        <v>887</v>
      </c>
    </row>
    <row r="223" spans="1:26" s="3" customFormat="1" x14ac:dyDescent="0.25">
      <c r="A223" s="6" t="s">
        <v>430</v>
      </c>
      <c r="B223" s="45">
        <v>297.04000000000002</v>
      </c>
      <c r="C223" s="18">
        <v>286.8</v>
      </c>
      <c r="D223" s="18">
        <v>298.42</v>
      </c>
      <c r="E223" s="18">
        <v>41.83</v>
      </c>
      <c r="F223" s="18">
        <v>41.73</v>
      </c>
      <c r="G223" s="18">
        <v>57.7</v>
      </c>
      <c r="H223" s="18">
        <f t="shared" si="29"/>
        <v>294.08666666666664</v>
      </c>
      <c r="I223" s="42">
        <f t="shared" si="30"/>
        <v>47.086666666666666</v>
      </c>
      <c r="J223" s="45">
        <v>217.85</v>
      </c>
      <c r="K223" s="18">
        <v>242.21</v>
      </c>
      <c r="L223" s="18">
        <v>203.13</v>
      </c>
      <c r="M223" s="18">
        <v>31.19</v>
      </c>
      <c r="N223" s="18">
        <v>45.27</v>
      </c>
      <c r="O223" s="18">
        <v>36.340000000000003</v>
      </c>
      <c r="P223" s="18">
        <f t="shared" si="31"/>
        <v>221.06333333333336</v>
      </c>
      <c r="Q223" s="42">
        <f t="shared" si="32"/>
        <v>37.6</v>
      </c>
      <c r="R223" s="21">
        <f t="shared" si="33"/>
        <v>0.75253597813071882</v>
      </c>
      <c r="S223" s="21">
        <f t="shared" si="34"/>
        <v>0.80271731595729934</v>
      </c>
      <c r="T223" s="3">
        <f t="shared" si="35"/>
        <v>0.11527197854812846</v>
      </c>
      <c r="U223" s="10">
        <f t="shared" si="36"/>
        <v>-0.4101675372941328</v>
      </c>
      <c r="V223" s="10">
        <f t="shared" si="36"/>
        <v>-0.31703607559812741</v>
      </c>
      <c r="W223" s="3" t="s">
        <v>730</v>
      </c>
      <c r="X223" s="64" t="s">
        <v>1239</v>
      </c>
      <c r="Y223" s="64" t="s">
        <v>1240</v>
      </c>
      <c r="Z223" s="64" t="s">
        <v>1241</v>
      </c>
    </row>
    <row r="224" spans="1:26" s="3" customFormat="1" x14ac:dyDescent="0.25">
      <c r="A224" s="6" t="s">
        <v>356</v>
      </c>
      <c r="B224" s="45">
        <v>471.27</v>
      </c>
      <c r="C224" s="18">
        <v>444.35</v>
      </c>
      <c r="D224" s="18">
        <v>403.25</v>
      </c>
      <c r="E224" s="18">
        <v>108.23</v>
      </c>
      <c r="F224" s="18">
        <v>97.73</v>
      </c>
      <c r="G224" s="18">
        <v>99.06</v>
      </c>
      <c r="H224" s="18">
        <f t="shared" si="29"/>
        <v>439.62333333333328</v>
      </c>
      <c r="I224" s="42">
        <f t="shared" si="30"/>
        <v>101.67333333333333</v>
      </c>
      <c r="J224" s="45">
        <v>428.7</v>
      </c>
      <c r="K224" s="18">
        <v>419.33</v>
      </c>
      <c r="L224" s="18">
        <v>445.07</v>
      </c>
      <c r="M224" s="18">
        <v>85.98</v>
      </c>
      <c r="N224" s="18">
        <v>72.98</v>
      </c>
      <c r="O224" s="18">
        <v>83.09</v>
      </c>
      <c r="P224" s="18">
        <f t="shared" si="31"/>
        <v>431.0333333333333</v>
      </c>
      <c r="Q224" s="42">
        <f t="shared" si="32"/>
        <v>80.683333333333337</v>
      </c>
      <c r="R224" s="21">
        <f t="shared" si="33"/>
        <v>0.98050489079864134</v>
      </c>
      <c r="S224" s="21">
        <f t="shared" si="34"/>
        <v>0.79556522303746513</v>
      </c>
      <c r="T224" s="3">
        <f t="shared" si="35"/>
        <v>7.5297532292736124E-3</v>
      </c>
      <c r="U224" s="10">
        <f t="shared" si="36"/>
        <v>-2.8403268229909344E-2</v>
      </c>
      <c r="V224" s="10">
        <f t="shared" si="36"/>
        <v>-0.32994788262719349</v>
      </c>
      <c r="W224" s="3" t="s">
        <v>656</v>
      </c>
      <c r="X224" s="64" t="s">
        <v>939</v>
      </c>
      <c r="Y224" s="64" t="s">
        <v>940</v>
      </c>
      <c r="Z224" s="64" t="s">
        <v>941</v>
      </c>
    </row>
    <row r="225" spans="1:26" s="3" customFormat="1" x14ac:dyDescent="0.25">
      <c r="A225" s="6" t="s">
        <v>177</v>
      </c>
      <c r="B225" s="45">
        <v>54.59</v>
      </c>
      <c r="C225" s="18">
        <v>63.7</v>
      </c>
      <c r="D225" s="18">
        <v>66.94</v>
      </c>
      <c r="E225" s="18">
        <v>0</v>
      </c>
      <c r="F225" s="18">
        <v>0.37</v>
      </c>
      <c r="G225" s="18">
        <v>0.96</v>
      </c>
      <c r="H225" s="18">
        <f t="shared" si="29"/>
        <v>61.743333333333339</v>
      </c>
      <c r="I225" s="42">
        <f t="shared" si="30"/>
        <v>0.44333333333333336</v>
      </c>
      <c r="J225" s="45">
        <v>87.4</v>
      </c>
      <c r="K225" s="18">
        <v>85.62</v>
      </c>
      <c r="L225" s="18">
        <v>77.790000000000006</v>
      </c>
      <c r="M225" s="18">
        <v>0.26</v>
      </c>
      <c r="N225" s="18">
        <v>0</v>
      </c>
      <c r="O225" s="18">
        <v>0.18</v>
      </c>
      <c r="P225" s="18">
        <f t="shared" si="31"/>
        <v>83.603333333333339</v>
      </c>
      <c r="Q225" s="42">
        <f t="shared" si="32"/>
        <v>0.14666666666666667</v>
      </c>
      <c r="R225" s="21">
        <f t="shared" si="33"/>
        <v>1.3484035488498114</v>
      </c>
      <c r="S225" s="21">
        <f t="shared" si="34"/>
        <v>0.79445727482678985</v>
      </c>
      <c r="T225" s="3">
        <f t="shared" si="35"/>
        <v>0.18201554338649864</v>
      </c>
      <c r="U225" s="10">
        <f t="shared" si="36"/>
        <v>0.43125232945440356</v>
      </c>
      <c r="V225" s="10">
        <f t="shared" si="36"/>
        <v>-0.33195846002462698</v>
      </c>
      <c r="W225" s="3" t="s">
        <v>178</v>
      </c>
      <c r="X225" s="64" t="s">
        <v>178</v>
      </c>
      <c r="Y225" s="64" t="s">
        <v>39</v>
      </c>
      <c r="Z225" s="64" t="s">
        <v>179</v>
      </c>
    </row>
    <row r="226" spans="1:26" s="3" customFormat="1" x14ac:dyDescent="0.25">
      <c r="A226" s="6" t="s">
        <v>438</v>
      </c>
      <c r="B226" s="45">
        <v>23.61</v>
      </c>
      <c r="C226" s="18">
        <v>25.31</v>
      </c>
      <c r="D226" s="18">
        <v>19.23</v>
      </c>
      <c r="E226" s="18">
        <v>3.33</v>
      </c>
      <c r="F226" s="18">
        <v>7.79</v>
      </c>
      <c r="G226" s="18">
        <v>3.46</v>
      </c>
      <c r="H226" s="18">
        <f t="shared" si="29"/>
        <v>22.716666666666669</v>
      </c>
      <c r="I226" s="42">
        <f t="shared" si="30"/>
        <v>4.8600000000000003</v>
      </c>
      <c r="J226" s="45">
        <v>31.7</v>
      </c>
      <c r="K226" s="18">
        <v>36.97</v>
      </c>
      <c r="L226" s="18">
        <v>29.64</v>
      </c>
      <c r="M226" s="18">
        <v>2.95</v>
      </c>
      <c r="N226" s="18">
        <v>4.67</v>
      </c>
      <c r="O226" s="18">
        <v>3.18</v>
      </c>
      <c r="P226" s="18">
        <f t="shared" si="31"/>
        <v>32.770000000000003</v>
      </c>
      <c r="Q226" s="42">
        <f t="shared" si="32"/>
        <v>3.6</v>
      </c>
      <c r="R226" s="21">
        <f t="shared" si="33"/>
        <v>1.4238931834153197</v>
      </c>
      <c r="S226" s="21">
        <f t="shared" si="34"/>
        <v>0.78498293515358353</v>
      </c>
      <c r="T226" s="3">
        <f t="shared" si="35"/>
        <v>0.23247859053807149</v>
      </c>
      <c r="U226" s="10">
        <f t="shared" si="36"/>
        <v>0.50984092331478803</v>
      </c>
      <c r="V226" s="10">
        <f t="shared" si="36"/>
        <v>-0.34926680347787281</v>
      </c>
      <c r="W226" s="3" t="s">
        <v>738</v>
      </c>
      <c r="X226" s="64" t="s">
        <v>738</v>
      </c>
      <c r="Y226" s="64" t="s">
        <v>1274</v>
      </c>
      <c r="Z226" s="64" t="s">
        <v>1275</v>
      </c>
    </row>
    <row r="227" spans="1:26" s="3" customFormat="1" x14ac:dyDescent="0.25">
      <c r="A227" s="6" t="s">
        <v>410</v>
      </c>
      <c r="B227" s="45">
        <v>650.97</v>
      </c>
      <c r="C227" s="18">
        <v>733.84</v>
      </c>
      <c r="D227" s="18">
        <v>680.32</v>
      </c>
      <c r="E227" s="18">
        <v>93.81</v>
      </c>
      <c r="F227" s="18">
        <v>89.76</v>
      </c>
      <c r="G227" s="18">
        <v>132.52000000000001</v>
      </c>
      <c r="H227" s="18">
        <f t="shared" si="29"/>
        <v>688.37666666666667</v>
      </c>
      <c r="I227" s="42">
        <f t="shared" si="30"/>
        <v>105.36333333333334</v>
      </c>
      <c r="J227" s="45">
        <v>537.4</v>
      </c>
      <c r="K227" s="18">
        <v>587.52</v>
      </c>
      <c r="L227" s="18">
        <v>581.08000000000004</v>
      </c>
      <c r="M227" s="18">
        <v>73.150000000000006</v>
      </c>
      <c r="N227" s="18">
        <v>91.66</v>
      </c>
      <c r="O227" s="18">
        <v>78.849999999999994</v>
      </c>
      <c r="P227" s="18">
        <f t="shared" si="31"/>
        <v>568.66666666666663</v>
      </c>
      <c r="Q227" s="42">
        <f t="shared" si="32"/>
        <v>81.22</v>
      </c>
      <c r="R227" s="21">
        <f t="shared" si="33"/>
        <v>0.82635037449289928</v>
      </c>
      <c r="S227" s="21">
        <f t="shared" si="34"/>
        <v>0.77301074931837399</v>
      </c>
      <c r="T227" s="3">
        <f t="shared" si="35"/>
        <v>8.7769827680570733E-2</v>
      </c>
      <c r="U227" s="10">
        <f t="shared" si="36"/>
        <v>-0.27517447744953272</v>
      </c>
      <c r="V227" s="10">
        <f t="shared" si="36"/>
        <v>-0.37143961879612036</v>
      </c>
      <c r="W227" s="3" t="s">
        <v>710</v>
      </c>
      <c r="X227" s="64" t="s">
        <v>710</v>
      </c>
      <c r="Y227" s="64" t="s">
        <v>976</v>
      </c>
      <c r="Z227" s="64" t="s">
        <v>1120</v>
      </c>
    </row>
    <row r="228" spans="1:26" s="3" customFormat="1" x14ac:dyDescent="0.25">
      <c r="A228" s="6" t="s">
        <v>429</v>
      </c>
      <c r="B228" s="45">
        <v>262.73</v>
      </c>
      <c r="C228" s="18">
        <v>299.69</v>
      </c>
      <c r="D228" s="18">
        <v>277.26</v>
      </c>
      <c r="E228" s="18">
        <v>41.68</v>
      </c>
      <c r="F228" s="18">
        <v>49.7</v>
      </c>
      <c r="G228" s="18">
        <v>65.59</v>
      </c>
      <c r="H228" s="18">
        <f t="shared" si="29"/>
        <v>279.89333333333337</v>
      </c>
      <c r="I228" s="42">
        <f t="shared" si="30"/>
        <v>52.323333333333331</v>
      </c>
      <c r="J228" s="45">
        <v>253.98</v>
      </c>
      <c r="K228" s="18">
        <v>234.8</v>
      </c>
      <c r="L228" s="18">
        <v>259.39999999999998</v>
      </c>
      <c r="M228" s="18">
        <v>32.85</v>
      </c>
      <c r="N228" s="18">
        <v>41.72</v>
      </c>
      <c r="O228" s="18">
        <v>46.04</v>
      </c>
      <c r="P228" s="18">
        <f t="shared" si="31"/>
        <v>249.39333333333332</v>
      </c>
      <c r="Q228" s="42">
        <f t="shared" si="32"/>
        <v>40.203333333333326</v>
      </c>
      <c r="R228" s="21">
        <f t="shared" si="33"/>
        <v>0.8914178573123841</v>
      </c>
      <c r="S228" s="21">
        <f t="shared" si="34"/>
        <v>0.77270738263424388</v>
      </c>
      <c r="T228" s="3">
        <f t="shared" si="35"/>
        <v>0.10279231973252385</v>
      </c>
      <c r="U228" s="10">
        <f t="shared" si="36"/>
        <v>-0.16582623288454754</v>
      </c>
      <c r="V228" s="10">
        <f t="shared" si="36"/>
        <v>-0.37200591300893654</v>
      </c>
      <c r="W228" s="3" t="s">
        <v>729</v>
      </c>
      <c r="X228" s="64" t="s">
        <v>1248</v>
      </c>
      <c r="Y228" s="64" t="s">
        <v>1249</v>
      </c>
      <c r="Z228" s="64" t="s">
        <v>1250</v>
      </c>
    </row>
    <row r="229" spans="1:26" s="3" customFormat="1" x14ac:dyDescent="0.25">
      <c r="A229" s="6" t="s">
        <v>417</v>
      </c>
      <c r="B229" s="45">
        <v>107.68</v>
      </c>
      <c r="C229" s="18">
        <v>124.35</v>
      </c>
      <c r="D229" s="18">
        <v>119.25</v>
      </c>
      <c r="E229" s="18">
        <v>54.19</v>
      </c>
      <c r="F229" s="18">
        <v>35.42</v>
      </c>
      <c r="G229" s="18">
        <v>33.08</v>
      </c>
      <c r="H229" s="18">
        <f t="shared" si="29"/>
        <v>117.09333333333332</v>
      </c>
      <c r="I229" s="42">
        <f t="shared" si="30"/>
        <v>40.896666666666668</v>
      </c>
      <c r="J229" s="45">
        <v>121.47</v>
      </c>
      <c r="K229" s="18">
        <v>112.44</v>
      </c>
      <c r="L229" s="18">
        <v>129.13</v>
      </c>
      <c r="M229" s="18">
        <v>37.47</v>
      </c>
      <c r="N229" s="18">
        <v>27.23</v>
      </c>
      <c r="O229" s="18">
        <v>28.75</v>
      </c>
      <c r="P229" s="18">
        <f t="shared" si="31"/>
        <v>121.01333333333332</v>
      </c>
      <c r="Q229" s="42">
        <f t="shared" si="32"/>
        <v>31.150000000000002</v>
      </c>
      <c r="R229" s="21">
        <f t="shared" si="33"/>
        <v>1.0331940837755449</v>
      </c>
      <c r="S229" s="21">
        <f t="shared" si="34"/>
        <v>0.76736414989259294</v>
      </c>
      <c r="T229" s="3">
        <f t="shared" si="35"/>
        <v>0.12918835672311077</v>
      </c>
      <c r="U229" s="10">
        <f t="shared" si="36"/>
        <v>4.7111287503781754E-2</v>
      </c>
      <c r="V229" s="10">
        <f t="shared" si="36"/>
        <v>-0.38201672893064281</v>
      </c>
      <c r="W229" s="3" t="s">
        <v>717</v>
      </c>
      <c r="X229" s="64" t="s">
        <v>717</v>
      </c>
      <c r="Y229" s="64" t="s">
        <v>809</v>
      </c>
      <c r="Z229" s="64" t="s">
        <v>810</v>
      </c>
    </row>
    <row r="230" spans="1:26" s="3" customFormat="1" x14ac:dyDescent="0.25">
      <c r="A230" s="6" t="s">
        <v>400</v>
      </c>
      <c r="B230" s="45">
        <v>1131.75</v>
      </c>
      <c r="C230" s="18">
        <v>1163.81</v>
      </c>
      <c r="D230" s="18">
        <v>1148.48</v>
      </c>
      <c r="E230" s="18">
        <v>89.85</v>
      </c>
      <c r="F230" s="18">
        <v>112.38</v>
      </c>
      <c r="G230" s="18">
        <v>110.4</v>
      </c>
      <c r="H230" s="18">
        <f t="shared" si="29"/>
        <v>1148.0133333333333</v>
      </c>
      <c r="I230" s="42">
        <f t="shared" si="30"/>
        <v>104.21</v>
      </c>
      <c r="J230" s="45">
        <v>1103.94</v>
      </c>
      <c r="K230" s="18">
        <v>1120.6600000000001</v>
      </c>
      <c r="L230" s="18">
        <v>1142.4000000000001</v>
      </c>
      <c r="M230" s="18">
        <v>60.19</v>
      </c>
      <c r="N230" s="18">
        <v>82.96</v>
      </c>
      <c r="O230" s="18">
        <v>94.91</v>
      </c>
      <c r="P230" s="18">
        <f t="shared" si="31"/>
        <v>1122.3333333333335</v>
      </c>
      <c r="Q230" s="42">
        <f t="shared" si="32"/>
        <v>79.353333333333325</v>
      </c>
      <c r="R230" s="21">
        <f t="shared" si="33"/>
        <v>0.97765038989974018</v>
      </c>
      <c r="S230" s="21">
        <f t="shared" si="34"/>
        <v>0.76374235655672773</v>
      </c>
      <c r="T230" s="3">
        <f t="shared" si="35"/>
        <v>5.8540284970752393E-2</v>
      </c>
      <c r="U230" s="10">
        <f t="shared" si="36"/>
        <v>-3.2609448657726164E-2</v>
      </c>
      <c r="V230" s="10">
        <f t="shared" si="36"/>
        <v>-0.38884205820526957</v>
      </c>
      <c r="W230" s="3" t="s">
        <v>700</v>
      </c>
      <c r="X230" s="64" t="s">
        <v>700</v>
      </c>
      <c r="Y230" s="64" t="s">
        <v>971</v>
      </c>
      <c r="Z230" s="64" t="s">
        <v>972</v>
      </c>
    </row>
    <row r="231" spans="1:26" s="3" customFormat="1" x14ac:dyDescent="0.25">
      <c r="A231" s="6" t="s">
        <v>330</v>
      </c>
      <c r="B231" s="45">
        <v>536.16999999999996</v>
      </c>
      <c r="C231" s="18">
        <v>514.35</v>
      </c>
      <c r="D231" s="18">
        <v>472.3</v>
      </c>
      <c r="E231" s="18">
        <v>55.94</v>
      </c>
      <c r="F231" s="18">
        <v>50.81</v>
      </c>
      <c r="G231" s="18">
        <v>60.2</v>
      </c>
      <c r="H231" s="18">
        <f t="shared" si="29"/>
        <v>507.60666666666663</v>
      </c>
      <c r="I231" s="42">
        <f t="shared" si="30"/>
        <v>55.65</v>
      </c>
      <c r="J231" s="45">
        <v>431.27</v>
      </c>
      <c r="K231" s="18">
        <v>422.72</v>
      </c>
      <c r="L231" s="18">
        <v>449.66</v>
      </c>
      <c r="M231" s="18">
        <v>37.86</v>
      </c>
      <c r="N231" s="18">
        <v>51.55</v>
      </c>
      <c r="O231" s="18">
        <v>36.159999999999997</v>
      </c>
      <c r="P231" s="18">
        <f t="shared" si="31"/>
        <v>434.55</v>
      </c>
      <c r="Q231" s="42">
        <f t="shared" si="32"/>
        <v>41.856666666666662</v>
      </c>
      <c r="R231" s="21">
        <f t="shared" si="33"/>
        <v>0.85635920357578232</v>
      </c>
      <c r="S231" s="21">
        <f t="shared" si="34"/>
        <v>0.75651662253603991</v>
      </c>
      <c r="T231" s="3">
        <f t="shared" si="35"/>
        <v>3.4348508944419633E-2</v>
      </c>
      <c r="U231" s="10">
        <f t="shared" si="36"/>
        <v>-0.223712026628715</v>
      </c>
      <c r="V231" s="10">
        <f t="shared" si="36"/>
        <v>-0.40255631252883145</v>
      </c>
      <c r="W231" s="3" t="s">
        <v>630</v>
      </c>
      <c r="X231" s="64" t="s">
        <v>630</v>
      </c>
      <c r="Y231" s="64" t="s">
        <v>996</v>
      </c>
      <c r="Z231" s="64" t="s">
        <v>997</v>
      </c>
    </row>
    <row r="232" spans="1:26" s="3" customFormat="1" x14ac:dyDescent="0.25">
      <c r="A232" s="6" t="s">
        <v>329</v>
      </c>
      <c r="B232" s="45">
        <v>152.6</v>
      </c>
      <c r="C232" s="18">
        <v>173.03</v>
      </c>
      <c r="D232" s="18">
        <v>203.88</v>
      </c>
      <c r="E232" s="18">
        <v>44.69</v>
      </c>
      <c r="F232" s="18">
        <v>25.59</v>
      </c>
      <c r="G232" s="18">
        <v>13.08</v>
      </c>
      <c r="H232" s="18">
        <f t="shared" si="29"/>
        <v>176.50333333333333</v>
      </c>
      <c r="I232" s="42">
        <f t="shared" si="30"/>
        <v>27.786666666666665</v>
      </c>
      <c r="J232" s="45">
        <v>185.64</v>
      </c>
      <c r="K232" s="18">
        <v>196.46</v>
      </c>
      <c r="L232" s="18">
        <v>200.66</v>
      </c>
      <c r="M232" s="18">
        <v>11.81</v>
      </c>
      <c r="N232" s="18">
        <v>20.62</v>
      </c>
      <c r="O232" s="18">
        <v>29.64</v>
      </c>
      <c r="P232" s="18">
        <f t="shared" si="31"/>
        <v>194.25333333333333</v>
      </c>
      <c r="Q232" s="42">
        <f t="shared" si="32"/>
        <v>20.69</v>
      </c>
      <c r="R232" s="21">
        <f t="shared" si="33"/>
        <v>1.0999981221009933</v>
      </c>
      <c r="S232" s="21">
        <f t="shared" si="34"/>
        <v>0.75347383047707284</v>
      </c>
      <c r="T232" s="3">
        <f t="shared" si="35"/>
        <v>0.26871661791973822</v>
      </c>
      <c r="U232" s="10">
        <f t="shared" si="36"/>
        <v>0.13750106080639238</v>
      </c>
      <c r="V232" s="10">
        <f t="shared" si="36"/>
        <v>-0.40837068962907491</v>
      </c>
      <c r="W232" s="3" t="s">
        <v>629</v>
      </c>
      <c r="X232" s="64" t="s">
        <v>629</v>
      </c>
      <c r="Y232" s="64" t="s">
        <v>1003</v>
      </c>
      <c r="Z232" s="64" t="s">
        <v>1004</v>
      </c>
    </row>
    <row r="233" spans="1:26" s="3" customFormat="1" x14ac:dyDescent="0.25">
      <c r="A233" s="6" t="s">
        <v>300</v>
      </c>
      <c r="B233" s="45">
        <v>2028.51</v>
      </c>
      <c r="C233" s="18">
        <v>2343.48</v>
      </c>
      <c r="D233" s="18">
        <v>2302.64</v>
      </c>
      <c r="E233" s="18">
        <v>128.99</v>
      </c>
      <c r="F233" s="18">
        <v>137.24</v>
      </c>
      <c r="G233" s="18">
        <v>188.3</v>
      </c>
      <c r="H233" s="18">
        <f t="shared" si="29"/>
        <v>2224.8766666666666</v>
      </c>
      <c r="I233" s="42">
        <f t="shared" si="30"/>
        <v>151.51000000000002</v>
      </c>
      <c r="J233" s="45">
        <v>1772.06</v>
      </c>
      <c r="K233" s="18">
        <v>1847.13</v>
      </c>
      <c r="L233" s="18">
        <v>1848.9</v>
      </c>
      <c r="M233" s="18">
        <v>111.52</v>
      </c>
      <c r="N233" s="18">
        <v>111.8</v>
      </c>
      <c r="O233" s="18">
        <v>115.55</v>
      </c>
      <c r="P233" s="18">
        <f t="shared" si="31"/>
        <v>1822.6966666666667</v>
      </c>
      <c r="Q233" s="42">
        <f t="shared" si="32"/>
        <v>112.95666666666666</v>
      </c>
      <c r="R233" s="21">
        <f t="shared" si="33"/>
        <v>0.819316134616623</v>
      </c>
      <c r="S233" s="21">
        <f t="shared" si="34"/>
        <v>0.74720783336611796</v>
      </c>
      <c r="T233" s="3">
        <f t="shared" si="35"/>
        <v>5.3407077094299565E-2</v>
      </c>
      <c r="U233" s="10">
        <f t="shared" si="36"/>
        <v>-0.28750786909975851</v>
      </c>
      <c r="V233" s="10">
        <f t="shared" si="36"/>
        <v>-0.42041851524233875</v>
      </c>
      <c r="W233" s="3" t="s">
        <v>600</v>
      </c>
      <c r="X233" s="64" t="s">
        <v>1117</v>
      </c>
      <c r="Y233" s="64" t="s">
        <v>1118</v>
      </c>
      <c r="Z233" s="64" t="s">
        <v>1119</v>
      </c>
    </row>
    <row r="234" spans="1:26" s="3" customFormat="1" x14ac:dyDescent="0.25">
      <c r="A234" s="6" t="s">
        <v>427</v>
      </c>
      <c r="B234" s="45">
        <v>1114.48</v>
      </c>
      <c r="C234" s="18">
        <v>1181.24</v>
      </c>
      <c r="D234" s="18">
        <v>1168.8699999999999</v>
      </c>
      <c r="E234" s="18">
        <v>186.2</v>
      </c>
      <c r="F234" s="18">
        <v>183.04</v>
      </c>
      <c r="G234" s="18">
        <v>166.57</v>
      </c>
      <c r="H234" s="18">
        <f t="shared" si="29"/>
        <v>1154.8633333333335</v>
      </c>
      <c r="I234" s="42">
        <f t="shared" si="30"/>
        <v>178.60333333333332</v>
      </c>
      <c r="J234" s="45">
        <v>1341.04</v>
      </c>
      <c r="K234" s="18">
        <v>1294.49</v>
      </c>
      <c r="L234" s="18">
        <v>1247.97</v>
      </c>
      <c r="M234" s="18">
        <v>120.64</v>
      </c>
      <c r="N234" s="18">
        <v>149.16999999999999</v>
      </c>
      <c r="O234" s="18">
        <v>128.6</v>
      </c>
      <c r="P234" s="18">
        <f t="shared" si="31"/>
        <v>1294.5</v>
      </c>
      <c r="Q234" s="42">
        <f t="shared" si="32"/>
        <v>132.80333333333331</v>
      </c>
      <c r="R234" s="21">
        <f t="shared" si="33"/>
        <v>1.1208072465314525</v>
      </c>
      <c r="S234" s="21">
        <f t="shared" si="34"/>
        <v>0.74499359700079792</v>
      </c>
      <c r="T234" s="3">
        <f t="shared" si="35"/>
        <v>5.9317501086720275E-3</v>
      </c>
      <c r="U234" s="10">
        <f t="shared" si="36"/>
        <v>0.16453818859478178</v>
      </c>
      <c r="V234" s="10">
        <f t="shared" si="36"/>
        <v>-0.42470006879564054</v>
      </c>
      <c r="W234" s="3" t="s">
        <v>727</v>
      </c>
      <c r="X234" s="64" t="s">
        <v>1231</v>
      </c>
      <c r="Y234" s="64" t="s">
        <v>1232</v>
      </c>
      <c r="Z234" s="64" t="s">
        <v>1233</v>
      </c>
    </row>
    <row r="235" spans="1:26" s="3" customFormat="1" x14ac:dyDescent="0.25">
      <c r="A235" s="6" t="s">
        <v>392</v>
      </c>
      <c r="B235" s="45">
        <v>515.09</v>
      </c>
      <c r="C235" s="18">
        <v>451.39</v>
      </c>
      <c r="D235" s="18">
        <v>569.53</v>
      </c>
      <c r="E235" s="18">
        <v>87.79</v>
      </c>
      <c r="F235" s="18">
        <v>105.71</v>
      </c>
      <c r="G235" s="18">
        <v>90.98</v>
      </c>
      <c r="H235" s="18">
        <f t="shared" si="29"/>
        <v>512.00333333333333</v>
      </c>
      <c r="I235" s="42">
        <f t="shared" si="30"/>
        <v>94.826666666666668</v>
      </c>
      <c r="J235" s="45">
        <v>475.03</v>
      </c>
      <c r="K235" s="18">
        <v>464.04</v>
      </c>
      <c r="L235" s="18">
        <v>420.02</v>
      </c>
      <c r="M235" s="18">
        <v>77.13</v>
      </c>
      <c r="N235" s="18">
        <v>70.08</v>
      </c>
      <c r="O235" s="18">
        <v>63.15</v>
      </c>
      <c r="P235" s="18">
        <f t="shared" si="31"/>
        <v>453.03</v>
      </c>
      <c r="Q235" s="42">
        <f t="shared" si="32"/>
        <v>70.11999999999999</v>
      </c>
      <c r="R235" s="21">
        <f t="shared" si="33"/>
        <v>0.88504298217685395</v>
      </c>
      <c r="S235" s="21">
        <f t="shared" si="34"/>
        <v>0.7421733685821621</v>
      </c>
      <c r="T235" s="3">
        <f t="shared" si="35"/>
        <v>1.1242460418448555E-2</v>
      </c>
      <c r="U235" s="10">
        <f t="shared" si="36"/>
        <v>-0.17618057340064802</v>
      </c>
      <c r="V235" s="10">
        <f t="shared" si="36"/>
        <v>-0.43017186117039458</v>
      </c>
      <c r="W235" s="3" t="s">
        <v>692</v>
      </c>
      <c r="X235" s="64" t="s">
        <v>692</v>
      </c>
      <c r="Y235" s="64" t="s">
        <v>1080</v>
      </c>
      <c r="Z235" s="64" t="s">
        <v>1081</v>
      </c>
    </row>
    <row r="236" spans="1:26" s="3" customFormat="1" x14ac:dyDescent="0.25">
      <c r="A236" s="6" t="s">
        <v>381</v>
      </c>
      <c r="B236" s="45">
        <v>698.04</v>
      </c>
      <c r="C236" s="18">
        <v>653.54</v>
      </c>
      <c r="D236" s="18">
        <v>790.72</v>
      </c>
      <c r="E236" s="18">
        <v>32.799999999999997</v>
      </c>
      <c r="F236" s="18">
        <v>36.159999999999997</v>
      </c>
      <c r="G236" s="18">
        <v>11.54</v>
      </c>
      <c r="H236" s="18">
        <f t="shared" si="29"/>
        <v>714.1</v>
      </c>
      <c r="I236" s="42">
        <f t="shared" si="30"/>
        <v>26.833333333333332</v>
      </c>
      <c r="J236" s="45">
        <v>693.52</v>
      </c>
      <c r="K236" s="18">
        <v>621.66999999999996</v>
      </c>
      <c r="L236" s="18">
        <v>666.37</v>
      </c>
      <c r="M236" s="18">
        <v>16.809999999999999</v>
      </c>
      <c r="N236" s="18">
        <v>22.88</v>
      </c>
      <c r="O236" s="18">
        <v>18.7</v>
      </c>
      <c r="P236" s="18">
        <f t="shared" si="31"/>
        <v>660.52</v>
      </c>
      <c r="Q236" s="42">
        <f t="shared" si="32"/>
        <v>19.463333333333335</v>
      </c>
      <c r="R236" s="21">
        <f t="shared" si="33"/>
        <v>0.92507341630541173</v>
      </c>
      <c r="S236" s="21">
        <f t="shared" si="34"/>
        <v>0.73520958083832344</v>
      </c>
      <c r="T236" s="3">
        <f t="shared" si="35"/>
        <v>0.20221246780026916</v>
      </c>
      <c r="U236" s="10">
        <f t="shared" si="36"/>
        <v>-0.11236022857010475</v>
      </c>
      <c r="V236" s="10">
        <f t="shared" si="36"/>
        <v>-0.4437725277464396</v>
      </c>
      <c r="W236" s="3" t="s">
        <v>681</v>
      </c>
      <c r="X236" s="64" t="s">
        <v>681</v>
      </c>
      <c r="Y236" s="64" t="s">
        <v>1215</v>
      </c>
      <c r="Z236" s="64" t="s">
        <v>1216</v>
      </c>
    </row>
    <row r="237" spans="1:26" s="3" customFormat="1" x14ac:dyDescent="0.25">
      <c r="A237" s="6" t="s">
        <v>437</v>
      </c>
      <c r="B237" s="45">
        <v>78.040000000000006</v>
      </c>
      <c r="C237" s="18">
        <v>59.99</v>
      </c>
      <c r="D237" s="18">
        <v>84.82</v>
      </c>
      <c r="E237" s="18">
        <v>3.49</v>
      </c>
      <c r="F237" s="18">
        <v>20.21</v>
      </c>
      <c r="G237" s="18">
        <v>10.58</v>
      </c>
      <c r="H237" s="18">
        <f t="shared" si="29"/>
        <v>74.283333333333331</v>
      </c>
      <c r="I237" s="42">
        <f t="shared" si="30"/>
        <v>11.426666666666668</v>
      </c>
      <c r="J237" s="45">
        <v>72.569999999999993</v>
      </c>
      <c r="K237" s="18">
        <v>66.849999999999994</v>
      </c>
      <c r="L237" s="18">
        <v>64.3</v>
      </c>
      <c r="M237" s="18">
        <v>10.14</v>
      </c>
      <c r="N237" s="18">
        <v>7.89</v>
      </c>
      <c r="O237" s="18">
        <v>6.17</v>
      </c>
      <c r="P237" s="18">
        <f t="shared" si="31"/>
        <v>67.906666666666652</v>
      </c>
      <c r="Q237" s="42">
        <f t="shared" si="32"/>
        <v>8.0666666666666682</v>
      </c>
      <c r="R237" s="21">
        <f t="shared" si="33"/>
        <v>0.9152977640026565</v>
      </c>
      <c r="S237" s="21">
        <f t="shared" si="34"/>
        <v>0.72961373390557949</v>
      </c>
      <c r="T237" s="3">
        <f t="shared" si="35"/>
        <v>0.26841386977022141</v>
      </c>
      <c r="U237" s="10">
        <f t="shared" si="36"/>
        <v>-0.12768693863095365</v>
      </c>
      <c r="V237" s="10">
        <f t="shared" si="36"/>
        <v>-0.45479520851657834</v>
      </c>
      <c r="W237" s="3" t="s">
        <v>737</v>
      </c>
      <c r="X237" s="64" t="s">
        <v>737</v>
      </c>
      <c r="Y237" s="64" t="s">
        <v>1253</v>
      </c>
      <c r="Z237" s="64" t="s">
        <v>1254</v>
      </c>
    </row>
    <row r="238" spans="1:26" s="3" customFormat="1" x14ac:dyDescent="0.25">
      <c r="A238" s="6" t="s">
        <v>325</v>
      </c>
      <c r="B238" s="45">
        <v>104.51</v>
      </c>
      <c r="C238" s="18">
        <v>107.38</v>
      </c>
      <c r="D238" s="18">
        <v>129.63999999999999</v>
      </c>
      <c r="E238" s="18">
        <v>7.45</v>
      </c>
      <c r="F238" s="18">
        <v>6.49</v>
      </c>
      <c r="G238" s="18">
        <v>16.350000000000001</v>
      </c>
      <c r="H238" s="18">
        <f t="shared" si="29"/>
        <v>113.84333333333332</v>
      </c>
      <c r="I238" s="42">
        <f t="shared" si="30"/>
        <v>10.096666666666668</v>
      </c>
      <c r="J238" s="45">
        <v>108.06</v>
      </c>
      <c r="K238" s="18">
        <v>102.86</v>
      </c>
      <c r="L238" s="18">
        <v>120.13</v>
      </c>
      <c r="M238" s="18">
        <v>6.03</v>
      </c>
      <c r="N238" s="18">
        <v>5.64</v>
      </c>
      <c r="O238" s="18">
        <v>8.82</v>
      </c>
      <c r="P238" s="18">
        <f t="shared" si="31"/>
        <v>110.35000000000001</v>
      </c>
      <c r="Q238" s="42">
        <f t="shared" si="32"/>
        <v>6.830000000000001</v>
      </c>
      <c r="R238" s="21">
        <f t="shared" si="33"/>
        <v>0.96958174904942984</v>
      </c>
      <c r="S238" s="21">
        <f t="shared" si="34"/>
        <v>0.70561730249324128</v>
      </c>
      <c r="T238" s="3">
        <f t="shared" si="35"/>
        <v>0.18878965044734003</v>
      </c>
      <c r="U238" s="10">
        <f t="shared" si="36"/>
        <v>-4.4565552433444143E-2</v>
      </c>
      <c r="V238" s="10">
        <f t="shared" si="36"/>
        <v>-0.50304215712806621</v>
      </c>
      <c r="W238" s="3" t="s">
        <v>625</v>
      </c>
      <c r="X238" s="64" t="s">
        <v>625</v>
      </c>
      <c r="Y238" s="64" t="s">
        <v>1158</v>
      </c>
      <c r="Z238" s="64" t="s">
        <v>1159</v>
      </c>
    </row>
    <row r="239" spans="1:26" s="3" customFormat="1" x14ac:dyDescent="0.25">
      <c r="A239" s="6" t="s">
        <v>113</v>
      </c>
      <c r="B239" s="45">
        <v>4755.84</v>
      </c>
      <c r="C239" s="18">
        <v>5216.33</v>
      </c>
      <c r="D239" s="18">
        <v>5299.82</v>
      </c>
      <c r="E239" s="18">
        <v>10.78</v>
      </c>
      <c r="F239" s="18">
        <v>12.24</v>
      </c>
      <c r="G239" s="18">
        <v>21.73</v>
      </c>
      <c r="H239" s="18">
        <f t="shared" si="29"/>
        <v>5090.663333333333</v>
      </c>
      <c r="I239" s="42">
        <f t="shared" si="30"/>
        <v>14.916666666666666</v>
      </c>
      <c r="J239" s="45">
        <v>5699.31</v>
      </c>
      <c r="K239" s="18">
        <v>5735.42</v>
      </c>
      <c r="L239" s="18">
        <v>5763.85</v>
      </c>
      <c r="M239" s="18">
        <v>8.2100000000000009</v>
      </c>
      <c r="N239" s="18">
        <v>11.12</v>
      </c>
      <c r="O239" s="18">
        <v>10.94</v>
      </c>
      <c r="P239" s="18">
        <f t="shared" si="31"/>
        <v>5732.8600000000006</v>
      </c>
      <c r="Q239" s="42">
        <f t="shared" si="32"/>
        <v>10.089999999999998</v>
      </c>
      <c r="R239" s="21">
        <f t="shared" si="33"/>
        <v>1.1261270874809086</v>
      </c>
      <c r="S239" s="21">
        <f t="shared" si="34"/>
        <v>0.69675392670157055</v>
      </c>
      <c r="T239" s="3">
        <f t="shared" si="35"/>
        <v>0.12329333592276914</v>
      </c>
      <c r="U239" s="10">
        <f t="shared" si="36"/>
        <v>0.17136964991575357</v>
      </c>
      <c r="V239" s="10">
        <f t="shared" si="36"/>
        <v>-0.5212788669276075</v>
      </c>
      <c r="W239" s="3" t="s">
        <v>114</v>
      </c>
      <c r="X239" s="64" t="s">
        <v>114</v>
      </c>
      <c r="Y239" s="64" t="s">
        <v>115</v>
      </c>
      <c r="Z239" s="64" t="s">
        <v>116</v>
      </c>
    </row>
    <row r="240" spans="1:26" s="3" customFormat="1" x14ac:dyDescent="0.25">
      <c r="A240" s="6" t="s">
        <v>443</v>
      </c>
      <c r="B240" s="45">
        <v>204.18</v>
      </c>
      <c r="C240" s="18">
        <v>200.66</v>
      </c>
      <c r="D240" s="18">
        <v>178.78</v>
      </c>
      <c r="E240" s="18">
        <v>2.54</v>
      </c>
      <c r="F240" s="18">
        <v>4.6399999999999997</v>
      </c>
      <c r="G240" s="18">
        <v>3.27</v>
      </c>
      <c r="H240" s="18">
        <f t="shared" si="29"/>
        <v>194.54</v>
      </c>
      <c r="I240" s="42">
        <f t="shared" si="30"/>
        <v>3.4833333333333329</v>
      </c>
      <c r="J240" s="45">
        <v>220.1</v>
      </c>
      <c r="K240" s="18">
        <v>221.67</v>
      </c>
      <c r="L240" s="18">
        <v>230.47</v>
      </c>
      <c r="M240" s="18">
        <v>1.41</v>
      </c>
      <c r="N240" s="18">
        <v>2.09</v>
      </c>
      <c r="O240" s="18">
        <v>2.82</v>
      </c>
      <c r="P240" s="18">
        <f t="shared" si="31"/>
        <v>224.08</v>
      </c>
      <c r="Q240" s="42">
        <f t="shared" si="32"/>
        <v>2.1066666666666669</v>
      </c>
      <c r="R240" s="21">
        <f t="shared" si="33"/>
        <v>1.1510688350209677</v>
      </c>
      <c r="S240" s="21">
        <f t="shared" si="34"/>
        <v>0.69293680297397786</v>
      </c>
      <c r="T240" s="3">
        <f t="shared" si="35"/>
        <v>6.7772207746081919E-2</v>
      </c>
      <c r="U240" s="10">
        <f t="shared" si="36"/>
        <v>0.2029741105978369</v>
      </c>
      <c r="V240" s="10">
        <f t="shared" si="36"/>
        <v>-0.52920431278970592</v>
      </c>
      <c r="W240" s="3" t="s">
        <v>743</v>
      </c>
      <c r="X240" s="64" t="s">
        <v>514</v>
      </c>
      <c r="Y240" s="64" t="s">
        <v>1276</v>
      </c>
      <c r="Z240" s="64" t="s">
        <v>1277</v>
      </c>
    </row>
    <row r="241" spans="1:26" s="3" customFormat="1" x14ac:dyDescent="0.25">
      <c r="A241" s="6" t="s">
        <v>414</v>
      </c>
      <c r="B241" s="45">
        <v>19.02</v>
      </c>
      <c r="C241" s="18">
        <v>18.27</v>
      </c>
      <c r="D241" s="18">
        <v>17.309999999999999</v>
      </c>
      <c r="E241" s="18">
        <v>1.43</v>
      </c>
      <c r="F241" s="18">
        <v>9.4600000000000009</v>
      </c>
      <c r="G241" s="18">
        <v>2.12</v>
      </c>
      <c r="H241" s="18">
        <f t="shared" si="29"/>
        <v>18.2</v>
      </c>
      <c r="I241" s="42">
        <f t="shared" si="30"/>
        <v>4.3366666666666669</v>
      </c>
      <c r="J241" s="45">
        <v>20.53</v>
      </c>
      <c r="K241" s="18">
        <v>24.65</v>
      </c>
      <c r="L241" s="18">
        <v>19.850000000000001</v>
      </c>
      <c r="M241" s="18">
        <v>1.67</v>
      </c>
      <c r="N241" s="18">
        <v>3.54</v>
      </c>
      <c r="O241" s="18">
        <v>2.82</v>
      </c>
      <c r="P241" s="18">
        <f t="shared" si="31"/>
        <v>21.676666666666666</v>
      </c>
      <c r="Q241" s="42">
        <f t="shared" si="32"/>
        <v>2.6766666666666663</v>
      </c>
      <c r="R241" s="21">
        <f t="shared" si="33"/>
        <v>1.1810763888888889</v>
      </c>
      <c r="S241" s="21">
        <f t="shared" si="34"/>
        <v>0.68894440974390991</v>
      </c>
      <c r="T241" s="3">
        <f t="shared" si="35"/>
        <v>0.2808458129501159</v>
      </c>
      <c r="U241" s="10">
        <f t="shared" si="36"/>
        <v>0.2401022774422594</v>
      </c>
      <c r="V241" s="10">
        <f t="shared" si="36"/>
        <v>-0.5375405169248747</v>
      </c>
      <c r="W241" s="3" t="s">
        <v>714</v>
      </c>
      <c r="X241" s="64" t="s">
        <v>1097</v>
      </c>
      <c r="Y241" s="64" t="s">
        <v>1098</v>
      </c>
      <c r="Z241" s="64" t="s">
        <v>1099</v>
      </c>
    </row>
    <row r="242" spans="1:26" s="3" customFormat="1" x14ac:dyDescent="0.25">
      <c r="A242" s="6" t="s">
        <v>379</v>
      </c>
      <c r="B242" s="45">
        <v>14.1</v>
      </c>
      <c r="C242" s="18">
        <v>25.78</v>
      </c>
      <c r="D242" s="18">
        <v>27.99</v>
      </c>
      <c r="E242" s="18">
        <v>1.74</v>
      </c>
      <c r="F242" s="18">
        <v>2.04</v>
      </c>
      <c r="G242" s="18">
        <v>0.19</v>
      </c>
      <c r="H242" s="18">
        <f t="shared" si="29"/>
        <v>22.623333333333335</v>
      </c>
      <c r="I242" s="42">
        <f t="shared" si="30"/>
        <v>1.3233333333333335</v>
      </c>
      <c r="J242" s="45">
        <v>18.29</v>
      </c>
      <c r="K242" s="18">
        <v>19.489999999999998</v>
      </c>
      <c r="L242" s="18">
        <v>15.88</v>
      </c>
      <c r="M242" s="18">
        <v>1.28</v>
      </c>
      <c r="N242" s="18">
        <v>0.48</v>
      </c>
      <c r="O242" s="18">
        <v>0</v>
      </c>
      <c r="P242" s="18">
        <f t="shared" si="31"/>
        <v>17.886666666666667</v>
      </c>
      <c r="Q242" s="42">
        <f t="shared" si="32"/>
        <v>0.58666666666666667</v>
      </c>
      <c r="R242" s="21">
        <f t="shared" si="33"/>
        <v>0.79949202765627203</v>
      </c>
      <c r="S242" s="21">
        <f t="shared" si="34"/>
        <v>0.68292682926829273</v>
      </c>
      <c r="T242" s="3">
        <f t="shared" si="35"/>
        <v>0.17108153095008427</v>
      </c>
      <c r="U242" s="10">
        <f t="shared" si="36"/>
        <v>-0.32284444732072476</v>
      </c>
      <c r="V242" s="10">
        <f t="shared" si="36"/>
        <v>-0.5501970825604795</v>
      </c>
      <c r="W242" s="3" t="s">
        <v>679</v>
      </c>
      <c r="X242" s="64" t="s">
        <v>679</v>
      </c>
      <c r="Y242" s="64" t="s">
        <v>779</v>
      </c>
      <c r="Z242" s="64" t="s">
        <v>904</v>
      </c>
    </row>
    <row r="243" spans="1:26" s="3" customFormat="1" x14ac:dyDescent="0.25">
      <c r="A243" s="6" t="s">
        <v>398</v>
      </c>
      <c r="B243" s="45">
        <v>579.03</v>
      </c>
      <c r="C243" s="18">
        <v>489.97</v>
      </c>
      <c r="D243" s="18">
        <v>521.35</v>
      </c>
      <c r="E243" s="18">
        <v>38.35</v>
      </c>
      <c r="F243" s="18">
        <v>43.21</v>
      </c>
      <c r="G243" s="18">
        <v>35.97</v>
      </c>
      <c r="H243" s="18">
        <f t="shared" si="29"/>
        <v>530.11666666666667</v>
      </c>
      <c r="I243" s="42">
        <f t="shared" si="30"/>
        <v>39.176666666666669</v>
      </c>
      <c r="J243" s="45">
        <v>524.44000000000005</v>
      </c>
      <c r="K243" s="18">
        <v>513.98</v>
      </c>
      <c r="L243" s="18">
        <v>451.86</v>
      </c>
      <c r="M243" s="18">
        <v>22.59</v>
      </c>
      <c r="N243" s="18">
        <v>31.25</v>
      </c>
      <c r="O243" s="18">
        <v>24.87</v>
      </c>
      <c r="P243" s="18">
        <f t="shared" si="31"/>
        <v>496.76000000000005</v>
      </c>
      <c r="Q243" s="42">
        <f t="shared" si="32"/>
        <v>26.236666666666668</v>
      </c>
      <c r="R243" s="21">
        <f t="shared" si="33"/>
        <v>0.93719521762324665</v>
      </c>
      <c r="S243" s="21">
        <f t="shared" si="34"/>
        <v>0.67792250891894135</v>
      </c>
      <c r="T243" s="3">
        <f t="shared" si="35"/>
        <v>9.0967642279969514E-3</v>
      </c>
      <c r="U243" s="10">
        <f t="shared" si="36"/>
        <v>-9.3578502539524863E-2</v>
      </c>
      <c r="V243" s="10">
        <f t="shared" si="36"/>
        <v>-0.5608077218024814</v>
      </c>
      <c r="W243" s="3" t="s">
        <v>698</v>
      </c>
      <c r="X243" s="64" t="s">
        <v>698</v>
      </c>
      <c r="Y243" s="64" t="s">
        <v>769</v>
      </c>
      <c r="Z243" s="64" t="s">
        <v>770</v>
      </c>
    </row>
    <row r="244" spans="1:26" s="3" customFormat="1" x14ac:dyDescent="0.25">
      <c r="A244" s="6" t="s">
        <v>418</v>
      </c>
      <c r="B244" s="45">
        <v>1215.1099999999999</v>
      </c>
      <c r="C244" s="18">
        <v>1387.37</v>
      </c>
      <c r="D244" s="18">
        <v>1347.08</v>
      </c>
      <c r="E244" s="18">
        <v>155.44999999999999</v>
      </c>
      <c r="F244" s="18">
        <v>177.29</v>
      </c>
      <c r="G244" s="18">
        <v>188.11</v>
      </c>
      <c r="H244" s="18">
        <f t="shared" si="29"/>
        <v>1316.5199999999998</v>
      </c>
      <c r="I244" s="42">
        <f t="shared" si="30"/>
        <v>173.61666666666667</v>
      </c>
      <c r="J244" s="45">
        <v>1082.3800000000001</v>
      </c>
      <c r="K244" s="18">
        <v>1116.48</v>
      </c>
      <c r="L244" s="18">
        <v>1021.03</v>
      </c>
      <c r="M244" s="18">
        <v>123.97</v>
      </c>
      <c r="N244" s="18">
        <v>113.73</v>
      </c>
      <c r="O244" s="18">
        <v>113.08</v>
      </c>
      <c r="P244" s="18">
        <f t="shared" si="31"/>
        <v>1073.2966666666669</v>
      </c>
      <c r="Q244" s="42">
        <f t="shared" si="32"/>
        <v>116.92666666666666</v>
      </c>
      <c r="R244" s="21">
        <f t="shared" si="33"/>
        <v>0.81539306171190351</v>
      </c>
      <c r="S244" s="21">
        <f t="shared" si="34"/>
        <v>0.67534599599121881</v>
      </c>
      <c r="T244" s="3">
        <f t="shared" si="35"/>
        <v>2.5947651098901566E-3</v>
      </c>
      <c r="U244" s="10">
        <f t="shared" si="36"/>
        <v>-0.29443241409280829</v>
      </c>
      <c r="V244" s="10">
        <f t="shared" si="36"/>
        <v>-0.56630127596640412</v>
      </c>
      <c r="W244" s="3" t="s">
        <v>718</v>
      </c>
      <c r="X244" s="64" t="s">
        <v>1154</v>
      </c>
      <c r="Y244" s="64" t="s">
        <v>1155</v>
      </c>
      <c r="Z244" s="64" t="s">
        <v>1156</v>
      </c>
    </row>
    <row r="245" spans="1:26" s="3" customFormat="1" x14ac:dyDescent="0.25">
      <c r="A245" s="6" t="s">
        <v>426</v>
      </c>
      <c r="B245" s="45">
        <v>358.45</v>
      </c>
      <c r="C245" s="18">
        <v>313.51</v>
      </c>
      <c r="D245" s="18">
        <v>424.02</v>
      </c>
      <c r="E245" s="18">
        <v>82.24</v>
      </c>
      <c r="F245" s="18">
        <v>82.53</v>
      </c>
      <c r="G245" s="18">
        <v>63.86</v>
      </c>
      <c r="H245" s="18">
        <f t="shared" si="29"/>
        <v>365.32666666666665</v>
      </c>
      <c r="I245" s="42">
        <f t="shared" si="30"/>
        <v>76.209999999999994</v>
      </c>
      <c r="J245" s="45">
        <v>245.25</v>
      </c>
      <c r="K245" s="18">
        <v>249.05</v>
      </c>
      <c r="L245" s="18">
        <v>207.8</v>
      </c>
      <c r="M245" s="18">
        <v>49.67</v>
      </c>
      <c r="N245" s="18">
        <v>46.4</v>
      </c>
      <c r="O245" s="18">
        <v>55.74</v>
      </c>
      <c r="P245" s="18">
        <f t="shared" si="31"/>
        <v>234.03333333333333</v>
      </c>
      <c r="Q245" s="42">
        <f t="shared" si="32"/>
        <v>50.603333333333332</v>
      </c>
      <c r="R245" s="21">
        <f t="shared" si="33"/>
        <v>0.64159493348377583</v>
      </c>
      <c r="S245" s="21">
        <f t="shared" si="34"/>
        <v>0.66835038639209088</v>
      </c>
      <c r="T245" s="3">
        <f t="shared" si="35"/>
        <v>9.6263123481209033E-3</v>
      </c>
      <c r="U245" s="10">
        <f t="shared" si="36"/>
        <v>-0.64026534565483384</v>
      </c>
      <c r="V245" s="10">
        <f t="shared" si="36"/>
        <v>-0.58132345299442834</v>
      </c>
      <c r="W245" s="3" t="s">
        <v>726</v>
      </c>
      <c r="X245" s="64" t="s">
        <v>726</v>
      </c>
      <c r="Y245" s="64" t="s">
        <v>1226</v>
      </c>
      <c r="Z245" s="64" t="s">
        <v>1227</v>
      </c>
    </row>
    <row r="246" spans="1:26" s="3" customFormat="1" x14ac:dyDescent="0.25">
      <c r="A246" s="6" t="s">
        <v>428</v>
      </c>
      <c r="B246" s="45">
        <v>94.68</v>
      </c>
      <c r="C246" s="18">
        <v>81.41</v>
      </c>
      <c r="D246" s="18">
        <v>110.02</v>
      </c>
      <c r="E246" s="18">
        <v>6.34</v>
      </c>
      <c r="F246" s="18">
        <v>5.75</v>
      </c>
      <c r="G246" s="18">
        <v>6.35</v>
      </c>
      <c r="H246" s="18">
        <f t="shared" si="29"/>
        <v>95.37</v>
      </c>
      <c r="I246" s="42">
        <f t="shared" si="30"/>
        <v>6.1466666666666656</v>
      </c>
      <c r="J246" s="45">
        <v>142.52000000000001</v>
      </c>
      <c r="K246" s="18">
        <v>118.32</v>
      </c>
      <c r="L246" s="18">
        <v>123.04</v>
      </c>
      <c r="M246" s="18">
        <v>2.0499999999999998</v>
      </c>
      <c r="N246" s="18">
        <v>3.71</v>
      </c>
      <c r="O246" s="18">
        <v>5.47</v>
      </c>
      <c r="P246" s="18">
        <f t="shared" si="31"/>
        <v>127.96000000000002</v>
      </c>
      <c r="Q246" s="42">
        <f t="shared" si="32"/>
        <v>3.7433333333333336</v>
      </c>
      <c r="R246" s="21">
        <f t="shared" si="33"/>
        <v>1.3381757808446615</v>
      </c>
      <c r="S246" s="21">
        <f t="shared" si="34"/>
        <v>0.66371268656716442</v>
      </c>
      <c r="T246" s="3">
        <f t="shared" si="35"/>
        <v>3.7735049004282151E-2</v>
      </c>
      <c r="U246" s="10">
        <f t="shared" si="36"/>
        <v>0.42026763877160322</v>
      </c>
      <c r="V246" s="10">
        <f t="shared" si="36"/>
        <v>-0.59136924393128953</v>
      </c>
      <c r="W246" s="3" t="s">
        <v>728</v>
      </c>
      <c r="X246" s="64" t="s">
        <v>1228</v>
      </c>
      <c r="Y246" s="64" t="s">
        <v>1229</v>
      </c>
      <c r="Z246" s="64" t="s">
        <v>1230</v>
      </c>
    </row>
    <row r="247" spans="1:26" s="3" customFormat="1" x14ac:dyDescent="0.25">
      <c r="A247" s="6" t="s">
        <v>308</v>
      </c>
      <c r="B247" s="45">
        <v>556.45000000000005</v>
      </c>
      <c r="C247" s="18">
        <v>662.81</v>
      </c>
      <c r="D247" s="18">
        <v>687.92</v>
      </c>
      <c r="E247" s="18">
        <v>18.7</v>
      </c>
      <c r="F247" s="18">
        <v>35.049999999999997</v>
      </c>
      <c r="G247" s="18">
        <v>5.58</v>
      </c>
      <c r="H247" s="18">
        <f t="shared" si="29"/>
        <v>635.72666666666657</v>
      </c>
      <c r="I247" s="42">
        <f t="shared" si="30"/>
        <v>19.776666666666667</v>
      </c>
      <c r="J247" s="45">
        <v>583.61</v>
      </c>
      <c r="K247" s="18">
        <v>624.25</v>
      </c>
      <c r="L247" s="18">
        <v>636.82000000000005</v>
      </c>
      <c r="M247" s="18">
        <v>12.96</v>
      </c>
      <c r="N247" s="18">
        <v>13.85</v>
      </c>
      <c r="O247" s="18">
        <v>11.29</v>
      </c>
      <c r="P247" s="18">
        <f t="shared" si="31"/>
        <v>614.89333333333343</v>
      </c>
      <c r="Q247" s="42">
        <f t="shared" si="32"/>
        <v>12.700000000000001</v>
      </c>
      <c r="R247" s="21">
        <f t="shared" si="33"/>
        <v>0.96728057041744786</v>
      </c>
      <c r="S247" s="21">
        <f t="shared" si="34"/>
        <v>0.65939355045724368</v>
      </c>
      <c r="T247" s="3">
        <f t="shared" si="35"/>
        <v>0.22736343250219793</v>
      </c>
      <c r="U247" s="10">
        <f t="shared" si="36"/>
        <v>-4.7993674844920245E-2</v>
      </c>
      <c r="V247" s="10">
        <f t="shared" si="36"/>
        <v>-0.60078831884183925</v>
      </c>
      <c r="W247" s="3" t="s">
        <v>608</v>
      </c>
      <c r="X247" s="64" t="s">
        <v>817</v>
      </c>
      <c r="Y247" s="64" t="s">
        <v>818</v>
      </c>
      <c r="Z247" s="64" t="s">
        <v>819</v>
      </c>
    </row>
    <row r="248" spans="1:26" s="3" customFormat="1" x14ac:dyDescent="0.25">
      <c r="A248" s="6" t="s">
        <v>368</v>
      </c>
      <c r="B248" s="45">
        <v>98.25</v>
      </c>
      <c r="C248" s="18">
        <v>97.55</v>
      </c>
      <c r="D248" s="18">
        <v>139.26</v>
      </c>
      <c r="E248" s="18">
        <v>6.18</v>
      </c>
      <c r="F248" s="18">
        <v>5.19</v>
      </c>
      <c r="G248" s="18">
        <v>8.08</v>
      </c>
      <c r="H248" s="18">
        <f t="shared" si="29"/>
        <v>111.68666666666667</v>
      </c>
      <c r="I248" s="42">
        <f t="shared" si="30"/>
        <v>6.4833333333333343</v>
      </c>
      <c r="J248" s="45">
        <v>131.93</v>
      </c>
      <c r="K248" s="18">
        <v>114.22</v>
      </c>
      <c r="L248" s="18">
        <v>125.42</v>
      </c>
      <c r="M248" s="18">
        <v>6.16</v>
      </c>
      <c r="N248" s="18">
        <v>3.06</v>
      </c>
      <c r="O248" s="18">
        <v>2.4700000000000002</v>
      </c>
      <c r="P248" s="18">
        <f t="shared" si="31"/>
        <v>123.85666666666667</v>
      </c>
      <c r="Q248" s="42">
        <f t="shared" si="32"/>
        <v>3.8966666666666669</v>
      </c>
      <c r="R248" s="21">
        <f t="shared" si="33"/>
        <v>1.107998580133704</v>
      </c>
      <c r="S248" s="21">
        <f t="shared" si="34"/>
        <v>0.65434298440979943</v>
      </c>
      <c r="T248" s="3">
        <f t="shared" si="35"/>
        <v>7.1765447276813887E-2</v>
      </c>
      <c r="U248" s="10">
        <f t="shared" si="36"/>
        <v>0.14795603261871099</v>
      </c>
      <c r="V248" s="10">
        <f t="shared" si="36"/>
        <v>-0.61188104907222973</v>
      </c>
      <c r="W248" s="3" t="s">
        <v>668</v>
      </c>
      <c r="X248" s="64" t="s">
        <v>668</v>
      </c>
      <c r="Y248" s="64" t="s">
        <v>1066</v>
      </c>
      <c r="Z248" s="64" t="s">
        <v>1067</v>
      </c>
    </row>
    <row r="249" spans="1:26" s="3" customFormat="1" x14ac:dyDescent="0.25">
      <c r="A249" s="6" t="s">
        <v>408</v>
      </c>
      <c r="B249" s="45">
        <v>196.81</v>
      </c>
      <c r="C249" s="18">
        <v>187.4</v>
      </c>
      <c r="D249" s="18">
        <v>235.24</v>
      </c>
      <c r="E249" s="18">
        <v>6.02</v>
      </c>
      <c r="F249" s="18">
        <v>8.7200000000000006</v>
      </c>
      <c r="G249" s="18">
        <v>19.43</v>
      </c>
      <c r="H249" s="18">
        <f t="shared" si="29"/>
        <v>206.48333333333335</v>
      </c>
      <c r="I249" s="42">
        <f t="shared" si="30"/>
        <v>11.39</v>
      </c>
      <c r="J249" s="45">
        <v>204.76</v>
      </c>
      <c r="K249" s="18">
        <v>176.88</v>
      </c>
      <c r="L249" s="18">
        <v>175.52</v>
      </c>
      <c r="M249" s="18">
        <v>6.93</v>
      </c>
      <c r="N249" s="18">
        <v>6.44</v>
      </c>
      <c r="O249" s="18">
        <v>7.59</v>
      </c>
      <c r="P249" s="18">
        <f t="shared" si="31"/>
        <v>185.72</v>
      </c>
      <c r="Q249" s="42">
        <f t="shared" si="32"/>
        <v>6.9866666666666672</v>
      </c>
      <c r="R249" s="21">
        <f t="shared" si="33"/>
        <v>0.89992770503654906</v>
      </c>
      <c r="S249" s="21">
        <f t="shared" si="34"/>
        <v>0.64460586494484806</v>
      </c>
      <c r="T249" s="3">
        <f t="shared" si="35"/>
        <v>0.17208752161851376</v>
      </c>
      <c r="U249" s="10">
        <f t="shared" si="36"/>
        <v>-0.15211898652788455</v>
      </c>
      <c r="V249" s="10">
        <f t="shared" si="36"/>
        <v>-0.6335107800729719</v>
      </c>
      <c r="W249" s="3" t="s">
        <v>708</v>
      </c>
      <c r="X249" s="64" t="s">
        <v>959</v>
      </c>
      <c r="Y249" s="64" t="s">
        <v>960</v>
      </c>
      <c r="Z249" s="64" t="s">
        <v>961</v>
      </c>
    </row>
    <row r="250" spans="1:26" s="3" customFormat="1" x14ac:dyDescent="0.25">
      <c r="A250" s="6" t="s">
        <v>448</v>
      </c>
      <c r="B250" s="45">
        <v>3363.33</v>
      </c>
      <c r="C250" s="18">
        <v>5497.75</v>
      </c>
      <c r="D250" s="18">
        <v>3645.48</v>
      </c>
      <c r="E250" s="18">
        <v>22.19</v>
      </c>
      <c r="F250" s="18">
        <v>50.81</v>
      </c>
      <c r="G250" s="18">
        <v>25.39</v>
      </c>
      <c r="H250" s="18">
        <f t="shared" si="29"/>
        <v>4168.8533333333335</v>
      </c>
      <c r="I250" s="42">
        <f t="shared" si="30"/>
        <v>32.796666666666667</v>
      </c>
      <c r="J250" s="45">
        <v>2517.04</v>
      </c>
      <c r="K250" s="18">
        <v>3111.97</v>
      </c>
      <c r="L250" s="18">
        <v>5067.05</v>
      </c>
      <c r="M250" s="18">
        <v>16.809999999999999</v>
      </c>
      <c r="N250" s="18">
        <v>18.36</v>
      </c>
      <c r="O250" s="18">
        <v>26.99</v>
      </c>
      <c r="P250" s="18">
        <f t="shared" si="31"/>
        <v>3565.3533333333339</v>
      </c>
      <c r="Q250" s="42">
        <f t="shared" si="32"/>
        <v>20.72</v>
      </c>
      <c r="R250" s="21">
        <f t="shared" si="33"/>
        <v>0.85527068897707048</v>
      </c>
      <c r="S250" s="21">
        <f t="shared" si="34"/>
        <v>0.64266692967748296</v>
      </c>
      <c r="T250" s="3">
        <f t="shared" si="35"/>
        <v>0.13823640214796393</v>
      </c>
      <c r="U250" s="10">
        <f t="shared" si="36"/>
        <v>-0.22554699671428904</v>
      </c>
      <c r="V250" s="10">
        <f t="shared" si="36"/>
        <v>-0.63785685873161768</v>
      </c>
      <c r="W250" s="3" t="s">
        <v>748</v>
      </c>
      <c r="X250" s="64" t="s">
        <v>1263</v>
      </c>
      <c r="Y250" s="64" t="s">
        <v>1264</v>
      </c>
      <c r="Z250" s="64" t="s">
        <v>1265</v>
      </c>
    </row>
    <row r="251" spans="1:26" s="3" customFormat="1" x14ac:dyDescent="0.25">
      <c r="A251" s="6" t="s">
        <v>387</v>
      </c>
      <c r="B251" s="45">
        <v>327.86</v>
      </c>
      <c r="C251" s="18">
        <v>344.39</v>
      </c>
      <c r="D251" s="18">
        <v>348.62</v>
      </c>
      <c r="E251" s="18">
        <v>8.08</v>
      </c>
      <c r="F251" s="18">
        <v>25.59</v>
      </c>
      <c r="G251" s="18">
        <v>13.08</v>
      </c>
      <c r="H251" s="18">
        <f t="shared" si="29"/>
        <v>340.29</v>
      </c>
      <c r="I251" s="42">
        <f t="shared" si="30"/>
        <v>15.583333333333334</v>
      </c>
      <c r="J251" s="45">
        <v>348.11</v>
      </c>
      <c r="K251" s="18">
        <v>337.98</v>
      </c>
      <c r="L251" s="18">
        <v>338.43</v>
      </c>
      <c r="M251" s="18">
        <v>15.02</v>
      </c>
      <c r="N251" s="18">
        <v>5.48</v>
      </c>
      <c r="O251" s="18">
        <v>8.4700000000000006</v>
      </c>
      <c r="P251" s="18">
        <f t="shared" si="31"/>
        <v>341.50666666666666</v>
      </c>
      <c r="Q251" s="42">
        <f t="shared" si="32"/>
        <v>9.6566666666666663</v>
      </c>
      <c r="R251" s="21">
        <f t="shared" si="33"/>
        <v>1.0035649057009191</v>
      </c>
      <c r="S251" s="21">
        <f t="shared" si="34"/>
        <v>0.64261306532663309</v>
      </c>
      <c r="T251" s="3">
        <f t="shared" si="35"/>
        <v>0.18672916109917814</v>
      </c>
      <c r="U251" s="10">
        <f t="shared" si="36"/>
        <v>5.1339262219192274E-3</v>
      </c>
      <c r="V251" s="10">
        <f t="shared" si="36"/>
        <v>-0.63797778153785345</v>
      </c>
      <c r="W251" s="3" t="s">
        <v>687</v>
      </c>
      <c r="X251" s="64" t="s">
        <v>687</v>
      </c>
      <c r="Y251" s="64" t="s">
        <v>1213</v>
      </c>
      <c r="Z251" s="64" t="s">
        <v>1214</v>
      </c>
    </row>
    <row r="252" spans="1:26" s="3" customFormat="1" x14ac:dyDescent="0.25">
      <c r="A252" s="6" t="s">
        <v>424</v>
      </c>
      <c r="B252" s="45">
        <v>3404.93</v>
      </c>
      <c r="C252" s="18">
        <v>3727.23</v>
      </c>
      <c r="D252" s="18">
        <v>3538.25</v>
      </c>
      <c r="E252" s="18">
        <v>1358.52</v>
      </c>
      <c r="F252" s="18">
        <v>1427.99</v>
      </c>
      <c r="G252" s="18">
        <v>1263.5</v>
      </c>
      <c r="H252" s="18">
        <f t="shared" si="29"/>
        <v>3556.8033333333333</v>
      </c>
      <c r="I252" s="42">
        <f t="shared" si="30"/>
        <v>1350.0033333333333</v>
      </c>
      <c r="J252" s="45">
        <v>2778.91</v>
      </c>
      <c r="K252" s="18">
        <v>3045.68</v>
      </c>
      <c r="L252" s="18">
        <v>2938.2</v>
      </c>
      <c r="M252" s="18">
        <v>866.52</v>
      </c>
      <c r="N252" s="18">
        <v>951.11</v>
      </c>
      <c r="O252" s="18">
        <v>772.12</v>
      </c>
      <c r="P252" s="18">
        <f t="shared" si="31"/>
        <v>2920.9300000000003</v>
      </c>
      <c r="Q252" s="42">
        <f t="shared" si="32"/>
        <v>863.25</v>
      </c>
      <c r="R252" s="21">
        <f t="shared" si="33"/>
        <v>0.82127361358741036</v>
      </c>
      <c r="S252" s="21">
        <f t="shared" si="34"/>
        <v>0.6397097465834034</v>
      </c>
      <c r="T252" s="3">
        <f t="shared" si="35"/>
        <v>1.1432422000223939E-3</v>
      </c>
      <c r="U252" s="10">
        <f t="shared" si="36"/>
        <v>-0.28406514791121656</v>
      </c>
      <c r="V252" s="10">
        <f t="shared" si="36"/>
        <v>-0.6445106306321513</v>
      </c>
      <c r="W252" s="3" t="s">
        <v>724</v>
      </c>
      <c r="X252" s="64" t="s">
        <v>1245</v>
      </c>
      <c r="Y252" s="64" t="s">
        <v>1246</v>
      </c>
      <c r="Z252" s="64" t="s">
        <v>1247</v>
      </c>
    </row>
    <row r="253" spans="1:26" s="3" customFormat="1" x14ac:dyDescent="0.25">
      <c r="A253" s="6" t="s">
        <v>425</v>
      </c>
      <c r="B253" s="45">
        <v>459.55</v>
      </c>
      <c r="C253" s="18">
        <v>534.94000000000005</v>
      </c>
      <c r="D253" s="18">
        <v>565.01</v>
      </c>
      <c r="E253" s="18">
        <v>205.69</v>
      </c>
      <c r="F253" s="18">
        <v>241.46</v>
      </c>
      <c r="G253" s="18">
        <v>226.58</v>
      </c>
      <c r="H253" s="18">
        <f t="shared" si="29"/>
        <v>519.83333333333337</v>
      </c>
      <c r="I253" s="42">
        <f t="shared" si="30"/>
        <v>224.57666666666668</v>
      </c>
      <c r="J253" s="45">
        <v>368.9</v>
      </c>
      <c r="K253" s="18">
        <v>415.14</v>
      </c>
      <c r="L253" s="18">
        <v>421.87</v>
      </c>
      <c r="M253" s="18">
        <v>151.44</v>
      </c>
      <c r="N253" s="18">
        <v>152.24</v>
      </c>
      <c r="O253" s="18">
        <v>125.78</v>
      </c>
      <c r="P253" s="18">
        <f t="shared" si="31"/>
        <v>401.96999999999997</v>
      </c>
      <c r="Q253" s="42">
        <f t="shared" si="32"/>
        <v>143.15333333333334</v>
      </c>
      <c r="R253" s="21">
        <f t="shared" si="33"/>
        <v>0.7737023999999999</v>
      </c>
      <c r="S253" s="21">
        <f t="shared" si="34"/>
        <v>0.63904363630990202</v>
      </c>
      <c r="T253" s="3">
        <f t="shared" si="35"/>
        <v>1.9215914529678026E-3</v>
      </c>
      <c r="U253" s="10">
        <f t="shared" si="36"/>
        <v>-0.37014934583844877</v>
      </c>
      <c r="V253" s="10">
        <f t="shared" si="36"/>
        <v>-0.64601364769242442</v>
      </c>
      <c r="W253" s="3" t="s">
        <v>725</v>
      </c>
      <c r="X253" s="64" t="s">
        <v>1223</v>
      </c>
      <c r="Y253" s="64" t="s">
        <v>1224</v>
      </c>
      <c r="Z253" s="64" t="s">
        <v>1225</v>
      </c>
    </row>
    <row r="254" spans="1:26" s="3" customFormat="1" x14ac:dyDescent="0.25">
      <c r="A254" s="6" t="s">
        <v>422</v>
      </c>
      <c r="B254" s="45">
        <v>10461.36</v>
      </c>
      <c r="C254" s="18">
        <v>10093.1</v>
      </c>
      <c r="D254" s="18">
        <v>9924.33</v>
      </c>
      <c r="E254" s="18">
        <v>2580.44</v>
      </c>
      <c r="F254" s="18">
        <v>2539.2199999999998</v>
      </c>
      <c r="G254" s="18">
        <v>2447.7600000000002</v>
      </c>
      <c r="H254" s="18">
        <f t="shared" si="29"/>
        <v>10159.596666666666</v>
      </c>
      <c r="I254" s="42">
        <f t="shared" si="30"/>
        <v>2522.4733333333334</v>
      </c>
      <c r="J254" s="45">
        <v>8860.15</v>
      </c>
      <c r="K254" s="18">
        <v>9090.48</v>
      </c>
      <c r="L254" s="18">
        <v>9259.48</v>
      </c>
      <c r="M254" s="18">
        <v>1456.74</v>
      </c>
      <c r="N254" s="18">
        <v>1692.8</v>
      </c>
      <c r="O254" s="18">
        <v>1643.21</v>
      </c>
      <c r="P254" s="18">
        <f t="shared" si="31"/>
        <v>9070.036666666665</v>
      </c>
      <c r="Q254" s="42">
        <f t="shared" si="32"/>
        <v>1597.5833333333333</v>
      </c>
      <c r="R254" s="21">
        <f t="shared" si="33"/>
        <v>0.89276614004623733</v>
      </c>
      <c r="S254" s="21">
        <f t="shared" si="34"/>
        <v>0.63348532842299365</v>
      </c>
      <c r="T254" s="3">
        <f t="shared" si="35"/>
        <v>1.7487403944427436E-4</v>
      </c>
      <c r="U254" s="10">
        <f t="shared" si="36"/>
        <v>-0.16364578379746378</v>
      </c>
      <c r="V254" s="10">
        <f t="shared" si="36"/>
        <v>-0.65861688808086327</v>
      </c>
      <c r="W254" s="3" t="s">
        <v>722</v>
      </c>
      <c r="X254" s="64" t="s">
        <v>1236</v>
      </c>
      <c r="Y254" s="64" t="s">
        <v>1237</v>
      </c>
      <c r="Z254" s="64" t="s">
        <v>1238</v>
      </c>
    </row>
    <row r="255" spans="1:26" s="3" customFormat="1" x14ac:dyDescent="0.25">
      <c r="A255" s="6" t="s">
        <v>337</v>
      </c>
      <c r="B255" s="45">
        <v>155.85</v>
      </c>
      <c r="C255" s="18">
        <v>179.98</v>
      </c>
      <c r="D255" s="18">
        <v>189.75</v>
      </c>
      <c r="E255" s="18">
        <v>8.08</v>
      </c>
      <c r="F255" s="18">
        <v>12.24</v>
      </c>
      <c r="G255" s="18">
        <v>4.04</v>
      </c>
      <c r="H255" s="18">
        <f t="shared" si="29"/>
        <v>175.1933333333333</v>
      </c>
      <c r="I255" s="42">
        <f t="shared" si="30"/>
        <v>8.1199999999999992</v>
      </c>
      <c r="J255" s="45">
        <v>147.01</v>
      </c>
      <c r="K255" s="18">
        <v>131.37</v>
      </c>
      <c r="L255" s="18">
        <v>153.91</v>
      </c>
      <c r="M255" s="18">
        <v>3.34</v>
      </c>
      <c r="N255" s="18">
        <v>6.93</v>
      </c>
      <c r="O255" s="18">
        <v>4.0599999999999996</v>
      </c>
      <c r="P255" s="18">
        <f t="shared" si="31"/>
        <v>144.09666666666666</v>
      </c>
      <c r="Q255" s="42">
        <f t="shared" si="32"/>
        <v>4.7766666666666664</v>
      </c>
      <c r="R255" s="21">
        <f t="shared" si="33"/>
        <v>0.82350826743350125</v>
      </c>
      <c r="S255" s="21">
        <f t="shared" si="34"/>
        <v>0.63340643274853803</v>
      </c>
      <c r="T255" s="3">
        <f t="shared" si="35"/>
        <v>0.13462598386878902</v>
      </c>
      <c r="U255" s="10">
        <f t="shared" si="36"/>
        <v>-0.28014496123756377</v>
      </c>
      <c r="V255" s="10">
        <f t="shared" si="36"/>
        <v>-0.65879657572572814</v>
      </c>
      <c r="W255" s="3" t="s">
        <v>637</v>
      </c>
      <c r="X255" s="64" t="s">
        <v>1033</v>
      </c>
      <c r="Y255" s="64" t="s">
        <v>1034</v>
      </c>
      <c r="Z255" s="64" t="s">
        <v>1035</v>
      </c>
    </row>
    <row r="256" spans="1:26" s="3" customFormat="1" x14ac:dyDescent="0.25">
      <c r="A256" s="6" t="s">
        <v>224</v>
      </c>
      <c r="B256" s="45">
        <v>54.91</v>
      </c>
      <c r="C256" s="18">
        <v>59.99</v>
      </c>
      <c r="D256" s="18">
        <v>68.86</v>
      </c>
      <c r="E256" s="18">
        <v>0.48</v>
      </c>
      <c r="F256" s="18">
        <v>1.85</v>
      </c>
      <c r="G256" s="18">
        <v>0.19</v>
      </c>
      <c r="H256" s="18">
        <f t="shared" si="29"/>
        <v>61.25333333333333</v>
      </c>
      <c r="I256" s="42">
        <f t="shared" si="30"/>
        <v>0.84</v>
      </c>
      <c r="J256" s="45">
        <v>50.82</v>
      </c>
      <c r="K256" s="18">
        <v>41.56</v>
      </c>
      <c r="L256" s="18">
        <v>55.66</v>
      </c>
      <c r="M256" s="18">
        <v>0.26</v>
      </c>
      <c r="N256" s="18">
        <v>0</v>
      </c>
      <c r="O256" s="18">
        <v>0.18</v>
      </c>
      <c r="P256" s="18">
        <f t="shared" si="31"/>
        <v>49.346666666666664</v>
      </c>
      <c r="Q256" s="42">
        <f t="shared" si="32"/>
        <v>0.14666666666666667</v>
      </c>
      <c r="R256" s="21">
        <f t="shared" si="33"/>
        <v>0.80873848789890768</v>
      </c>
      <c r="S256" s="21">
        <f t="shared" si="34"/>
        <v>0.62318840579710155</v>
      </c>
      <c r="T256" s="3">
        <f t="shared" si="35"/>
        <v>0.12573570522947966</v>
      </c>
      <c r="U256" s="10">
        <f t="shared" si="36"/>
        <v>-0.30625482388034786</v>
      </c>
      <c r="V256" s="10">
        <f t="shared" si="36"/>
        <v>-0.6822597020760709</v>
      </c>
      <c r="W256" s="3" t="s">
        <v>1444</v>
      </c>
      <c r="X256" s="64" t="s">
        <v>225</v>
      </c>
      <c r="Y256" s="64" t="s">
        <v>226</v>
      </c>
      <c r="Z256" s="64" t="s">
        <v>227</v>
      </c>
    </row>
    <row r="257" spans="1:26" s="3" customFormat="1" x14ac:dyDescent="0.25">
      <c r="A257" s="6" t="s">
        <v>453</v>
      </c>
      <c r="B257" s="45">
        <v>55.07</v>
      </c>
      <c r="C257" s="18">
        <v>73.44</v>
      </c>
      <c r="D257" s="18">
        <v>60.78</v>
      </c>
      <c r="E257" s="18">
        <v>30.27</v>
      </c>
      <c r="F257" s="18">
        <v>43.21</v>
      </c>
      <c r="G257" s="18">
        <v>37.51</v>
      </c>
      <c r="H257" s="18">
        <f t="shared" si="29"/>
        <v>63.096666666666664</v>
      </c>
      <c r="I257" s="42">
        <f t="shared" si="30"/>
        <v>36.99666666666667</v>
      </c>
      <c r="J257" s="45">
        <v>58.65</v>
      </c>
      <c r="K257" s="18">
        <v>54.13</v>
      </c>
      <c r="L257" s="18">
        <v>45.51</v>
      </c>
      <c r="M257" s="18">
        <v>17.84</v>
      </c>
      <c r="N257" s="18">
        <v>23.84</v>
      </c>
      <c r="O257" s="18">
        <v>25.76</v>
      </c>
      <c r="P257" s="18">
        <f t="shared" si="31"/>
        <v>52.763333333333328</v>
      </c>
      <c r="Q257" s="42">
        <f t="shared" si="32"/>
        <v>22.48</v>
      </c>
      <c r="R257" s="21">
        <f t="shared" si="33"/>
        <v>0.83878516823547766</v>
      </c>
      <c r="S257" s="21">
        <f t="shared" si="34"/>
        <v>0.61794894288972713</v>
      </c>
      <c r="T257" s="3">
        <f t="shared" si="35"/>
        <v>1.5396151686523212E-2</v>
      </c>
      <c r="U257" s="10">
        <f t="shared" si="36"/>
        <v>-0.25362674358912857</v>
      </c>
      <c r="V257" s="10">
        <f t="shared" si="36"/>
        <v>-0.69444045236082941</v>
      </c>
      <c r="W257" s="3" t="s">
        <v>753</v>
      </c>
      <c r="X257" s="64" t="s">
        <v>454</v>
      </c>
      <c r="Y257" s="64" t="s">
        <v>1296</v>
      </c>
      <c r="Z257" s="64" t="s">
        <v>1297</v>
      </c>
    </row>
    <row r="258" spans="1:26" s="3" customFormat="1" x14ac:dyDescent="0.25">
      <c r="A258" s="6" t="s">
        <v>187</v>
      </c>
      <c r="B258" s="45">
        <v>1113.53</v>
      </c>
      <c r="C258" s="18">
        <v>2353.4899999999998</v>
      </c>
      <c r="D258" s="18">
        <v>1671.08</v>
      </c>
      <c r="E258" s="18">
        <v>47.38</v>
      </c>
      <c r="F258" s="18">
        <v>69.92</v>
      </c>
      <c r="G258" s="18">
        <v>76.55</v>
      </c>
      <c r="H258" s="18">
        <f t="shared" ref="H258:H267" si="37">AVERAGE(B258,C258,D258)</f>
        <v>1712.6999999999998</v>
      </c>
      <c r="I258" s="42">
        <f t="shared" ref="I258:I267" si="38">AVERAGE(E258,F258,G258)</f>
        <v>64.616666666666674</v>
      </c>
      <c r="J258" s="45">
        <v>782.01</v>
      </c>
      <c r="K258" s="18">
        <v>926.14</v>
      </c>
      <c r="L258" s="18">
        <v>1754.52</v>
      </c>
      <c r="M258" s="18">
        <v>33.11</v>
      </c>
      <c r="N258" s="18">
        <v>38.99</v>
      </c>
      <c r="O258" s="18">
        <v>40.22</v>
      </c>
      <c r="P258" s="18">
        <f t="shared" ref="P258:P267" si="39">AVERAGE(J258,K258,L258)</f>
        <v>1154.2233333333334</v>
      </c>
      <c r="Q258" s="42">
        <f t="shared" ref="Q258:Q267" si="40">AVERAGE(M258,N258,O258)</f>
        <v>37.44</v>
      </c>
      <c r="R258" s="21">
        <f t="shared" si="33"/>
        <v>0.67411059889906833</v>
      </c>
      <c r="S258" s="21">
        <f t="shared" si="34"/>
        <v>0.58582677165354324</v>
      </c>
      <c r="T258" s="3">
        <f t="shared" si="35"/>
        <v>2.0219087682748185E-2</v>
      </c>
      <c r="U258" s="19">
        <f t="shared" ref="U258:U267" si="41">LOG(R258,2)</f>
        <v>-0.56894278627957462</v>
      </c>
      <c r="V258" s="19">
        <f t="shared" ref="V258:V267" si="42">LOG(S258,2)</f>
        <v>-0.771453970551497</v>
      </c>
      <c r="W258" s="3" t="s">
        <v>1445</v>
      </c>
      <c r="X258" s="64" t="s">
        <v>188</v>
      </c>
      <c r="Y258" s="64" t="s">
        <v>189</v>
      </c>
      <c r="Z258" s="64" t="s">
        <v>190</v>
      </c>
    </row>
    <row r="259" spans="1:26" s="3" customFormat="1" x14ac:dyDescent="0.25">
      <c r="A259" s="6" t="s">
        <v>435</v>
      </c>
      <c r="B259" s="45">
        <v>1547.88</v>
      </c>
      <c r="C259" s="18">
        <v>1583.49</v>
      </c>
      <c r="D259" s="18">
        <v>1301.97</v>
      </c>
      <c r="E259" s="18">
        <v>9.98</v>
      </c>
      <c r="F259" s="18">
        <v>5.38</v>
      </c>
      <c r="G259" s="18">
        <v>7.5</v>
      </c>
      <c r="H259" s="18">
        <f t="shared" si="37"/>
        <v>1477.78</v>
      </c>
      <c r="I259" s="42">
        <f t="shared" si="38"/>
        <v>7.62</v>
      </c>
      <c r="J259" s="45">
        <v>1452.89</v>
      </c>
      <c r="K259" s="18">
        <v>1403.95</v>
      </c>
      <c r="L259" s="18">
        <v>1452.6</v>
      </c>
      <c r="M259" s="18">
        <v>3.85</v>
      </c>
      <c r="N259" s="18">
        <v>4.03</v>
      </c>
      <c r="O259" s="18">
        <v>3.88</v>
      </c>
      <c r="P259" s="18">
        <f t="shared" si="39"/>
        <v>1436.4800000000002</v>
      </c>
      <c r="Q259" s="42">
        <f t="shared" si="40"/>
        <v>3.9200000000000004</v>
      </c>
      <c r="R259" s="21">
        <f t="shared" si="33"/>
        <v>0.97207157251247667</v>
      </c>
      <c r="S259" s="21">
        <f t="shared" si="34"/>
        <v>0.57076566125290018</v>
      </c>
      <c r="T259" s="3">
        <f t="shared" si="35"/>
        <v>2.4882164807181081E-2</v>
      </c>
      <c r="U259" s="19">
        <f t="shared" si="41"/>
        <v>-4.0865553168073346E-2</v>
      </c>
      <c r="V259" s="19">
        <f t="shared" si="42"/>
        <v>-0.80902955374985841</v>
      </c>
      <c r="W259" s="3" t="s">
        <v>735</v>
      </c>
      <c r="X259" s="64" t="s">
        <v>735</v>
      </c>
      <c r="Y259" s="64" t="s">
        <v>1251</v>
      </c>
      <c r="Z259" s="64" t="s">
        <v>1252</v>
      </c>
    </row>
    <row r="260" spans="1:26" s="3" customFormat="1" x14ac:dyDescent="0.25">
      <c r="A260" s="6" t="s">
        <v>403</v>
      </c>
      <c r="B260" s="45">
        <v>305.04000000000002</v>
      </c>
      <c r="C260" s="18">
        <v>348.56</v>
      </c>
      <c r="D260" s="18">
        <v>396.42</v>
      </c>
      <c r="E260" s="18">
        <v>19.02</v>
      </c>
      <c r="F260" s="18">
        <v>20.399999999999999</v>
      </c>
      <c r="G260" s="18">
        <v>32.89</v>
      </c>
      <c r="H260" s="18">
        <f t="shared" si="37"/>
        <v>350.00666666666666</v>
      </c>
      <c r="I260" s="42">
        <f t="shared" si="38"/>
        <v>24.103333333333335</v>
      </c>
      <c r="J260" s="45">
        <v>248.46</v>
      </c>
      <c r="K260" s="18">
        <v>257.19</v>
      </c>
      <c r="L260" s="18">
        <v>230.47</v>
      </c>
      <c r="M260" s="18">
        <v>14.89</v>
      </c>
      <c r="N260" s="18">
        <v>11.28</v>
      </c>
      <c r="O260" s="18">
        <v>13.76</v>
      </c>
      <c r="P260" s="18">
        <f t="shared" si="39"/>
        <v>245.37333333333333</v>
      </c>
      <c r="Q260" s="42">
        <f t="shared" si="40"/>
        <v>13.31</v>
      </c>
      <c r="R260" s="21">
        <f t="shared" si="33"/>
        <v>0.70190499705608633</v>
      </c>
      <c r="S260" s="21">
        <f t="shared" si="34"/>
        <v>0.57004381888195454</v>
      </c>
      <c r="T260" s="3">
        <f t="shared" si="35"/>
        <v>3.8067228804455323E-2</v>
      </c>
      <c r="U260" s="19">
        <f t="shared" si="41"/>
        <v>-0.51065232012846629</v>
      </c>
      <c r="V260" s="19">
        <f t="shared" si="42"/>
        <v>-0.81085527235753396</v>
      </c>
      <c r="W260" s="3" t="s">
        <v>703</v>
      </c>
      <c r="X260" s="64" t="s">
        <v>1196</v>
      </c>
      <c r="Y260" s="64" t="s">
        <v>1197</v>
      </c>
      <c r="Z260" s="64" t="s">
        <v>1198</v>
      </c>
    </row>
    <row r="261" spans="1:26" s="3" customFormat="1" x14ac:dyDescent="0.25">
      <c r="A261" s="6" t="s">
        <v>415</v>
      </c>
      <c r="B261" s="45">
        <v>17.350000000000001</v>
      </c>
      <c r="C261" s="18">
        <v>13.35</v>
      </c>
      <c r="D261" s="18">
        <v>12.6</v>
      </c>
      <c r="E261" s="18">
        <v>3.49</v>
      </c>
      <c r="F261" s="18">
        <v>5.93</v>
      </c>
      <c r="G261" s="18">
        <v>3.08</v>
      </c>
      <c r="H261" s="18">
        <f t="shared" si="37"/>
        <v>14.433333333333335</v>
      </c>
      <c r="I261" s="42">
        <f t="shared" si="38"/>
        <v>4.166666666666667</v>
      </c>
      <c r="J261" s="45">
        <v>15.46</v>
      </c>
      <c r="K261" s="18">
        <v>12.4</v>
      </c>
      <c r="L261" s="18">
        <v>9.26</v>
      </c>
      <c r="M261" s="18">
        <v>3.08</v>
      </c>
      <c r="N261" s="18">
        <v>0.48</v>
      </c>
      <c r="O261" s="18">
        <v>1.23</v>
      </c>
      <c r="P261" s="18">
        <f t="shared" si="39"/>
        <v>12.373333333333333</v>
      </c>
      <c r="Q261" s="42">
        <f t="shared" si="40"/>
        <v>1.5966666666666667</v>
      </c>
      <c r="R261" s="21">
        <f t="shared" si="33"/>
        <v>0.86652267818574502</v>
      </c>
      <c r="S261" s="21">
        <f t="shared" si="34"/>
        <v>0.50258064516129031</v>
      </c>
      <c r="T261" s="3">
        <f t="shared" si="35"/>
        <v>4.7309368415898709E-2</v>
      </c>
      <c r="U261" s="19">
        <f t="shared" si="41"/>
        <v>-0.20669058753541827</v>
      </c>
      <c r="V261" s="19">
        <f t="shared" si="42"/>
        <v>-0.99257298209993072</v>
      </c>
      <c r="W261" s="3" t="s">
        <v>715</v>
      </c>
      <c r="X261" s="64" t="s">
        <v>942</v>
      </c>
      <c r="Y261" s="64" t="s">
        <v>943</v>
      </c>
      <c r="Z261" s="64" t="s">
        <v>944</v>
      </c>
    </row>
    <row r="262" spans="1:26" s="3" customFormat="1" x14ac:dyDescent="0.25">
      <c r="A262" s="6" t="s">
        <v>421</v>
      </c>
      <c r="B262" s="45">
        <v>1217.01</v>
      </c>
      <c r="C262" s="18">
        <v>1230.8499999999999</v>
      </c>
      <c r="D262" s="18">
        <v>1257.92</v>
      </c>
      <c r="E262" s="18">
        <v>237.06</v>
      </c>
      <c r="F262" s="18">
        <v>283.37</v>
      </c>
      <c r="G262" s="18">
        <v>279.08999999999997</v>
      </c>
      <c r="H262" s="18">
        <f t="shared" si="37"/>
        <v>1235.26</v>
      </c>
      <c r="I262" s="42">
        <f t="shared" si="38"/>
        <v>266.50666666666666</v>
      </c>
      <c r="J262" s="45">
        <v>922.54</v>
      </c>
      <c r="K262" s="18">
        <v>998.23</v>
      </c>
      <c r="L262" s="18">
        <v>948.26</v>
      </c>
      <c r="M262" s="18">
        <v>125.64</v>
      </c>
      <c r="N262" s="18">
        <v>132.58000000000001</v>
      </c>
      <c r="O262" s="18">
        <v>139.36000000000001</v>
      </c>
      <c r="P262" s="18">
        <f t="shared" si="39"/>
        <v>956.34333333333325</v>
      </c>
      <c r="Q262" s="42">
        <f t="shared" si="40"/>
        <v>132.52666666666667</v>
      </c>
      <c r="R262" s="21">
        <f t="shared" si="33"/>
        <v>0.77438672555395571</v>
      </c>
      <c r="S262" s="21">
        <f t="shared" si="34"/>
        <v>0.49915266909235911</v>
      </c>
      <c r="T262" s="3">
        <f t="shared" si="35"/>
        <v>4.683044859603321E-4</v>
      </c>
      <c r="U262" s="19">
        <f t="shared" si="41"/>
        <v>-0.36887387257136783</v>
      </c>
      <c r="V262" s="19">
        <f t="shared" si="42"/>
        <v>-1.0024469541628924</v>
      </c>
      <c r="W262" s="3" t="s">
        <v>721</v>
      </c>
      <c r="X262" s="64" t="s">
        <v>721</v>
      </c>
      <c r="Y262" s="64" t="s">
        <v>786</v>
      </c>
      <c r="Z262" s="64" t="s">
        <v>787</v>
      </c>
    </row>
    <row r="263" spans="1:26" s="3" customFormat="1" x14ac:dyDescent="0.25">
      <c r="A263" s="6" t="s">
        <v>97</v>
      </c>
      <c r="B263" s="45">
        <v>2072.7199999999998</v>
      </c>
      <c r="C263" s="18">
        <v>2052.2199999999998</v>
      </c>
      <c r="D263" s="18">
        <v>1992.68</v>
      </c>
      <c r="E263" s="18">
        <v>67.349999999999994</v>
      </c>
      <c r="F263" s="18">
        <v>57.86</v>
      </c>
      <c r="G263" s="18">
        <v>119.83</v>
      </c>
      <c r="H263" s="18">
        <f t="shared" si="37"/>
        <v>2039.2066666666667</v>
      </c>
      <c r="I263" s="42">
        <f t="shared" si="38"/>
        <v>81.679999999999993</v>
      </c>
      <c r="J263" s="45">
        <v>2399.42</v>
      </c>
      <c r="K263" s="18">
        <v>2258.2399999999998</v>
      </c>
      <c r="L263" s="18">
        <v>2231.52</v>
      </c>
      <c r="M263" s="18">
        <v>32.08</v>
      </c>
      <c r="N263" s="18">
        <v>41.4</v>
      </c>
      <c r="O263" s="18">
        <v>44.45</v>
      </c>
      <c r="P263" s="18">
        <f t="shared" si="39"/>
        <v>2296.3933333333334</v>
      </c>
      <c r="Q263" s="42">
        <f t="shared" si="40"/>
        <v>39.309999999999995</v>
      </c>
      <c r="R263" s="21">
        <f t="shared" si="33"/>
        <v>1.1260591247291942</v>
      </c>
      <c r="S263" s="21">
        <f t="shared" si="34"/>
        <v>0.4875423318819545</v>
      </c>
      <c r="T263" s="3">
        <f t="shared" si="35"/>
        <v>4.8509571401895289E-2</v>
      </c>
      <c r="U263" s="19">
        <f t="shared" si="41"/>
        <v>0.17128257938458549</v>
      </c>
      <c r="V263" s="19">
        <f t="shared" si="42"/>
        <v>-1.036400605574368</v>
      </c>
      <c r="W263" s="3" t="s">
        <v>1435</v>
      </c>
      <c r="X263" s="64" t="s">
        <v>1435</v>
      </c>
      <c r="Y263" s="64" t="s">
        <v>99</v>
      </c>
      <c r="Z263" s="64" t="s">
        <v>100</v>
      </c>
    </row>
    <row r="264" spans="1:26" s="3" customFormat="1" x14ac:dyDescent="0.25">
      <c r="A264" s="6" t="s">
        <v>210</v>
      </c>
      <c r="B264" s="45">
        <v>514.29999999999995</v>
      </c>
      <c r="C264" s="18">
        <v>406.42</v>
      </c>
      <c r="D264" s="18">
        <v>326.31</v>
      </c>
      <c r="E264" s="18">
        <v>2.2200000000000002</v>
      </c>
      <c r="F264" s="18">
        <v>1.67</v>
      </c>
      <c r="G264" s="18">
        <v>3.85</v>
      </c>
      <c r="H264" s="18">
        <f t="shared" si="37"/>
        <v>415.67666666666668</v>
      </c>
      <c r="I264" s="42">
        <f t="shared" si="38"/>
        <v>2.58</v>
      </c>
      <c r="J264" s="45">
        <v>339.83</v>
      </c>
      <c r="K264" s="18">
        <v>341.12</v>
      </c>
      <c r="L264" s="18">
        <v>356.6</v>
      </c>
      <c r="M264" s="18">
        <v>0.77</v>
      </c>
      <c r="N264" s="18">
        <v>0.32</v>
      </c>
      <c r="O264" s="18">
        <v>1.06</v>
      </c>
      <c r="P264" s="18">
        <f t="shared" si="39"/>
        <v>345.85000000000008</v>
      </c>
      <c r="Q264" s="42">
        <f t="shared" si="40"/>
        <v>0.71666666666666679</v>
      </c>
      <c r="R264" s="21">
        <f t="shared" ref="R264:R287" si="43">(P264+1)/(H264+1)</f>
        <v>0.83242002191947406</v>
      </c>
      <c r="S264" s="21">
        <f t="shared" ref="S264:S287" si="44">(Q264+1)/(I264+1)</f>
        <v>0.47951582867783987</v>
      </c>
      <c r="T264" s="3">
        <f t="shared" ref="T264:T287" si="45">_xlfn.T.TEST(E264:G264,M264:O264,1,2)</f>
        <v>2.6928640566295091E-2</v>
      </c>
      <c r="U264" s="19">
        <f t="shared" si="41"/>
        <v>-0.26461642873705488</v>
      </c>
      <c r="V264" s="19">
        <f t="shared" si="42"/>
        <v>-1.060349655914832</v>
      </c>
      <c r="W264" s="3" t="s">
        <v>1434</v>
      </c>
      <c r="X264" s="64" t="s">
        <v>211</v>
      </c>
      <c r="Y264" s="64" t="s">
        <v>212</v>
      </c>
      <c r="Z264" s="64" t="s">
        <v>213</v>
      </c>
    </row>
    <row r="265" spans="1:26" s="3" customFormat="1" x14ac:dyDescent="0.25">
      <c r="A265" s="6" t="s">
        <v>423</v>
      </c>
      <c r="B265" s="45">
        <v>11891.9</v>
      </c>
      <c r="C265" s="18">
        <v>12505.1</v>
      </c>
      <c r="D265" s="18">
        <v>11696.49</v>
      </c>
      <c r="E265" s="18">
        <v>870.13</v>
      </c>
      <c r="F265" s="18">
        <v>914.1</v>
      </c>
      <c r="G265" s="18">
        <v>837.46</v>
      </c>
      <c r="H265" s="18">
        <f t="shared" si="37"/>
        <v>12031.163333333332</v>
      </c>
      <c r="I265" s="42">
        <f t="shared" si="38"/>
        <v>873.89666666666665</v>
      </c>
      <c r="J265" s="45">
        <v>9645.56</v>
      </c>
      <c r="K265" s="18">
        <v>10817.51</v>
      </c>
      <c r="L265" s="18">
        <v>10728.49</v>
      </c>
      <c r="M265" s="18">
        <v>361.39</v>
      </c>
      <c r="N265" s="18">
        <v>430.77</v>
      </c>
      <c r="O265" s="18">
        <v>416.31</v>
      </c>
      <c r="P265" s="18">
        <f t="shared" si="39"/>
        <v>10397.186666666666</v>
      </c>
      <c r="Q265" s="42">
        <f t="shared" si="40"/>
        <v>402.82333333333332</v>
      </c>
      <c r="R265" s="21">
        <f t="shared" si="43"/>
        <v>0.86419926147944037</v>
      </c>
      <c r="S265" s="21">
        <f t="shared" si="44"/>
        <v>0.46156688980412924</v>
      </c>
      <c r="T265" s="3">
        <f t="shared" si="45"/>
        <v>5.230170710926086E-5</v>
      </c>
      <c r="U265" s="19">
        <f t="shared" si="41"/>
        <v>-0.21056409684608951</v>
      </c>
      <c r="V265" s="19">
        <f t="shared" si="42"/>
        <v>-1.115388357967755</v>
      </c>
      <c r="W265" s="3" t="s">
        <v>723</v>
      </c>
      <c r="X265" s="64" t="s">
        <v>1242</v>
      </c>
      <c r="Y265" s="64" t="s">
        <v>1243</v>
      </c>
      <c r="Z265" s="64" t="s">
        <v>1244</v>
      </c>
    </row>
    <row r="266" spans="1:26" s="3" customFormat="1" x14ac:dyDescent="0.25">
      <c r="A266" s="6" t="s">
        <v>433</v>
      </c>
      <c r="B266" s="45">
        <v>360.74</v>
      </c>
      <c r="C266" s="18">
        <v>300.8</v>
      </c>
      <c r="D266" s="18">
        <v>286.5</v>
      </c>
      <c r="E266" s="18">
        <v>78.760000000000005</v>
      </c>
      <c r="F266" s="18">
        <v>79.56</v>
      </c>
      <c r="G266" s="18">
        <v>144.83000000000001</v>
      </c>
      <c r="H266" s="18">
        <f t="shared" si="37"/>
        <v>316.01333333333332</v>
      </c>
      <c r="I266" s="42">
        <f t="shared" si="38"/>
        <v>101.05</v>
      </c>
      <c r="J266" s="45">
        <v>271.49</v>
      </c>
      <c r="K266" s="18">
        <v>235.36</v>
      </c>
      <c r="L266" s="18">
        <v>213.27</v>
      </c>
      <c r="M266" s="18">
        <v>37.35</v>
      </c>
      <c r="N266" s="18">
        <v>25.45</v>
      </c>
      <c r="O266" s="18">
        <v>38.81</v>
      </c>
      <c r="P266" s="18">
        <f t="shared" si="39"/>
        <v>240.04</v>
      </c>
      <c r="Q266" s="42">
        <f t="shared" si="40"/>
        <v>33.869999999999997</v>
      </c>
      <c r="R266" s="21">
        <f t="shared" si="43"/>
        <v>0.76034656796769851</v>
      </c>
      <c r="S266" s="21">
        <f t="shared" si="44"/>
        <v>0.3416952474277315</v>
      </c>
      <c r="T266" s="3">
        <f t="shared" si="45"/>
        <v>1.9715919837323594E-2</v>
      </c>
      <c r="U266" s="19">
        <f t="shared" si="41"/>
        <v>-0.39527094222297698</v>
      </c>
      <c r="V266" s="19">
        <f t="shared" si="42"/>
        <v>-1.549217913143377</v>
      </c>
      <c r="W266" s="3" t="s">
        <v>733</v>
      </c>
      <c r="X266" s="64" t="s">
        <v>733</v>
      </c>
      <c r="Y266" s="64" t="s">
        <v>1218</v>
      </c>
      <c r="Z266" s="64" t="s">
        <v>1219</v>
      </c>
    </row>
    <row r="267" spans="1:26" s="3" customFormat="1" x14ac:dyDescent="0.25">
      <c r="A267" s="6" t="s">
        <v>455</v>
      </c>
      <c r="B267" s="45">
        <v>560.80999999999995</v>
      </c>
      <c r="C267" s="18">
        <v>737.08</v>
      </c>
      <c r="D267" s="18">
        <v>723.21</v>
      </c>
      <c r="E267" s="18">
        <v>8.7200000000000006</v>
      </c>
      <c r="F267" s="18">
        <v>24.29</v>
      </c>
      <c r="G267" s="18">
        <v>27.51</v>
      </c>
      <c r="H267" s="18">
        <f t="shared" si="37"/>
        <v>673.69999999999993</v>
      </c>
      <c r="I267" s="42">
        <f t="shared" si="38"/>
        <v>20.173333333333332</v>
      </c>
      <c r="J267" s="45">
        <v>430.95</v>
      </c>
      <c r="K267" s="18">
        <v>490.62</v>
      </c>
      <c r="L267" s="18">
        <v>463.06</v>
      </c>
      <c r="M267" s="18">
        <v>3.08</v>
      </c>
      <c r="N267" s="18">
        <v>6.93</v>
      </c>
      <c r="O267" s="18">
        <v>4.76</v>
      </c>
      <c r="P267" s="18">
        <f t="shared" si="39"/>
        <v>461.54333333333329</v>
      </c>
      <c r="Q267" s="42">
        <f t="shared" si="40"/>
        <v>4.9233333333333329</v>
      </c>
      <c r="R267" s="21">
        <f t="shared" si="43"/>
        <v>0.68555407341534513</v>
      </c>
      <c r="S267" s="21">
        <f t="shared" si="44"/>
        <v>0.27975440806045337</v>
      </c>
      <c r="T267" s="3">
        <f t="shared" si="45"/>
        <v>3.0618827094444866E-2</v>
      </c>
      <c r="U267" s="19">
        <f t="shared" si="41"/>
        <v>-0.54465763111264132</v>
      </c>
      <c r="V267" s="19">
        <f t="shared" si="42"/>
        <v>-1.8377672311142799</v>
      </c>
      <c r="W267" s="3" t="s">
        <v>754</v>
      </c>
      <c r="X267" s="64" t="s">
        <v>456</v>
      </c>
      <c r="Y267" s="64" t="s">
        <v>1294</v>
      </c>
      <c r="Z267" s="64" t="s">
        <v>1295</v>
      </c>
    </row>
    <row r="268" spans="1:26" s="3" customFormat="1" x14ac:dyDescent="0.25">
      <c r="A268" s="6" t="s">
        <v>420</v>
      </c>
      <c r="B268" s="45">
        <v>508.99</v>
      </c>
      <c r="C268" s="18">
        <v>516.66999999999996</v>
      </c>
      <c r="D268" s="18">
        <v>580.29999999999995</v>
      </c>
      <c r="E268" s="18">
        <v>23.77</v>
      </c>
      <c r="F268" s="18">
        <v>20.03</v>
      </c>
      <c r="G268" s="18">
        <v>46.35</v>
      </c>
      <c r="H268" s="18">
        <f t="shared" ref="H268:H269" si="46">AVERAGE(B268,C268,D268)</f>
        <v>535.31999999999994</v>
      </c>
      <c r="I268" s="42">
        <f t="shared" ref="I268:I269" si="47">AVERAGE(E268,F268,G268)</f>
        <v>30.05</v>
      </c>
      <c r="J268" s="45">
        <v>468.3</v>
      </c>
      <c r="K268" s="18">
        <v>379.7</v>
      </c>
      <c r="L268" s="18">
        <v>449.04</v>
      </c>
      <c r="M268" s="18">
        <v>15.79</v>
      </c>
      <c r="N268" s="18">
        <v>11.76</v>
      </c>
      <c r="O268" s="18">
        <v>13.76</v>
      </c>
      <c r="P268" s="18">
        <f t="shared" ref="P268:P269" si="48">AVERAGE(J268,K268,L268)</f>
        <v>432.34666666666664</v>
      </c>
      <c r="Q268" s="42">
        <f t="shared" ref="Q268:Q269" si="49">AVERAGE(M268,N268,O268)</f>
        <v>13.769999999999998</v>
      </c>
      <c r="R268" s="21">
        <f t="shared" si="43"/>
        <v>0.80800019888623709</v>
      </c>
      <c r="S268" s="21">
        <f t="shared" si="44"/>
        <v>0.47568438003220603</v>
      </c>
      <c r="T268" s="3">
        <f t="shared" si="45"/>
        <v>6.072771667244567E-2</v>
      </c>
      <c r="U268" s="10">
        <f t="shared" ref="U268:V269" si="50">LOG(R268,2)</f>
        <v>-0.30757244679624202</v>
      </c>
      <c r="V268" s="10">
        <f t="shared" si="50"/>
        <v>-1.0719234423430548</v>
      </c>
      <c r="W268" s="3" t="s">
        <v>720</v>
      </c>
      <c r="X268" s="64" t="s">
        <v>870</v>
      </c>
      <c r="Y268" s="64" t="s">
        <v>871</v>
      </c>
      <c r="Z268" s="64" t="s">
        <v>872</v>
      </c>
    </row>
    <row r="269" spans="1:26" s="3" customFormat="1" x14ac:dyDescent="0.25">
      <c r="A269" s="6" t="s">
        <v>431</v>
      </c>
      <c r="B269" s="45">
        <v>2448.1999999999998</v>
      </c>
      <c r="C269" s="18">
        <v>2389.4699999999998</v>
      </c>
      <c r="D269" s="18">
        <v>2114.4299999999998</v>
      </c>
      <c r="E269" s="18">
        <v>23.61</v>
      </c>
      <c r="F269" s="18">
        <v>10.76</v>
      </c>
      <c r="G269" s="18">
        <v>15.77</v>
      </c>
      <c r="H269" s="18">
        <f t="shared" si="46"/>
        <v>2317.3666666666668</v>
      </c>
      <c r="I269" s="42">
        <f t="shared" si="47"/>
        <v>16.713333333333335</v>
      </c>
      <c r="J269" s="45">
        <v>1892.43</v>
      </c>
      <c r="K269" s="18">
        <v>2140.16</v>
      </c>
      <c r="L269" s="18">
        <v>2137.41</v>
      </c>
      <c r="M269" s="18">
        <v>5.26</v>
      </c>
      <c r="N269" s="18">
        <v>9.34</v>
      </c>
      <c r="O269" s="18">
        <v>13.76</v>
      </c>
      <c r="P269" s="18">
        <f t="shared" si="48"/>
        <v>2056.6666666666665</v>
      </c>
      <c r="Q269" s="42">
        <f t="shared" si="49"/>
        <v>9.4533333333333331</v>
      </c>
      <c r="R269" s="21">
        <f t="shared" si="43"/>
        <v>0.88755014306048785</v>
      </c>
      <c r="S269" s="21">
        <f t="shared" si="44"/>
        <v>0.59013925479864504</v>
      </c>
      <c r="T269" s="3">
        <f t="shared" si="45"/>
        <v>8.9943394097072804E-2</v>
      </c>
      <c r="U269" s="10">
        <f t="shared" si="50"/>
        <v>-0.17209946653629318</v>
      </c>
      <c r="V269" s="10">
        <f t="shared" si="50"/>
        <v>-0.76087266837529854</v>
      </c>
      <c r="W269" s="3" t="s">
        <v>731</v>
      </c>
      <c r="X269" s="64" t="s">
        <v>1220</v>
      </c>
      <c r="Y269" s="64" t="s">
        <v>1221</v>
      </c>
      <c r="Z269" s="64" t="s">
        <v>1222</v>
      </c>
    </row>
    <row r="270" spans="1:26" s="3" customFormat="1" x14ac:dyDescent="0.25">
      <c r="A270" s="6" t="s">
        <v>384</v>
      </c>
      <c r="B270" s="45">
        <v>69.33</v>
      </c>
      <c r="C270" s="18">
        <v>71.680000000000007</v>
      </c>
      <c r="D270" s="18">
        <v>55.59</v>
      </c>
      <c r="E270" s="18">
        <v>2.06</v>
      </c>
      <c r="F270" s="18">
        <v>0.56000000000000005</v>
      </c>
      <c r="G270" s="18">
        <v>0.38</v>
      </c>
      <c r="H270" s="18">
        <f t="shared" ref="H270:H287" si="51">AVERAGE(B270,C270,D270)</f>
        <v>65.533333333333331</v>
      </c>
      <c r="I270" s="42">
        <f t="shared" ref="I270:I287" si="52">AVERAGE(E270,F270,G270)</f>
        <v>1</v>
      </c>
      <c r="J270" s="45">
        <v>247.3</v>
      </c>
      <c r="K270" s="18">
        <v>145.38999999999999</v>
      </c>
      <c r="L270" s="18">
        <v>133.01</v>
      </c>
      <c r="M270" s="18">
        <v>0.77</v>
      </c>
      <c r="N270" s="18">
        <v>1.1299999999999999</v>
      </c>
      <c r="O270" s="18">
        <v>0.35</v>
      </c>
      <c r="P270" s="18">
        <f t="shared" ref="P270:P287" si="53">AVERAGE(J270,K270,L270)</f>
        <v>175.23333333333335</v>
      </c>
      <c r="Q270" s="42">
        <f t="shared" ref="Q270:Q287" si="54">AVERAGE(M270,N270,O270)</f>
        <v>0.75</v>
      </c>
      <c r="R270" s="21">
        <f t="shared" si="43"/>
        <v>2.648797595190381</v>
      </c>
      <c r="S270" s="21">
        <f t="shared" si="44"/>
        <v>0.875</v>
      </c>
      <c r="T270" s="3">
        <f t="shared" si="45"/>
        <v>0.34389711510705945</v>
      </c>
      <c r="U270" s="10">
        <f t="shared" ref="U270:U287" si="55">LOG(R270,2)</f>
        <v>1.4053376060436817</v>
      </c>
      <c r="V270" s="10">
        <f t="shared" ref="V270:V287" si="56">LOG(S270,2)</f>
        <v>-0.19264507794239591</v>
      </c>
      <c r="W270" s="3" t="s">
        <v>684</v>
      </c>
      <c r="X270" s="64" t="s">
        <v>766</v>
      </c>
      <c r="Y270" s="64" t="s">
        <v>767</v>
      </c>
      <c r="Z270" s="64" t="s">
        <v>768</v>
      </c>
    </row>
    <row r="271" spans="1:26" s="3" customFormat="1" x14ac:dyDescent="0.25">
      <c r="A271" s="6" t="s">
        <v>445</v>
      </c>
      <c r="B271" s="45">
        <v>73.45</v>
      </c>
      <c r="C271" s="18">
        <v>58.97</v>
      </c>
      <c r="D271" s="18">
        <v>69.34</v>
      </c>
      <c r="E271" s="18">
        <v>29.32</v>
      </c>
      <c r="F271" s="18">
        <v>13.72</v>
      </c>
      <c r="G271" s="18">
        <v>12.69</v>
      </c>
      <c r="H271" s="18">
        <f t="shared" si="51"/>
        <v>67.253333333333345</v>
      </c>
      <c r="I271" s="42">
        <f t="shared" si="52"/>
        <v>18.576666666666664</v>
      </c>
      <c r="J271" s="45">
        <v>176.91</v>
      </c>
      <c r="K271" s="18">
        <v>149.82</v>
      </c>
      <c r="L271" s="18">
        <v>118.9</v>
      </c>
      <c r="M271" s="18">
        <v>30.16</v>
      </c>
      <c r="N271" s="18">
        <v>21.26</v>
      </c>
      <c r="O271" s="18">
        <v>28.22</v>
      </c>
      <c r="P271" s="18">
        <f t="shared" si="53"/>
        <v>148.54333333333332</v>
      </c>
      <c r="Q271" s="42">
        <f t="shared" si="54"/>
        <v>26.546666666666667</v>
      </c>
      <c r="R271" s="21">
        <f t="shared" si="43"/>
        <v>2.1910041023637423</v>
      </c>
      <c r="S271" s="21">
        <f t="shared" si="44"/>
        <v>1.4071173165332882</v>
      </c>
      <c r="T271" s="3">
        <f t="shared" si="45"/>
        <v>0.12806955890550731</v>
      </c>
      <c r="U271" s="10">
        <f t="shared" si="55"/>
        <v>1.1315921855852262</v>
      </c>
      <c r="V271" s="10">
        <f t="shared" si="56"/>
        <v>0.49274261636763245</v>
      </c>
      <c r="W271" s="3" t="s">
        <v>745</v>
      </c>
      <c r="X271" s="64" t="s">
        <v>745</v>
      </c>
      <c r="Y271" s="64" t="s">
        <v>115</v>
      </c>
      <c r="Z271" s="64" t="s">
        <v>1271</v>
      </c>
    </row>
    <row r="272" spans="1:26" s="3" customFormat="1" x14ac:dyDescent="0.25">
      <c r="A272" s="6" t="s">
        <v>442</v>
      </c>
      <c r="B272" s="45">
        <v>2057.19</v>
      </c>
      <c r="C272" s="18">
        <v>1676.12</v>
      </c>
      <c r="D272" s="18">
        <v>1782.16</v>
      </c>
      <c r="E272" s="18">
        <v>6.66</v>
      </c>
      <c r="F272" s="18">
        <v>8.35</v>
      </c>
      <c r="G272" s="18">
        <v>5</v>
      </c>
      <c r="H272" s="18">
        <f t="shared" si="51"/>
        <v>1838.49</v>
      </c>
      <c r="I272" s="42">
        <f t="shared" si="52"/>
        <v>6.669999999999999</v>
      </c>
      <c r="J272" s="45">
        <v>4269.53</v>
      </c>
      <c r="K272" s="18">
        <v>3978.18</v>
      </c>
      <c r="L272" s="18">
        <v>3632.7</v>
      </c>
      <c r="M272" s="18">
        <v>7.06</v>
      </c>
      <c r="N272" s="18">
        <v>9.18</v>
      </c>
      <c r="O272" s="18">
        <v>5.29</v>
      </c>
      <c r="P272" s="18">
        <f t="shared" si="53"/>
        <v>3960.1366666666668</v>
      </c>
      <c r="Q272" s="42">
        <f t="shared" si="54"/>
        <v>7.1766666666666659</v>
      </c>
      <c r="R272" s="21">
        <f t="shared" si="43"/>
        <v>2.1533885297917719</v>
      </c>
      <c r="S272" s="21">
        <f t="shared" si="44"/>
        <v>1.066058235549761</v>
      </c>
      <c r="T272" s="3">
        <f t="shared" si="45"/>
        <v>0.37491393053942856</v>
      </c>
      <c r="U272" s="10">
        <f t="shared" si="55"/>
        <v>1.1066086443696916</v>
      </c>
      <c r="V272" s="10">
        <f t="shared" si="56"/>
        <v>9.2286250333512398E-2</v>
      </c>
      <c r="W272" s="3" t="s">
        <v>742</v>
      </c>
      <c r="X272" s="64" t="s">
        <v>1260</v>
      </c>
      <c r="Y272" s="64" t="s">
        <v>1261</v>
      </c>
      <c r="Z272" s="64" t="s">
        <v>1262</v>
      </c>
    </row>
    <row r="273" spans="1:26" s="3" customFormat="1" x14ac:dyDescent="0.25">
      <c r="A273" s="6" t="s">
        <v>441</v>
      </c>
      <c r="B273" s="45">
        <v>27.34</v>
      </c>
      <c r="C273" s="18">
        <v>22.35</v>
      </c>
      <c r="D273" s="18">
        <v>18.37</v>
      </c>
      <c r="E273" s="18">
        <v>0</v>
      </c>
      <c r="F273" s="18">
        <v>0.56000000000000005</v>
      </c>
      <c r="G273" s="18">
        <v>0</v>
      </c>
      <c r="H273" s="18">
        <f t="shared" si="51"/>
        <v>22.686666666666667</v>
      </c>
      <c r="I273" s="42">
        <f t="shared" si="52"/>
        <v>0.18666666666666668</v>
      </c>
      <c r="J273" s="45">
        <v>52.68</v>
      </c>
      <c r="K273" s="18">
        <v>42.53</v>
      </c>
      <c r="L273" s="18">
        <v>48.95</v>
      </c>
      <c r="M273" s="18">
        <v>0</v>
      </c>
      <c r="N273" s="18">
        <v>0</v>
      </c>
      <c r="O273" s="18">
        <v>0.18</v>
      </c>
      <c r="P273" s="18">
        <f t="shared" si="53"/>
        <v>48.053333333333342</v>
      </c>
      <c r="Q273" s="42">
        <f t="shared" si="54"/>
        <v>0.06</v>
      </c>
      <c r="R273" s="21">
        <f t="shared" si="43"/>
        <v>2.0709259780467213</v>
      </c>
      <c r="S273" s="21">
        <f t="shared" si="44"/>
        <v>0.8932584269662921</v>
      </c>
      <c r="T273" s="3">
        <f t="shared" si="45"/>
        <v>0.27673056360017434</v>
      </c>
      <c r="U273" s="10">
        <f t="shared" si="55"/>
        <v>1.0502759876417527</v>
      </c>
      <c r="V273" s="10">
        <f t="shared" si="56"/>
        <v>-0.16285047568204247</v>
      </c>
      <c r="W273" s="3" t="s">
        <v>741</v>
      </c>
      <c r="X273" s="64" t="s">
        <v>741</v>
      </c>
      <c r="Y273" s="64" t="s">
        <v>1266</v>
      </c>
      <c r="Z273" s="64" t="s">
        <v>1267</v>
      </c>
    </row>
    <row r="274" spans="1:26" s="3" customFormat="1" x14ac:dyDescent="0.25">
      <c r="A274" s="6" t="s">
        <v>413</v>
      </c>
      <c r="B274" s="45">
        <v>370.25</v>
      </c>
      <c r="C274" s="18">
        <v>317.95999999999998</v>
      </c>
      <c r="D274" s="18">
        <v>357.66</v>
      </c>
      <c r="E274" s="18">
        <v>10.14</v>
      </c>
      <c r="F274" s="18">
        <v>4.2699999999999996</v>
      </c>
      <c r="G274" s="18">
        <v>11.16</v>
      </c>
      <c r="H274" s="18">
        <f t="shared" si="51"/>
        <v>348.62333333333339</v>
      </c>
      <c r="I274" s="42">
        <f t="shared" si="52"/>
        <v>8.5233333333333334</v>
      </c>
      <c r="J274" s="45">
        <v>717.84</v>
      </c>
      <c r="K274" s="18">
        <v>560.04999999999995</v>
      </c>
      <c r="L274" s="18">
        <v>564.32000000000005</v>
      </c>
      <c r="M274" s="18">
        <v>3.08</v>
      </c>
      <c r="N274" s="18">
        <v>7.25</v>
      </c>
      <c r="O274" s="18">
        <v>5.64</v>
      </c>
      <c r="P274" s="18">
        <f t="shared" si="53"/>
        <v>614.07000000000005</v>
      </c>
      <c r="Q274" s="42">
        <f t="shared" si="54"/>
        <v>5.3233333333333333</v>
      </c>
      <c r="R274" s="21">
        <f t="shared" si="43"/>
        <v>1.7592361303116686</v>
      </c>
      <c r="S274" s="21">
        <f t="shared" si="44"/>
        <v>0.66398319915995796</v>
      </c>
      <c r="T274" s="3">
        <f t="shared" si="45"/>
        <v>0.13213162753838936</v>
      </c>
      <c r="U274" s="10">
        <f t="shared" si="55"/>
        <v>0.81494913895888821</v>
      </c>
      <c r="V274" s="10">
        <f t="shared" si="56"/>
        <v>-0.59078135752489636</v>
      </c>
      <c r="W274" s="3" t="s">
        <v>713</v>
      </c>
      <c r="X274" s="64" t="s">
        <v>978</v>
      </c>
      <c r="Y274" s="64" t="s">
        <v>979</v>
      </c>
      <c r="Z274" s="64" t="s">
        <v>980</v>
      </c>
    </row>
    <row r="275" spans="1:26" s="3" customFormat="1" x14ac:dyDescent="0.25">
      <c r="A275" s="6" t="s">
        <v>446</v>
      </c>
      <c r="B275" s="45">
        <v>11.49</v>
      </c>
      <c r="C275" s="18">
        <v>7.6</v>
      </c>
      <c r="D275" s="18">
        <v>5.48</v>
      </c>
      <c r="E275" s="18">
        <v>0.16</v>
      </c>
      <c r="F275" s="18">
        <v>0.19</v>
      </c>
      <c r="G275" s="18">
        <v>0.19</v>
      </c>
      <c r="H275" s="18">
        <f t="shared" si="51"/>
        <v>8.19</v>
      </c>
      <c r="I275" s="42">
        <f t="shared" si="52"/>
        <v>0.18000000000000002</v>
      </c>
      <c r="J275" s="45">
        <v>18.739999999999998</v>
      </c>
      <c r="K275" s="18">
        <v>11.44</v>
      </c>
      <c r="L275" s="18">
        <v>14.91</v>
      </c>
      <c r="M275" s="18">
        <v>0.26</v>
      </c>
      <c r="N275" s="18">
        <v>0.48</v>
      </c>
      <c r="O275" s="18">
        <v>0</v>
      </c>
      <c r="P275" s="18">
        <f t="shared" si="53"/>
        <v>15.030000000000001</v>
      </c>
      <c r="Q275" s="42">
        <f t="shared" si="54"/>
        <v>0.24666666666666667</v>
      </c>
      <c r="R275" s="21">
        <f t="shared" si="43"/>
        <v>1.7442872687704027</v>
      </c>
      <c r="S275" s="21">
        <f t="shared" si="44"/>
        <v>1.0564971751412429</v>
      </c>
      <c r="T275" s="3">
        <f t="shared" si="45"/>
        <v>0.32836773637430494</v>
      </c>
      <c r="U275" s="10">
        <f t="shared" si="55"/>
        <v>0.80263765886551364</v>
      </c>
      <c r="V275" s="10">
        <f t="shared" si="56"/>
        <v>7.9288909804639124E-2</v>
      </c>
      <c r="W275" s="3" t="s">
        <v>746</v>
      </c>
      <c r="X275" s="64" t="s">
        <v>1284</v>
      </c>
      <c r="Y275" s="64" t="s">
        <v>1285</v>
      </c>
      <c r="Z275" s="64" t="s">
        <v>1286</v>
      </c>
    </row>
    <row r="276" spans="1:26" s="3" customFormat="1" x14ac:dyDescent="0.25">
      <c r="A276" s="6" t="s">
        <v>254</v>
      </c>
      <c r="B276" s="45">
        <v>30.27</v>
      </c>
      <c r="C276" s="18">
        <v>24.29</v>
      </c>
      <c r="D276" s="18">
        <v>24.62</v>
      </c>
      <c r="E276" s="18">
        <v>2.85</v>
      </c>
      <c r="F276" s="18">
        <v>3.52</v>
      </c>
      <c r="G276" s="18">
        <v>0.38</v>
      </c>
      <c r="H276" s="18">
        <f t="shared" si="51"/>
        <v>26.393333333333334</v>
      </c>
      <c r="I276" s="42">
        <f t="shared" si="52"/>
        <v>2.25</v>
      </c>
      <c r="J276" s="45">
        <v>41.32</v>
      </c>
      <c r="K276" s="18">
        <v>48.41</v>
      </c>
      <c r="L276" s="18">
        <v>47.01</v>
      </c>
      <c r="M276" s="18">
        <v>2.82</v>
      </c>
      <c r="N276" s="18">
        <v>7.09</v>
      </c>
      <c r="O276" s="18">
        <v>4.0599999999999996</v>
      </c>
      <c r="P276" s="18">
        <f t="shared" si="53"/>
        <v>45.579999999999991</v>
      </c>
      <c r="Q276" s="42">
        <f t="shared" si="54"/>
        <v>4.6566666666666663</v>
      </c>
      <c r="R276" s="21">
        <f t="shared" si="43"/>
        <v>1.7004137259673884</v>
      </c>
      <c r="S276" s="21">
        <f t="shared" si="44"/>
        <v>1.7405128205128204</v>
      </c>
      <c r="T276" s="3">
        <f t="shared" si="45"/>
        <v>0.10204737339219523</v>
      </c>
      <c r="U276" s="10">
        <f t="shared" si="55"/>
        <v>0.76588580976436582</v>
      </c>
      <c r="V276" s="10">
        <f t="shared" si="56"/>
        <v>0.79951244090569029</v>
      </c>
      <c r="W276" s="3" t="s">
        <v>554</v>
      </c>
      <c r="X276" s="64" t="s">
        <v>806</v>
      </c>
      <c r="Y276" s="64" t="s">
        <v>807</v>
      </c>
      <c r="Z276" s="64" t="s">
        <v>808</v>
      </c>
    </row>
    <row r="277" spans="1:26" s="3" customFormat="1" x14ac:dyDescent="0.25">
      <c r="A277" s="6" t="s">
        <v>310</v>
      </c>
      <c r="B277" s="45">
        <v>5300.88</v>
      </c>
      <c r="C277" s="18">
        <v>5204.37</v>
      </c>
      <c r="D277" s="18">
        <v>5792.9</v>
      </c>
      <c r="E277" s="18">
        <v>2456.6799999999998</v>
      </c>
      <c r="F277" s="18">
        <v>2536.63</v>
      </c>
      <c r="G277" s="18">
        <v>2676.46</v>
      </c>
      <c r="H277" s="18">
        <f t="shared" si="51"/>
        <v>5432.7166666666662</v>
      </c>
      <c r="I277" s="42">
        <f t="shared" si="52"/>
        <v>2556.5899999999997</v>
      </c>
      <c r="J277" s="45">
        <v>9337.75</v>
      </c>
      <c r="K277" s="18">
        <v>9021.2900000000009</v>
      </c>
      <c r="L277" s="18">
        <v>8646.4699999999993</v>
      </c>
      <c r="M277" s="18">
        <v>3021.53</v>
      </c>
      <c r="N277" s="18">
        <v>2919.54</v>
      </c>
      <c r="O277" s="18">
        <v>2973.48</v>
      </c>
      <c r="P277" s="18">
        <f t="shared" si="53"/>
        <v>9001.836666666668</v>
      </c>
      <c r="Q277" s="42">
        <f t="shared" si="54"/>
        <v>2971.5166666666664</v>
      </c>
      <c r="R277" s="21">
        <f t="shared" si="43"/>
        <v>1.6568469095738647</v>
      </c>
      <c r="S277" s="21">
        <f t="shared" si="44"/>
        <v>1.1622334567568167</v>
      </c>
      <c r="T277" s="3">
        <f t="shared" si="45"/>
        <v>2.100290184917562E-3</v>
      </c>
      <c r="U277" s="10">
        <f t="shared" si="55"/>
        <v>0.72844030563601447</v>
      </c>
      <c r="V277" s="10">
        <f t="shared" si="56"/>
        <v>0.21689989066671969</v>
      </c>
      <c r="W277" s="3" t="s">
        <v>610</v>
      </c>
      <c r="X277" s="64" t="s">
        <v>610</v>
      </c>
      <c r="Y277" s="64" t="s">
        <v>1045</v>
      </c>
      <c r="Z277" s="64" t="s">
        <v>1046</v>
      </c>
    </row>
    <row r="278" spans="1:26" s="3" customFormat="1" x14ac:dyDescent="0.25">
      <c r="A278" s="6" t="s">
        <v>69</v>
      </c>
      <c r="B278" s="45">
        <v>13.87</v>
      </c>
      <c r="C278" s="18">
        <v>11.22</v>
      </c>
      <c r="D278" s="18">
        <v>6.83</v>
      </c>
      <c r="E278" s="18">
        <v>1.58</v>
      </c>
      <c r="F278" s="18">
        <v>1.3</v>
      </c>
      <c r="G278" s="18">
        <v>0.38</v>
      </c>
      <c r="H278" s="18">
        <f t="shared" si="51"/>
        <v>10.64</v>
      </c>
      <c r="I278" s="42">
        <f t="shared" si="52"/>
        <v>1.0866666666666667</v>
      </c>
      <c r="J278" s="45">
        <v>18.350000000000001</v>
      </c>
      <c r="K278" s="18">
        <v>16.59</v>
      </c>
      <c r="L278" s="18">
        <v>19.14</v>
      </c>
      <c r="M278" s="18">
        <v>2.82</v>
      </c>
      <c r="N278" s="18">
        <v>0.97</v>
      </c>
      <c r="O278" s="18">
        <v>2.65</v>
      </c>
      <c r="P278" s="18">
        <f t="shared" si="53"/>
        <v>18.026666666666667</v>
      </c>
      <c r="Q278" s="42">
        <f t="shared" si="54"/>
        <v>2.1466666666666665</v>
      </c>
      <c r="R278" s="21">
        <f t="shared" si="43"/>
        <v>1.6345933562428407</v>
      </c>
      <c r="S278" s="21">
        <f t="shared" si="44"/>
        <v>1.5079872204472842</v>
      </c>
      <c r="T278" s="3">
        <f t="shared" si="45"/>
        <v>0.10036717365505586</v>
      </c>
      <c r="U278" s="10">
        <f t="shared" si="55"/>
        <v>0.70893177584632339</v>
      </c>
      <c r="V278" s="10">
        <f t="shared" si="56"/>
        <v>0.59262420242922276</v>
      </c>
      <c r="W278" s="3" t="s">
        <v>1450</v>
      </c>
      <c r="X278" s="64" t="s">
        <v>70</v>
      </c>
      <c r="Y278" s="64" t="s">
        <v>71</v>
      </c>
      <c r="Z278" s="64" t="s">
        <v>72</v>
      </c>
    </row>
    <row r="279" spans="1:26" s="3" customFormat="1" x14ac:dyDescent="0.25">
      <c r="A279" s="6" t="s">
        <v>439</v>
      </c>
      <c r="B279" s="45">
        <v>138.66</v>
      </c>
      <c r="C279" s="18">
        <v>162.46</v>
      </c>
      <c r="D279" s="18">
        <v>121.27</v>
      </c>
      <c r="E279" s="18">
        <v>13.94</v>
      </c>
      <c r="F279" s="18">
        <v>10.199999999999999</v>
      </c>
      <c r="G279" s="18">
        <v>23.08</v>
      </c>
      <c r="H279" s="18">
        <f t="shared" si="51"/>
        <v>140.79666666666665</v>
      </c>
      <c r="I279" s="42">
        <f t="shared" si="52"/>
        <v>15.74</v>
      </c>
      <c r="J279" s="45">
        <v>264.11</v>
      </c>
      <c r="K279" s="18">
        <v>216.92</v>
      </c>
      <c r="L279" s="18">
        <v>210.54</v>
      </c>
      <c r="M279" s="18">
        <v>14.89</v>
      </c>
      <c r="N279" s="18">
        <v>18.690000000000001</v>
      </c>
      <c r="O279" s="18">
        <v>18.52</v>
      </c>
      <c r="P279" s="18">
        <f t="shared" si="53"/>
        <v>230.52333333333331</v>
      </c>
      <c r="Q279" s="42">
        <f t="shared" si="54"/>
        <v>17.366666666666664</v>
      </c>
      <c r="R279" s="21">
        <f t="shared" si="43"/>
        <v>1.632784033475164</v>
      </c>
      <c r="S279" s="21">
        <f t="shared" si="44"/>
        <v>1.0971724412584625</v>
      </c>
      <c r="T279" s="3">
        <f t="shared" si="45"/>
        <v>0.35326423459681799</v>
      </c>
      <c r="U279" s="10">
        <f t="shared" si="55"/>
        <v>0.70733397985292545</v>
      </c>
      <c r="V279" s="10">
        <f t="shared" si="56"/>
        <v>0.13379029018701963</v>
      </c>
      <c r="W279" s="3" t="s">
        <v>739</v>
      </c>
      <c r="X279" s="64" t="s">
        <v>739</v>
      </c>
      <c r="Y279" s="64" t="s">
        <v>1258</v>
      </c>
      <c r="Z279" s="64" t="s">
        <v>1259</v>
      </c>
    </row>
    <row r="280" spans="1:26" s="3" customFormat="1" x14ac:dyDescent="0.25">
      <c r="A280" s="6" t="s">
        <v>444</v>
      </c>
      <c r="B280" s="45">
        <v>325.57</v>
      </c>
      <c r="C280" s="18">
        <v>273.17</v>
      </c>
      <c r="D280" s="18">
        <v>251.68</v>
      </c>
      <c r="E280" s="18">
        <v>6.18</v>
      </c>
      <c r="F280" s="18">
        <v>0.74</v>
      </c>
      <c r="G280" s="18">
        <v>2.12</v>
      </c>
      <c r="H280" s="18">
        <f t="shared" si="51"/>
        <v>283.47333333333336</v>
      </c>
      <c r="I280" s="42">
        <f t="shared" si="52"/>
        <v>3.0133333333333332</v>
      </c>
      <c r="J280" s="45">
        <v>543.55999999999995</v>
      </c>
      <c r="K280" s="18">
        <v>389.29</v>
      </c>
      <c r="L280" s="18">
        <v>453.98</v>
      </c>
      <c r="M280" s="18">
        <v>1.93</v>
      </c>
      <c r="N280" s="18">
        <v>4.67</v>
      </c>
      <c r="O280" s="18">
        <v>4.59</v>
      </c>
      <c r="P280" s="18">
        <f t="shared" si="53"/>
        <v>462.27666666666664</v>
      </c>
      <c r="Q280" s="42">
        <f t="shared" si="54"/>
        <v>3.73</v>
      </c>
      <c r="R280" s="21">
        <f t="shared" si="43"/>
        <v>1.62854163249045</v>
      </c>
      <c r="S280" s="21">
        <f t="shared" si="44"/>
        <v>1.1785714285714286</v>
      </c>
      <c r="T280" s="3">
        <f t="shared" si="45"/>
        <v>0.36012715281348812</v>
      </c>
      <c r="U280" s="10">
        <f t="shared" si="55"/>
        <v>0.70358060166183112</v>
      </c>
      <c r="V280" s="10">
        <f t="shared" si="56"/>
        <v>0.23703919730084938</v>
      </c>
      <c r="W280" s="3" t="s">
        <v>744</v>
      </c>
      <c r="X280" s="64" t="s">
        <v>1287</v>
      </c>
      <c r="Y280" s="64" t="s">
        <v>1288</v>
      </c>
      <c r="Z280" s="64" t="s">
        <v>1289</v>
      </c>
    </row>
    <row r="281" spans="1:26" s="3" customFormat="1" x14ac:dyDescent="0.25">
      <c r="A281" s="6" t="s">
        <v>305</v>
      </c>
      <c r="B281" s="45">
        <v>169.64</v>
      </c>
      <c r="C281" s="18">
        <v>135.57</v>
      </c>
      <c r="D281" s="18">
        <v>126.56</v>
      </c>
      <c r="E281" s="18">
        <v>2.06</v>
      </c>
      <c r="F281" s="18">
        <v>0.19</v>
      </c>
      <c r="G281" s="18">
        <v>2.5</v>
      </c>
      <c r="H281" s="18">
        <f t="shared" si="51"/>
        <v>143.92333333333332</v>
      </c>
      <c r="I281" s="42">
        <f t="shared" si="52"/>
        <v>1.5833333333333333</v>
      </c>
      <c r="J281" s="45">
        <v>247.05</v>
      </c>
      <c r="K281" s="18">
        <v>258.56</v>
      </c>
      <c r="L281" s="18">
        <v>197.13</v>
      </c>
      <c r="M281" s="18">
        <v>1.54</v>
      </c>
      <c r="N281" s="18">
        <v>1.1299999999999999</v>
      </c>
      <c r="O281" s="18">
        <v>3.35</v>
      </c>
      <c r="P281" s="18">
        <f t="shared" si="53"/>
        <v>234.24666666666667</v>
      </c>
      <c r="Q281" s="42">
        <f t="shared" si="54"/>
        <v>2.0066666666666664</v>
      </c>
      <c r="R281" s="21">
        <f t="shared" si="43"/>
        <v>1.6232490742231527</v>
      </c>
      <c r="S281" s="21">
        <f t="shared" si="44"/>
        <v>1.1638709677419354</v>
      </c>
      <c r="T281" s="3">
        <f t="shared" si="45"/>
        <v>0.34447991842168701</v>
      </c>
      <c r="U281" s="10">
        <f t="shared" si="55"/>
        <v>0.69888438656265794</v>
      </c>
      <c r="V281" s="10">
        <f t="shared" si="56"/>
        <v>0.21893112309378099</v>
      </c>
      <c r="W281" s="3" t="s">
        <v>605</v>
      </c>
      <c r="X281" s="64" t="s">
        <v>1207</v>
      </c>
      <c r="Y281" s="64" t="s">
        <v>1208</v>
      </c>
      <c r="Z281" s="64" t="s">
        <v>1209</v>
      </c>
    </row>
    <row r="282" spans="1:26" s="3" customFormat="1" x14ac:dyDescent="0.25">
      <c r="A282" s="6" t="s">
        <v>256</v>
      </c>
      <c r="B282" s="45">
        <v>1326.11</v>
      </c>
      <c r="C282" s="18">
        <v>1776.83</v>
      </c>
      <c r="D282" s="18">
        <v>1824.38</v>
      </c>
      <c r="E282" s="18">
        <v>123.76</v>
      </c>
      <c r="F282" s="18">
        <v>137.41999999999999</v>
      </c>
      <c r="G282" s="18">
        <v>154.63999999999999</v>
      </c>
      <c r="H282" s="18">
        <f t="shared" si="51"/>
        <v>1642.4399999999998</v>
      </c>
      <c r="I282" s="42">
        <f t="shared" si="52"/>
        <v>138.60666666666665</v>
      </c>
      <c r="J282" s="45">
        <v>844.25</v>
      </c>
      <c r="K282" s="18">
        <v>848.81</v>
      </c>
      <c r="L282" s="18">
        <v>1113.03</v>
      </c>
      <c r="M282" s="18">
        <v>87.78</v>
      </c>
      <c r="N282" s="18">
        <v>106.48</v>
      </c>
      <c r="O282" s="18">
        <v>100.2</v>
      </c>
      <c r="P282" s="18">
        <f t="shared" si="53"/>
        <v>935.36333333333334</v>
      </c>
      <c r="Q282" s="42">
        <f t="shared" si="54"/>
        <v>98.153333333333322</v>
      </c>
      <c r="R282" s="21">
        <f t="shared" si="43"/>
        <v>0.56975814957244164</v>
      </c>
      <c r="S282" s="21">
        <f t="shared" si="44"/>
        <v>0.71023351320376293</v>
      </c>
      <c r="T282" s="3">
        <f t="shared" si="45"/>
        <v>9.0968993121412437E-3</v>
      </c>
      <c r="U282" s="10">
        <f t="shared" si="55"/>
        <v>-0.81157843956763587</v>
      </c>
      <c r="V282" s="10">
        <f t="shared" si="56"/>
        <v>-0.49363465765978581</v>
      </c>
      <c r="W282" s="3" t="s">
        <v>556</v>
      </c>
      <c r="X282" s="64" t="s">
        <v>927</v>
      </c>
      <c r="Y282" s="64" t="s">
        <v>928</v>
      </c>
      <c r="Z282" s="64" t="s">
        <v>929</v>
      </c>
    </row>
    <row r="283" spans="1:26" s="3" customFormat="1" x14ac:dyDescent="0.25">
      <c r="A283" s="6" t="s">
        <v>17</v>
      </c>
      <c r="B283" s="45">
        <v>348.86</v>
      </c>
      <c r="C283" s="18">
        <v>211.32</v>
      </c>
      <c r="D283" s="18">
        <v>127.81</v>
      </c>
      <c r="E283" s="18">
        <v>1.58</v>
      </c>
      <c r="F283" s="18">
        <v>0.37</v>
      </c>
      <c r="G283" s="18">
        <v>0</v>
      </c>
      <c r="H283" s="18">
        <f t="shared" si="51"/>
        <v>229.33</v>
      </c>
      <c r="I283" s="42">
        <f t="shared" si="52"/>
        <v>0.65</v>
      </c>
      <c r="J283" s="45">
        <v>180.7</v>
      </c>
      <c r="K283" s="18">
        <v>99.64</v>
      </c>
      <c r="L283" s="18">
        <v>106.64</v>
      </c>
      <c r="M283" s="18">
        <v>2.57</v>
      </c>
      <c r="N283" s="18">
        <v>1.29</v>
      </c>
      <c r="O283" s="18">
        <v>3.18</v>
      </c>
      <c r="P283" s="18">
        <f t="shared" si="53"/>
        <v>128.99333333333331</v>
      </c>
      <c r="Q283" s="42">
        <f t="shared" si="54"/>
        <v>2.3466666666666667</v>
      </c>
      <c r="R283" s="21">
        <f t="shared" si="43"/>
        <v>0.56437864513234626</v>
      </c>
      <c r="S283" s="21">
        <f t="shared" si="44"/>
        <v>2.0282828282828285</v>
      </c>
      <c r="T283" s="3">
        <f t="shared" si="45"/>
        <v>4.0852666258881634E-2</v>
      </c>
      <c r="U283" s="10">
        <f t="shared" si="55"/>
        <v>-0.82526469438046346</v>
      </c>
      <c r="V283" s="10">
        <f t="shared" si="56"/>
        <v>1.0202588389838003</v>
      </c>
      <c r="W283" s="3" t="s">
        <v>1436</v>
      </c>
      <c r="X283" s="64" t="s">
        <v>18</v>
      </c>
      <c r="Y283" s="64" t="s">
        <v>19</v>
      </c>
      <c r="Z283" s="64" t="s">
        <v>20</v>
      </c>
    </row>
    <row r="284" spans="1:26" s="3" customFormat="1" x14ac:dyDescent="0.25">
      <c r="A284" s="6" t="s">
        <v>450</v>
      </c>
      <c r="B284" s="45">
        <v>1774.57</v>
      </c>
      <c r="C284" s="18">
        <v>1004.41</v>
      </c>
      <c r="D284" s="18">
        <v>805.15</v>
      </c>
      <c r="E284" s="18">
        <v>98.88</v>
      </c>
      <c r="F284" s="18">
        <v>128.88999999999999</v>
      </c>
      <c r="G284" s="18">
        <v>82.13</v>
      </c>
      <c r="H284" s="18">
        <f t="shared" si="51"/>
        <v>1194.71</v>
      </c>
      <c r="I284" s="42">
        <f t="shared" si="52"/>
        <v>103.3</v>
      </c>
      <c r="J284" s="45">
        <v>709.63</v>
      </c>
      <c r="K284" s="18">
        <v>720.34</v>
      </c>
      <c r="L284" s="18">
        <v>529.91999999999996</v>
      </c>
      <c r="M284" s="18">
        <v>65.959999999999994</v>
      </c>
      <c r="N284" s="18">
        <v>58.16</v>
      </c>
      <c r="O284" s="18">
        <v>73.03</v>
      </c>
      <c r="P284" s="18">
        <f t="shared" si="53"/>
        <v>653.29666666666662</v>
      </c>
      <c r="Q284" s="42">
        <f t="shared" si="54"/>
        <v>65.716666666666654</v>
      </c>
      <c r="R284" s="21">
        <f t="shared" si="43"/>
        <v>0.54720347464407471</v>
      </c>
      <c r="S284" s="21">
        <f t="shared" si="44"/>
        <v>0.63966123362096505</v>
      </c>
      <c r="T284" s="3">
        <f t="shared" si="45"/>
        <v>2.9352686780853423E-2</v>
      </c>
      <c r="U284" s="10">
        <f t="shared" si="55"/>
        <v>-0.8698507037793044</v>
      </c>
      <c r="V284" s="10">
        <f t="shared" si="56"/>
        <v>-0.6446200428533837</v>
      </c>
      <c r="W284" s="3" t="s">
        <v>750</v>
      </c>
      <c r="X284" s="64" t="s">
        <v>1268</v>
      </c>
      <c r="Y284" s="64" t="s">
        <v>1269</v>
      </c>
      <c r="Z284" s="64" t="s">
        <v>1270</v>
      </c>
    </row>
    <row r="285" spans="1:26" s="3" customFormat="1" x14ac:dyDescent="0.25">
      <c r="A285" s="6" t="s">
        <v>434</v>
      </c>
      <c r="B285" s="45">
        <v>401.31</v>
      </c>
      <c r="C285" s="18">
        <v>247.67</v>
      </c>
      <c r="D285" s="18">
        <v>303.70999999999998</v>
      </c>
      <c r="E285" s="18">
        <v>3.8</v>
      </c>
      <c r="F285" s="18">
        <v>6.31</v>
      </c>
      <c r="G285" s="18">
        <v>7.12</v>
      </c>
      <c r="H285" s="18">
        <f t="shared" si="51"/>
        <v>317.56333333333333</v>
      </c>
      <c r="I285" s="42">
        <f t="shared" si="52"/>
        <v>5.7433333333333332</v>
      </c>
      <c r="J285" s="45">
        <v>166.45</v>
      </c>
      <c r="K285" s="18">
        <v>149.34</v>
      </c>
      <c r="L285" s="18">
        <v>189.02</v>
      </c>
      <c r="M285" s="18">
        <v>7.19</v>
      </c>
      <c r="N285" s="18">
        <v>3.54</v>
      </c>
      <c r="O285" s="18">
        <v>3.35</v>
      </c>
      <c r="P285" s="18">
        <f t="shared" si="53"/>
        <v>168.26999999999998</v>
      </c>
      <c r="Q285" s="42">
        <f t="shared" si="54"/>
        <v>4.6933333333333334</v>
      </c>
      <c r="R285" s="21">
        <f t="shared" si="43"/>
        <v>0.53135430945180961</v>
      </c>
      <c r="S285" s="21">
        <f t="shared" si="44"/>
        <v>0.84429065743944642</v>
      </c>
      <c r="T285" s="3">
        <f t="shared" si="45"/>
        <v>0.27375405956312493</v>
      </c>
      <c r="U285" s="10">
        <f t="shared" si="55"/>
        <v>-0.91225391741892559</v>
      </c>
      <c r="V285" s="10">
        <f t="shared" si="56"/>
        <v>-0.24418834493779246</v>
      </c>
      <c r="W285" s="3" t="s">
        <v>734</v>
      </c>
      <c r="X285" s="64" t="s">
        <v>734</v>
      </c>
      <c r="Y285" s="64" t="s">
        <v>1256</v>
      </c>
      <c r="Z285" s="64" t="s">
        <v>1257</v>
      </c>
    </row>
    <row r="286" spans="1:26" s="3" customFormat="1" x14ac:dyDescent="0.25">
      <c r="A286" s="6" t="s">
        <v>449</v>
      </c>
      <c r="B286" s="45">
        <v>2559.84</v>
      </c>
      <c r="C286" s="18">
        <v>4344.42</v>
      </c>
      <c r="D286" s="18">
        <v>5441.39</v>
      </c>
      <c r="E286" s="18">
        <v>55.78</v>
      </c>
      <c r="F286" s="18">
        <v>84.94</v>
      </c>
      <c r="G286" s="18">
        <v>77.900000000000006</v>
      </c>
      <c r="H286" s="18">
        <f t="shared" si="51"/>
        <v>4115.2166666666672</v>
      </c>
      <c r="I286" s="42">
        <f t="shared" si="52"/>
        <v>72.873333333333335</v>
      </c>
      <c r="J286" s="45">
        <v>1830.19</v>
      </c>
      <c r="K286" s="18">
        <v>1755.7</v>
      </c>
      <c r="L286" s="18">
        <v>2275</v>
      </c>
      <c r="M286" s="18">
        <v>103.7</v>
      </c>
      <c r="N286" s="18">
        <v>111.96</v>
      </c>
      <c r="O286" s="18">
        <v>104.43</v>
      </c>
      <c r="P286" s="18">
        <f t="shared" si="53"/>
        <v>1953.63</v>
      </c>
      <c r="Q286" s="42">
        <f t="shared" si="54"/>
        <v>106.69666666666667</v>
      </c>
      <c r="R286" s="21">
        <f t="shared" si="43"/>
        <v>0.47486081474493158</v>
      </c>
      <c r="S286" s="21">
        <f t="shared" si="44"/>
        <v>1.4578557891887014</v>
      </c>
      <c r="T286" s="3">
        <f t="shared" si="45"/>
        <v>1.0534910601401808E-2</v>
      </c>
      <c r="U286" s="10">
        <f t="shared" si="55"/>
        <v>-1.0744233841861832</v>
      </c>
      <c r="V286" s="10">
        <f t="shared" si="56"/>
        <v>0.54384801560983875</v>
      </c>
      <c r="W286" s="3" t="s">
        <v>749</v>
      </c>
      <c r="X286" s="64" t="s">
        <v>749</v>
      </c>
      <c r="Y286" s="64" t="s">
        <v>1292</v>
      </c>
      <c r="Z286" s="64" t="s">
        <v>1293</v>
      </c>
    </row>
    <row r="287" spans="1:26" s="12" customFormat="1" ht="15.75" thickBot="1" x14ac:dyDescent="0.3">
      <c r="A287" s="13" t="s">
        <v>372</v>
      </c>
      <c r="B287" s="46">
        <v>66.63</v>
      </c>
      <c r="C287" s="20">
        <v>48.4</v>
      </c>
      <c r="D287" s="20">
        <v>60.88</v>
      </c>
      <c r="E287" s="20">
        <v>2.54</v>
      </c>
      <c r="F287" s="20">
        <v>1.1100000000000001</v>
      </c>
      <c r="G287" s="20">
        <v>2.89</v>
      </c>
      <c r="H287" s="20">
        <f t="shared" si="51"/>
        <v>58.636666666666663</v>
      </c>
      <c r="I287" s="43">
        <f t="shared" si="52"/>
        <v>2.1800000000000002</v>
      </c>
      <c r="J287" s="46">
        <v>16.68</v>
      </c>
      <c r="K287" s="20">
        <v>9.26</v>
      </c>
      <c r="L287" s="20">
        <v>17.2</v>
      </c>
      <c r="M287" s="20">
        <v>2.7</v>
      </c>
      <c r="N287" s="20">
        <v>3.22</v>
      </c>
      <c r="O287" s="20">
        <v>3.18</v>
      </c>
      <c r="P287" s="20">
        <f t="shared" si="53"/>
        <v>14.38</v>
      </c>
      <c r="Q287" s="43">
        <f t="shared" si="54"/>
        <v>3.0333333333333332</v>
      </c>
      <c r="R287" s="24">
        <f t="shared" si="43"/>
        <v>0.25789503102118388</v>
      </c>
      <c r="S287" s="24">
        <f t="shared" si="44"/>
        <v>1.2683438155136266</v>
      </c>
      <c r="T287" s="12">
        <f t="shared" si="45"/>
        <v>0.10420201547897995</v>
      </c>
      <c r="U287" s="14">
        <f t="shared" si="55"/>
        <v>-1.9551441185425436</v>
      </c>
      <c r="V287" s="14">
        <f t="shared" si="56"/>
        <v>0.34294587615644512</v>
      </c>
      <c r="W287" s="12" t="s">
        <v>672</v>
      </c>
      <c r="X287" s="64" t="s">
        <v>831</v>
      </c>
      <c r="Y287" s="64" t="s">
        <v>832</v>
      </c>
      <c r="Z287" s="64" t="s">
        <v>833</v>
      </c>
    </row>
    <row r="288" spans="1:26" ht="15.75" thickTop="1" x14ac:dyDescent="0.25"/>
    <row r="290" spans="1:45" x14ac:dyDescent="0.25">
      <c r="I290" s="2"/>
      <c r="R290" s="2" t="s">
        <v>531</v>
      </c>
      <c r="S290" s="2" t="s">
        <v>531</v>
      </c>
      <c r="T290" s="2"/>
      <c r="U290" s="64"/>
      <c r="V290" s="27"/>
    </row>
    <row r="291" spans="1:45" x14ac:dyDescent="0.25">
      <c r="B291" s="2"/>
      <c r="C291" s="2"/>
      <c r="D291" s="2"/>
      <c r="E291" s="2"/>
      <c r="I291" s="2"/>
      <c r="R291" s="2" t="s">
        <v>1</v>
      </c>
      <c r="S291" s="2">
        <v>0.33686479423581372</v>
      </c>
      <c r="T291" s="2">
        <v>-0.38990718556173887</v>
      </c>
      <c r="U291" s="64"/>
      <c r="V291" s="27"/>
    </row>
    <row r="292" spans="1:45" x14ac:dyDescent="0.25">
      <c r="A292" s="26"/>
      <c r="B292" s="2"/>
      <c r="C292" s="2"/>
      <c r="D292" s="2"/>
      <c r="E292" s="2"/>
      <c r="I292" s="2"/>
      <c r="R292" s="2" t="s">
        <v>4</v>
      </c>
      <c r="S292" s="2">
        <v>2.1720248727791343</v>
      </c>
      <c r="T292" s="2">
        <v>0.40746734962711756</v>
      </c>
      <c r="U292" s="64"/>
      <c r="V292" s="27"/>
    </row>
    <row r="293" spans="1:45" x14ac:dyDescent="0.25">
      <c r="I293" s="2"/>
      <c r="O293" s="16"/>
      <c r="U293" s="64"/>
      <c r="V293" s="27"/>
    </row>
    <row r="294" spans="1:45" x14ac:dyDescent="0.25">
      <c r="A294" s="53"/>
      <c r="B294" s="112" t="s">
        <v>2</v>
      </c>
      <c r="C294" s="113"/>
      <c r="D294" s="113"/>
      <c r="E294" s="113"/>
      <c r="F294" s="113"/>
      <c r="G294" s="113"/>
      <c r="H294" s="113"/>
      <c r="I294" s="114"/>
      <c r="J294" s="109" t="s">
        <v>1763</v>
      </c>
      <c r="K294" s="110"/>
      <c r="L294" s="110"/>
      <c r="M294" s="110"/>
      <c r="N294" s="110"/>
      <c r="O294" s="110"/>
      <c r="P294" s="110"/>
      <c r="Q294" s="111"/>
      <c r="R294" s="53"/>
      <c r="S294" s="53"/>
      <c r="T294" s="52"/>
      <c r="U294" s="52"/>
      <c r="V294" s="89"/>
      <c r="W294" s="52"/>
      <c r="X294" s="52"/>
      <c r="Y294" s="52"/>
    </row>
    <row r="295" spans="1:45" s="37" customFormat="1" x14ac:dyDescent="0.25">
      <c r="A295" s="40"/>
      <c r="B295" s="44" t="s">
        <v>5</v>
      </c>
      <c r="C295" s="41" t="s">
        <v>6</v>
      </c>
      <c r="D295" s="41" t="s">
        <v>7</v>
      </c>
      <c r="E295" s="41" t="s">
        <v>5</v>
      </c>
      <c r="F295" s="41" t="s">
        <v>6</v>
      </c>
      <c r="G295" s="41" t="s">
        <v>7</v>
      </c>
      <c r="H295" s="105" t="s">
        <v>1782</v>
      </c>
      <c r="I295" s="105" t="s">
        <v>1783</v>
      </c>
      <c r="J295" s="44" t="s">
        <v>5</v>
      </c>
      <c r="K295" s="41" t="s">
        <v>6</v>
      </c>
      <c r="L295" s="41" t="s">
        <v>7</v>
      </c>
      <c r="M295" s="41" t="s">
        <v>5</v>
      </c>
      <c r="N295" s="41" t="s">
        <v>6</v>
      </c>
      <c r="O295" s="41" t="s">
        <v>7</v>
      </c>
      <c r="P295" s="105" t="s">
        <v>1782</v>
      </c>
      <c r="Q295" s="123" t="s">
        <v>1783</v>
      </c>
      <c r="R295" s="107" t="s">
        <v>1777</v>
      </c>
      <c r="S295" s="107" t="s">
        <v>1778</v>
      </c>
      <c r="T295" s="41"/>
      <c r="U295" s="105" t="s">
        <v>1780</v>
      </c>
      <c r="V295" s="105" t="s">
        <v>1781</v>
      </c>
      <c r="W295" s="41"/>
      <c r="X295" s="41"/>
      <c r="Y295" s="41"/>
      <c r="Z295" s="40"/>
      <c r="AA295" s="39"/>
      <c r="AB295" s="39"/>
      <c r="AC295" s="40"/>
      <c r="AD295" s="40"/>
      <c r="AE295" s="38"/>
      <c r="AN295" s="38"/>
      <c r="AO295" s="38"/>
      <c r="AP295" s="38"/>
      <c r="AQ295" s="38"/>
      <c r="AR295" s="38"/>
      <c r="AS295" s="38"/>
    </row>
    <row r="296" spans="1:45" s="37" customFormat="1" x14ac:dyDescent="0.25">
      <c r="A296" s="51"/>
      <c r="B296" s="50" t="s">
        <v>9</v>
      </c>
      <c r="C296" s="49" t="s">
        <v>9</v>
      </c>
      <c r="D296" s="49" t="s">
        <v>9</v>
      </c>
      <c r="E296" s="49" t="s">
        <v>10</v>
      </c>
      <c r="F296" s="49" t="s">
        <v>10</v>
      </c>
      <c r="G296" s="49" t="s">
        <v>10</v>
      </c>
      <c r="H296" s="106"/>
      <c r="I296" s="106"/>
      <c r="J296" s="50" t="s">
        <v>9</v>
      </c>
      <c r="K296" s="49" t="s">
        <v>9</v>
      </c>
      <c r="L296" s="49" t="s">
        <v>9</v>
      </c>
      <c r="M296" s="49" t="s">
        <v>10</v>
      </c>
      <c r="N296" s="49" t="s">
        <v>10</v>
      </c>
      <c r="O296" s="49" t="s">
        <v>10</v>
      </c>
      <c r="P296" s="106"/>
      <c r="Q296" s="124"/>
      <c r="R296" s="108"/>
      <c r="S296" s="108"/>
      <c r="T296" s="49" t="s">
        <v>11</v>
      </c>
      <c r="U296" s="106"/>
      <c r="V296" s="106"/>
      <c r="W296" s="49" t="s">
        <v>12</v>
      </c>
      <c r="X296" s="51" t="s">
        <v>1427</v>
      </c>
      <c r="Y296" s="51" t="s">
        <v>1428</v>
      </c>
      <c r="Z296" s="51"/>
      <c r="AA296" s="39"/>
      <c r="AB296" s="39"/>
      <c r="AC296" s="40"/>
      <c r="AD296" s="40"/>
      <c r="AE296" s="38"/>
      <c r="AN296" s="38"/>
      <c r="AO296" s="38"/>
      <c r="AP296" s="38"/>
      <c r="AQ296" s="38"/>
      <c r="AR296" s="38"/>
      <c r="AS296" s="38"/>
    </row>
    <row r="297" spans="1:45" x14ac:dyDescent="0.25">
      <c r="A297" s="6" t="s">
        <v>480</v>
      </c>
      <c r="B297" s="45">
        <v>162.74</v>
      </c>
      <c r="C297" s="18">
        <v>158.28</v>
      </c>
      <c r="D297" s="18">
        <v>148.30000000000001</v>
      </c>
      <c r="E297" s="18">
        <v>1059.02</v>
      </c>
      <c r="F297" s="18">
        <v>997.74</v>
      </c>
      <c r="G297" s="18">
        <v>1064.81</v>
      </c>
      <c r="H297" s="18">
        <f t="shared" ref="H297:H342" si="57">AVERAGE(B297,C297,D297)</f>
        <v>156.44</v>
      </c>
      <c r="I297" s="42">
        <f t="shared" ref="I297:I342" si="58">AVERAGE(E297,F297,G297)</f>
        <v>1040.5233333333333</v>
      </c>
      <c r="J297" s="45">
        <v>212.33</v>
      </c>
      <c r="K297" s="18">
        <v>201.61</v>
      </c>
      <c r="L297" s="18">
        <v>168.64</v>
      </c>
      <c r="M297" s="18">
        <v>824.81</v>
      </c>
      <c r="N297" s="18">
        <v>832.22</v>
      </c>
      <c r="O297" s="18">
        <v>835.81</v>
      </c>
      <c r="P297" s="18">
        <f t="shared" ref="P297:P342" si="59">AVERAGE(J297,K297,L297)</f>
        <v>194.19333333333336</v>
      </c>
      <c r="Q297" s="42">
        <f t="shared" ref="Q297:Q342" si="60">AVERAGE(M297,N297,O297)</f>
        <v>830.94666666666672</v>
      </c>
      <c r="R297" s="21">
        <f t="shared" ref="R297:R328" si="61">(P297+1)/(H297+1)</f>
        <v>1.2397950542005423</v>
      </c>
      <c r="S297" s="21">
        <f t="shared" ref="S297:S328" si="62">(Q297+1)/(I297+1)</f>
        <v>0.79877871195076444</v>
      </c>
      <c r="T297" s="3">
        <f t="shared" ref="T297:T328" si="63">_xlfn.T.TEST(E297:G297,M297:O297,1,2)</f>
        <v>3.2148525102786721E-4</v>
      </c>
      <c r="U297" s="10">
        <f t="shared" ref="U297:V340" si="64">LOG(R297,2)</f>
        <v>0.31010165389797506</v>
      </c>
      <c r="V297" s="10">
        <f t="shared" si="64"/>
        <v>-0.32413221049344598</v>
      </c>
      <c r="W297" s="3" t="s">
        <v>1314</v>
      </c>
      <c r="X297" s="64" t="s">
        <v>1333</v>
      </c>
      <c r="Y297" s="64" t="s">
        <v>1334</v>
      </c>
      <c r="Z297" s="64" t="s">
        <v>1335</v>
      </c>
      <c r="AA297" s="3"/>
    </row>
    <row r="298" spans="1:45" x14ac:dyDescent="0.25">
      <c r="A298" s="2" t="s">
        <v>460</v>
      </c>
      <c r="B298" s="45">
        <v>122.26</v>
      </c>
      <c r="C298" s="18">
        <v>108.58</v>
      </c>
      <c r="D298" s="18">
        <v>99.25</v>
      </c>
      <c r="E298" s="18">
        <v>411.53</v>
      </c>
      <c r="F298" s="18">
        <v>328.99</v>
      </c>
      <c r="G298" s="18">
        <v>394.69</v>
      </c>
      <c r="H298" s="18">
        <f t="shared" si="57"/>
        <v>110.03000000000002</v>
      </c>
      <c r="I298" s="42">
        <f t="shared" si="58"/>
        <v>378.40333333333336</v>
      </c>
      <c r="J298" s="45">
        <v>145.6</v>
      </c>
      <c r="K298" s="18">
        <v>130.97</v>
      </c>
      <c r="L298" s="18">
        <v>104.34</v>
      </c>
      <c r="M298" s="18">
        <v>407.59</v>
      </c>
      <c r="N298" s="18">
        <v>430.93</v>
      </c>
      <c r="O298" s="18">
        <v>380.33</v>
      </c>
      <c r="P298" s="18">
        <f t="shared" si="59"/>
        <v>126.96999999999998</v>
      </c>
      <c r="Q298" s="42">
        <f t="shared" si="60"/>
        <v>406.2833333333333</v>
      </c>
      <c r="R298" s="21">
        <f t="shared" si="61"/>
        <v>1.1525713771052866</v>
      </c>
      <c r="S298" s="21">
        <f t="shared" si="62"/>
        <v>1.073483803516047</v>
      </c>
      <c r="T298" s="3">
        <f t="shared" si="63"/>
        <v>0.19627023231408605</v>
      </c>
      <c r="U298" s="10">
        <f t="shared" si="64"/>
        <v>0.20485609747214409</v>
      </c>
      <c r="V298" s="10">
        <f t="shared" si="64"/>
        <v>0.10230042430022331</v>
      </c>
      <c r="W298" s="64" t="s">
        <v>1299</v>
      </c>
      <c r="X298" s="64" t="s">
        <v>1299</v>
      </c>
      <c r="Y298" s="64" t="s">
        <v>1336</v>
      </c>
      <c r="Z298" s="64" t="s">
        <v>1337</v>
      </c>
      <c r="AB298" s="3"/>
      <c r="AC298" s="3"/>
    </row>
    <row r="299" spans="1:45" x14ac:dyDescent="0.25">
      <c r="A299" s="2" t="s">
        <v>487</v>
      </c>
      <c r="B299" s="45">
        <v>4.99</v>
      </c>
      <c r="C299" s="18">
        <v>7.51</v>
      </c>
      <c r="D299" s="18">
        <v>11.83</v>
      </c>
      <c r="E299" s="18">
        <v>32.64</v>
      </c>
      <c r="F299" s="18">
        <v>20.399999999999999</v>
      </c>
      <c r="G299" s="18">
        <v>16.93</v>
      </c>
      <c r="H299" s="18">
        <f t="shared" si="57"/>
        <v>8.11</v>
      </c>
      <c r="I299" s="42">
        <f t="shared" si="58"/>
        <v>23.323333333333334</v>
      </c>
      <c r="J299" s="45">
        <v>10.65</v>
      </c>
      <c r="K299" s="18">
        <v>9.5</v>
      </c>
      <c r="L299" s="18">
        <v>11.11</v>
      </c>
      <c r="M299" s="18">
        <v>9.11</v>
      </c>
      <c r="N299" s="18">
        <v>22.55</v>
      </c>
      <c r="O299" s="18">
        <v>22.76</v>
      </c>
      <c r="P299" s="18">
        <f t="shared" si="59"/>
        <v>10.42</v>
      </c>
      <c r="Q299" s="42">
        <f t="shared" si="60"/>
        <v>18.14</v>
      </c>
      <c r="R299" s="21">
        <f t="shared" si="61"/>
        <v>1.2535675082327113</v>
      </c>
      <c r="S299" s="21">
        <f t="shared" si="62"/>
        <v>0.7868987255036316</v>
      </c>
      <c r="T299" s="3">
        <f t="shared" si="63"/>
        <v>0.23696582571929575</v>
      </c>
      <c r="U299" s="10">
        <f t="shared" si="64"/>
        <v>0.3260396915607921</v>
      </c>
      <c r="V299" s="10">
        <f t="shared" si="64"/>
        <v>-0.34575012321482679</v>
      </c>
      <c r="W299" s="64" t="s">
        <v>1321</v>
      </c>
      <c r="X299" s="64" t="s">
        <v>1338</v>
      </c>
      <c r="Y299" s="64" t="s">
        <v>1339</v>
      </c>
      <c r="Z299" s="64" t="s">
        <v>1340</v>
      </c>
    </row>
    <row r="300" spans="1:45" x14ac:dyDescent="0.25">
      <c r="A300" s="6" t="s">
        <v>495</v>
      </c>
      <c r="B300" s="45">
        <v>19.02</v>
      </c>
      <c r="C300" s="18">
        <v>26.52</v>
      </c>
      <c r="D300" s="18">
        <v>17.309999999999999</v>
      </c>
      <c r="E300" s="18">
        <v>311.07</v>
      </c>
      <c r="F300" s="18">
        <v>364.6</v>
      </c>
      <c r="G300" s="18">
        <v>329.87</v>
      </c>
      <c r="H300" s="18">
        <f t="shared" si="57"/>
        <v>20.95</v>
      </c>
      <c r="I300" s="42">
        <f t="shared" si="58"/>
        <v>335.18</v>
      </c>
      <c r="J300" s="45">
        <v>21.37</v>
      </c>
      <c r="K300" s="18">
        <v>21.59</v>
      </c>
      <c r="L300" s="18">
        <v>24.52</v>
      </c>
      <c r="M300" s="18">
        <v>244.86</v>
      </c>
      <c r="N300" s="18">
        <v>261.45999999999998</v>
      </c>
      <c r="O300" s="18">
        <v>258.43</v>
      </c>
      <c r="P300" s="18">
        <f t="shared" si="59"/>
        <v>22.493333333333336</v>
      </c>
      <c r="Q300" s="42">
        <f t="shared" si="60"/>
        <v>254.91666666666666</v>
      </c>
      <c r="R300" s="21">
        <f t="shared" si="61"/>
        <v>1.0703113135914959</v>
      </c>
      <c r="S300" s="21">
        <f t="shared" si="62"/>
        <v>0.7612489341027624</v>
      </c>
      <c r="T300" s="3">
        <f t="shared" si="63"/>
        <v>4.1166946667781723E-3</v>
      </c>
      <c r="U300" s="10">
        <f t="shared" si="64"/>
        <v>9.8030483776537003E-2</v>
      </c>
      <c r="V300" s="10">
        <f t="shared" si="64"/>
        <v>-0.39355979192190343</v>
      </c>
      <c r="W300" s="3" t="s">
        <v>1329</v>
      </c>
      <c r="X300" s="64" t="s">
        <v>528</v>
      </c>
      <c r="Y300" s="64" t="s">
        <v>1341</v>
      </c>
      <c r="Z300" s="64" t="s">
        <v>1342</v>
      </c>
      <c r="AA300" s="3"/>
    </row>
    <row r="301" spans="1:45" x14ac:dyDescent="0.25">
      <c r="A301" s="2" t="s">
        <v>465</v>
      </c>
      <c r="B301" s="45">
        <v>82.88</v>
      </c>
      <c r="C301" s="18">
        <v>74.37</v>
      </c>
      <c r="D301" s="18">
        <v>61.93</v>
      </c>
      <c r="E301" s="18">
        <v>115.05</v>
      </c>
      <c r="F301" s="18">
        <v>152.63</v>
      </c>
      <c r="G301" s="18">
        <v>144.07</v>
      </c>
      <c r="H301" s="18">
        <f t="shared" si="57"/>
        <v>73.06</v>
      </c>
      <c r="I301" s="42">
        <f t="shared" si="58"/>
        <v>137.25</v>
      </c>
      <c r="J301" s="45">
        <v>83.42</v>
      </c>
      <c r="K301" s="18">
        <v>69.03</v>
      </c>
      <c r="L301" s="18">
        <v>66.42</v>
      </c>
      <c r="M301" s="18">
        <v>128.34</v>
      </c>
      <c r="N301" s="18">
        <v>142.88999999999999</v>
      </c>
      <c r="O301" s="18">
        <v>162.29</v>
      </c>
      <c r="P301" s="18">
        <f t="shared" si="59"/>
        <v>72.956666666666663</v>
      </c>
      <c r="Q301" s="42">
        <f t="shared" si="60"/>
        <v>144.50666666666666</v>
      </c>
      <c r="R301" s="21">
        <f t="shared" si="61"/>
        <v>0.99860473489963086</v>
      </c>
      <c r="S301" s="21">
        <f t="shared" si="62"/>
        <v>1.0524894514767933</v>
      </c>
      <c r="T301" s="3">
        <f t="shared" si="63"/>
        <v>0.32727310104396645</v>
      </c>
      <c r="U301" s="10">
        <f t="shared" si="64"/>
        <v>-2.0143476425273964E-3</v>
      </c>
      <c r="V301" s="10">
        <f t="shared" si="64"/>
        <v>7.3805774024800971E-2</v>
      </c>
      <c r="W301" s="64" t="s">
        <v>1303</v>
      </c>
      <c r="X301" s="64" t="s">
        <v>1343</v>
      </c>
      <c r="Y301" s="64" t="s">
        <v>1344</v>
      </c>
      <c r="Z301" s="64" t="s">
        <v>1345</v>
      </c>
      <c r="AB301" s="3"/>
      <c r="AC301" s="3"/>
    </row>
    <row r="302" spans="1:45" x14ac:dyDescent="0.25">
      <c r="A302" s="2" t="s">
        <v>493</v>
      </c>
      <c r="B302" s="45">
        <v>14.34</v>
      </c>
      <c r="C302" s="18">
        <v>14.19</v>
      </c>
      <c r="D302" s="18">
        <v>18.95</v>
      </c>
      <c r="E302" s="18">
        <v>216.46</v>
      </c>
      <c r="F302" s="18">
        <v>232.74</v>
      </c>
      <c r="G302" s="18">
        <v>193.69</v>
      </c>
      <c r="H302" s="18">
        <f t="shared" si="57"/>
        <v>15.826666666666668</v>
      </c>
      <c r="I302" s="42">
        <f t="shared" si="58"/>
        <v>214.29666666666671</v>
      </c>
      <c r="J302" s="45">
        <v>7.25</v>
      </c>
      <c r="K302" s="18">
        <v>10.47</v>
      </c>
      <c r="L302" s="18">
        <v>6.79</v>
      </c>
      <c r="M302" s="18">
        <v>154.52000000000001</v>
      </c>
      <c r="N302" s="18">
        <v>140.96</v>
      </c>
      <c r="O302" s="18">
        <v>113.25</v>
      </c>
      <c r="P302" s="18">
        <f t="shared" si="59"/>
        <v>8.17</v>
      </c>
      <c r="Q302" s="42">
        <f t="shared" si="60"/>
        <v>136.24333333333334</v>
      </c>
      <c r="R302" s="21">
        <f t="shared" si="61"/>
        <v>0.54496830427892229</v>
      </c>
      <c r="S302" s="21">
        <f t="shared" si="62"/>
        <v>0.63746148725015084</v>
      </c>
      <c r="T302" s="3">
        <f t="shared" si="63"/>
        <v>4.6526099192791132E-3</v>
      </c>
      <c r="U302" s="10">
        <f t="shared" si="64"/>
        <v>-0.87575577066633858</v>
      </c>
      <c r="V302" s="10">
        <f t="shared" si="64"/>
        <v>-0.64958991186739734</v>
      </c>
      <c r="W302" s="64" t="s">
        <v>1326</v>
      </c>
      <c r="X302" s="64" t="s">
        <v>1346</v>
      </c>
      <c r="Y302" s="64" t="s">
        <v>1347</v>
      </c>
      <c r="Z302" s="64" t="s">
        <v>1348</v>
      </c>
    </row>
    <row r="303" spans="1:45" x14ac:dyDescent="0.25">
      <c r="A303" s="6" t="s">
        <v>497</v>
      </c>
      <c r="B303" s="45">
        <v>6.66</v>
      </c>
      <c r="C303" s="18">
        <v>2.69</v>
      </c>
      <c r="D303" s="18">
        <v>1.25</v>
      </c>
      <c r="E303" s="18">
        <v>485.69</v>
      </c>
      <c r="F303" s="18">
        <v>431.18</v>
      </c>
      <c r="G303" s="18">
        <v>581.84</v>
      </c>
      <c r="H303" s="18">
        <f t="shared" si="57"/>
        <v>3.5333333333333332</v>
      </c>
      <c r="I303" s="42">
        <f t="shared" si="58"/>
        <v>499.57</v>
      </c>
      <c r="J303" s="45">
        <v>3.85</v>
      </c>
      <c r="K303" s="18">
        <v>5.32</v>
      </c>
      <c r="L303" s="18">
        <v>2.29</v>
      </c>
      <c r="M303" s="18">
        <v>318.66000000000003</v>
      </c>
      <c r="N303" s="18">
        <v>311.24</v>
      </c>
      <c r="O303" s="18">
        <v>349.63</v>
      </c>
      <c r="P303" s="18">
        <f t="shared" si="59"/>
        <v>3.8200000000000003</v>
      </c>
      <c r="Q303" s="42">
        <f t="shared" si="60"/>
        <v>326.51000000000005</v>
      </c>
      <c r="R303" s="21">
        <f t="shared" si="61"/>
        <v>1.0632352941176471</v>
      </c>
      <c r="S303" s="21">
        <f t="shared" si="62"/>
        <v>0.65427412749465619</v>
      </c>
      <c r="T303" s="3">
        <f t="shared" si="63"/>
        <v>9.5807390318404882E-3</v>
      </c>
      <c r="U303" s="10">
        <f t="shared" si="64"/>
        <v>8.8460900813416038E-2</v>
      </c>
      <c r="V303" s="10">
        <f t="shared" si="64"/>
        <v>-0.61203287274807205</v>
      </c>
      <c r="W303" s="3" t="s">
        <v>505</v>
      </c>
      <c r="X303" s="64" t="s">
        <v>520</v>
      </c>
      <c r="Y303" s="64" t="s">
        <v>1409</v>
      </c>
      <c r="Z303" s="64" t="s">
        <v>1410</v>
      </c>
      <c r="AA303" s="3"/>
    </row>
    <row r="304" spans="1:45" x14ac:dyDescent="0.25">
      <c r="A304" s="2" t="s">
        <v>488</v>
      </c>
      <c r="B304" s="45">
        <v>98.17</v>
      </c>
      <c r="C304" s="18">
        <v>26.06</v>
      </c>
      <c r="D304" s="18">
        <v>34.04</v>
      </c>
      <c r="E304" s="18">
        <v>543.38</v>
      </c>
      <c r="F304" s="18">
        <v>477.36</v>
      </c>
      <c r="G304" s="18">
        <v>757.83</v>
      </c>
      <c r="H304" s="18">
        <f t="shared" si="57"/>
        <v>52.756666666666668</v>
      </c>
      <c r="I304" s="42">
        <f t="shared" si="58"/>
        <v>592.85666666666668</v>
      </c>
      <c r="J304" s="45">
        <v>38.950000000000003</v>
      </c>
      <c r="K304" s="18">
        <v>37.78</v>
      </c>
      <c r="L304" s="18">
        <v>29.99</v>
      </c>
      <c r="M304" s="18">
        <v>415.68</v>
      </c>
      <c r="N304" s="18">
        <v>422.23</v>
      </c>
      <c r="O304" s="18">
        <v>421.96</v>
      </c>
      <c r="P304" s="18">
        <f t="shared" si="59"/>
        <v>35.573333333333331</v>
      </c>
      <c r="Q304" s="42">
        <f t="shared" si="60"/>
        <v>419.95666666666671</v>
      </c>
      <c r="R304" s="21">
        <f t="shared" si="61"/>
        <v>0.6803497240652322</v>
      </c>
      <c r="S304" s="21">
        <f t="shared" si="62"/>
        <v>0.70885230442811686</v>
      </c>
      <c r="T304" s="3">
        <f t="shared" si="63"/>
        <v>5.5368420667311673E-2</v>
      </c>
      <c r="U304" s="10">
        <f t="shared" si="64"/>
        <v>-0.55565156106079439</v>
      </c>
      <c r="V304" s="10">
        <f t="shared" si="64"/>
        <v>-0.49644303422945529</v>
      </c>
      <c r="W304" s="64" t="s">
        <v>1322</v>
      </c>
      <c r="X304" s="64" t="s">
        <v>1349</v>
      </c>
      <c r="Y304" s="64" t="s">
        <v>1350</v>
      </c>
      <c r="Z304" s="64" t="s">
        <v>1351</v>
      </c>
    </row>
    <row r="305" spans="1:30" x14ac:dyDescent="0.25">
      <c r="A305" s="2" t="s">
        <v>474</v>
      </c>
      <c r="B305" s="45">
        <v>1.58</v>
      </c>
      <c r="C305" s="18">
        <v>0.56000000000000005</v>
      </c>
      <c r="D305" s="18">
        <v>4.2300000000000004</v>
      </c>
      <c r="E305" s="18">
        <v>172.25</v>
      </c>
      <c r="F305" s="18">
        <v>190.09</v>
      </c>
      <c r="G305" s="18">
        <v>215.04</v>
      </c>
      <c r="H305" s="18">
        <f t="shared" si="57"/>
        <v>2.1233333333333335</v>
      </c>
      <c r="I305" s="42">
        <f t="shared" si="58"/>
        <v>192.46</v>
      </c>
      <c r="J305" s="45">
        <v>4.9400000000000004</v>
      </c>
      <c r="K305" s="18">
        <v>1.85</v>
      </c>
      <c r="L305" s="18">
        <v>2.21</v>
      </c>
      <c r="M305" s="18">
        <v>211.75</v>
      </c>
      <c r="N305" s="18">
        <v>192.03</v>
      </c>
      <c r="O305" s="18">
        <v>210.27</v>
      </c>
      <c r="P305" s="18">
        <f t="shared" si="59"/>
        <v>3</v>
      </c>
      <c r="Q305" s="42">
        <f t="shared" si="60"/>
        <v>204.68333333333331</v>
      </c>
      <c r="R305" s="21">
        <f t="shared" si="61"/>
        <v>1.2806830309498398</v>
      </c>
      <c r="S305" s="21">
        <f t="shared" si="62"/>
        <v>1.0631827423412246</v>
      </c>
      <c r="T305" s="3">
        <f t="shared" si="63"/>
        <v>0.21496630864993035</v>
      </c>
      <c r="U305" s="10">
        <f t="shared" si="64"/>
        <v>0.35691345283669396</v>
      </c>
      <c r="V305" s="10">
        <f t="shared" si="64"/>
        <v>8.8389591987070373E-2</v>
      </c>
      <c r="W305" s="64" t="s">
        <v>515</v>
      </c>
      <c r="X305" s="64" t="s">
        <v>521</v>
      </c>
      <c r="Y305" s="64" t="s">
        <v>1352</v>
      </c>
      <c r="Z305" s="64" t="s">
        <v>1353</v>
      </c>
      <c r="AB305" s="3"/>
      <c r="AC305" s="3"/>
      <c r="AD305" s="3"/>
    </row>
    <row r="306" spans="1:30" x14ac:dyDescent="0.25">
      <c r="A306" s="6" t="s">
        <v>470</v>
      </c>
      <c r="B306" s="45">
        <v>201.17</v>
      </c>
      <c r="C306" s="18">
        <v>194.73</v>
      </c>
      <c r="D306" s="18">
        <v>225.43</v>
      </c>
      <c r="E306" s="18">
        <v>309.8</v>
      </c>
      <c r="F306" s="18">
        <v>346.43</v>
      </c>
      <c r="G306" s="18">
        <v>370.84</v>
      </c>
      <c r="H306" s="18">
        <f t="shared" si="57"/>
        <v>207.10999999999999</v>
      </c>
      <c r="I306" s="42">
        <f t="shared" si="58"/>
        <v>342.35666666666663</v>
      </c>
      <c r="J306" s="45">
        <v>289.52</v>
      </c>
      <c r="K306" s="18">
        <v>253.24</v>
      </c>
      <c r="L306" s="18">
        <v>260.02</v>
      </c>
      <c r="M306" s="18">
        <v>415.42</v>
      </c>
      <c r="N306" s="18">
        <v>384.7</v>
      </c>
      <c r="O306" s="18">
        <v>409.61</v>
      </c>
      <c r="P306" s="18">
        <f t="shared" si="59"/>
        <v>267.59333333333331</v>
      </c>
      <c r="Q306" s="42">
        <f t="shared" si="60"/>
        <v>403.24333333333334</v>
      </c>
      <c r="R306" s="21">
        <f t="shared" si="61"/>
        <v>1.2906315570291351</v>
      </c>
      <c r="S306" s="21">
        <f t="shared" si="62"/>
        <v>1.1773277544244567</v>
      </c>
      <c r="T306" s="3">
        <f t="shared" si="63"/>
        <v>1.9363269801181665E-2</v>
      </c>
      <c r="U306" s="10">
        <f t="shared" si="64"/>
        <v>0.36807720613548139</v>
      </c>
      <c r="V306" s="10">
        <f t="shared" si="64"/>
        <v>0.23551600589780519</v>
      </c>
      <c r="W306" s="3" t="s">
        <v>1308</v>
      </c>
      <c r="X306" s="64" t="s">
        <v>1308</v>
      </c>
      <c r="Y306" s="64" t="s">
        <v>1354</v>
      </c>
      <c r="Z306" s="64" t="s">
        <v>1355</v>
      </c>
      <c r="AA306" s="3"/>
      <c r="AD306" s="3"/>
    </row>
    <row r="307" spans="1:30" x14ac:dyDescent="0.25">
      <c r="A307" s="2" t="s">
        <v>478</v>
      </c>
      <c r="B307" s="45">
        <v>5.7</v>
      </c>
      <c r="C307" s="18">
        <v>6.49</v>
      </c>
      <c r="D307" s="18">
        <v>11.93</v>
      </c>
      <c r="E307" s="18">
        <v>175.1</v>
      </c>
      <c r="F307" s="18">
        <v>198.06</v>
      </c>
      <c r="G307" s="18">
        <v>230.81</v>
      </c>
      <c r="H307" s="18">
        <f t="shared" si="57"/>
        <v>8.0400000000000009</v>
      </c>
      <c r="I307" s="42">
        <f t="shared" si="58"/>
        <v>201.32333333333335</v>
      </c>
      <c r="J307" s="45">
        <v>6.8</v>
      </c>
      <c r="K307" s="18">
        <v>7.01</v>
      </c>
      <c r="L307" s="18">
        <v>7.14</v>
      </c>
      <c r="M307" s="18">
        <v>229.98</v>
      </c>
      <c r="N307" s="18">
        <v>214.1</v>
      </c>
      <c r="O307" s="18">
        <v>224.03</v>
      </c>
      <c r="P307" s="18">
        <f t="shared" si="59"/>
        <v>6.9833333333333334</v>
      </c>
      <c r="Q307" s="42">
        <f t="shared" si="60"/>
        <v>222.70333333333335</v>
      </c>
      <c r="R307" s="21">
        <f t="shared" si="61"/>
        <v>0.88311209439528016</v>
      </c>
      <c r="S307" s="21">
        <f t="shared" si="62"/>
        <v>1.1056724385060217</v>
      </c>
      <c r="T307" s="3">
        <f t="shared" si="63"/>
        <v>0.13623172370482323</v>
      </c>
      <c r="U307" s="10">
        <f t="shared" si="64"/>
        <v>-0.17933152251280143</v>
      </c>
      <c r="V307" s="10">
        <f t="shared" si="64"/>
        <v>0.14492404259164654</v>
      </c>
      <c r="W307" s="64" t="s">
        <v>1313</v>
      </c>
      <c r="X307" s="64" t="s">
        <v>1356</v>
      </c>
      <c r="Y307" s="64" t="s">
        <v>1357</v>
      </c>
      <c r="Z307" s="64" t="s">
        <v>1358</v>
      </c>
      <c r="AB307" s="3"/>
      <c r="AC307" s="3"/>
      <c r="AD307" s="3"/>
    </row>
    <row r="308" spans="1:30" x14ac:dyDescent="0.25">
      <c r="A308" s="2" t="s">
        <v>496</v>
      </c>
      <c r="B308" s="45">
        <v>0.95</v>
      </c>
      <c r="C308" s="18">
        <v>2.04</v>
      </c>
      <c r="D308" s="18">
        <v>0.87</v>
      </c>
      <c r="E308" s="18">
        <v>234.53</v>
      </c>
      <c r="F308" s="18">
        <v>255.55</v>
      </c>
      <c r="G308" s="18">
        <v>212.73</v>
      </c>
      <c r="H308" s="18">
        <f t="shared" si="57"/>
        <v>1.2866666666666668</v>
      </c>
      <c r="I308" s="42">
        <f t="shared" si="58"/>
        <v>234.27</v>
      </c>
      <c r="J308" s="45">
        <v>1.1599999999999999</v>
      </c>
      <c r="K308" s="18">
        <v>0.97</v>
      </c>
      <c r="L308" s="18">
        <v>0.62</v>
      </c>
      <c r="M308" s="18">
        <v>144.51</v>
      </c>
      <c r="N308" s="18">
        <v>172.05</v>
      </c>
      <c r="O308" s="18">
        <v>176.93</v>
      </c>
      <c r="P308" s="18">
        <f t="shared" si="59"/>
        <v>0.91666666666666663</v>
      </c>
      <c r="Q308" s="42">
        <f t="shared" si="60"/>
        <v>164.49666666666667</v>
      </c>
      <c r="R308" s="21">
        <f t="shared" si="61"/>
        <v>0.83819241982507264</v>
      </c>
      <c r="S308" s="21">
        <f t="shared" si="62"/>
        <v>0.70343293520919226</v>
      </c>
      <c r="T308" s="3">
        <f t="shared" si="63"/>
        <v>5.973493049662524E-3</v>
      </c>
      <c r="U308" s="10">
        <f t="shared" si="64"/>
        <v>-0.25464662034107516</v>
      </c>
      <c r="V308" s="10">
        <f t="shared" si="64"/>
        <v>-0.50751521037822012</v>
      </c>
      <c r="W308" s="64" t="s">
        <v>506</v>
      </c>
      <c r="X308" s="64" t="s">
        <v>522</v>
      </c>
      <c r="Y308" s="64" t="s">
        <v>1411</v>
      </c>
      <c r="Z308" s="64" t="s">
        <v>1412</v>
      </c>
      <c r="AD308" s="3"/>
    </row>
    <row r="309" spans="1:30" x14ac:dyDescent="0.25">
      <c r="A309" s="6" t="s">
        <v>459</v>
      </c>
      <c r="B309" s="45">
        <v>117.34</v>
      </c>
      <c r="C309" s="18">
        <v>125.46</v>
      </c>
      <c r="D309" s="18">
        <v>133.01</v>
      </c>
      <c r="E309" s="18">
        <v>1539.48</v>
      </c>
      <c r="F309" s="18">
        <v>1370.13</v>
      </c>
      <c r="G309" s="18">
        <v>2137.6999999999998</v>
      </c>
      <c r="H309" s="18">
        <f t="shared" si="57"/>
        <v>125.27</v>
      </c>
      <c r="I309" s="42">
        <f t="shared" si="58"/>
        <v>1682.4366666666665</v>
      </c>
      <c r="J309" s="45">
        <v>176.46</v>
      </c>
      <c r="K309" s="18">
        <v>142.25</v>
      </c>
      <c r="L309" s="18">
        <v>133.54</v>
      </c>
      <c r="M309" s="18">
        <v>2755.11</v>
      </c>
      <c r="N309" s="18">
        <v>2595.09</v>
      </c>
      <c r="O309" s="18">
        <v>2521.5300000000002</v>
      </c>
      <c r="P309" s="18">
        <f t="shared" si="59"/>
        <v>150.75</v>
      </c>
      <c r="Q309" s="42">
        <f t="shared" si="60"/>
        <v>2623.9100000000003</v>
      </c>
      <c r="R309" s="21">
        <f t="shared" si="61"/>
        <v>1.2017898154747764</v>
      </c>
      <c r="S309" s="21">
        <f t="shared" si="62"/>
        <v>1.5592567584960135</v>
      </c>
      <c r="T309" s="3">
        <f t="shared" si="63"/>
        <v>8.9412205730726186E-3</v>
      </c>
      <c r="U309" s="10">
        <f t="shared" si="64"/>
        <v>0.26518460096819541</v>
      </c>
      <c r="V309" s="10">
        <f t="shared" si="64"/>
        <v>0.64085851219789525</v>
      </c>
      <c r="W309" s="3" t="s">
        <v>1298</v>
      </c>
      <c r="X309" s="64" t="s">
        <v>1298</v>
      </c>
      <c r="Y309" s="64" t="s">
        <v>935</v>
      </c>
      <c r="Z309" s="64" t="s">
        <v>1359</v>
      </c>
      <c r="AA309" s="3"/>
      <c r="AD309" s="3"/>
    </row>
    <row r="310" spans="1:30" x14ac:dyDescent="0.25">
      <c r="A310" s="2" t="s">
        <v>469</v>
      </c>
      <c r="B310" s="45">
        <v>1448.05</v>
      </c>
      <c r="C310" s="18">
        <v>1438.1</v>
      </c>
      <c r="D310" s="18">
        <v>1619.72</v>
      </c>
      <c r="E310" s="18">
        <v>2215.9699999999998</v>
      </c>
      <c r="F310" s="18">
        <v>2295.7199999999998</v>
      </c>
      <c r="G310" s="18">
        <v>2487.19</v>
      </c>
      <c r="H310" s="18">
        <f t="shared" si="57"/>
        <v>1501.9566666666667</v>
      </c>
      <c r="I310" s="42">
        <f t="shared" si="58"/>
        <v>2332.9599999999996</v>
      </c>
      <c r="J310" s="45">
        <v>1850.79</v>
      </c>
      <c r="K310" s="18">
        <v>1992.51</v>
      </c>
      <c r="L310" s="18">
        <v>1967.79</v>
      </c>
      <c r="M310" s="18">
        <v>2882.67</v>
      </c>
      <c r="N310" s="18">
        <v>2894.41</v>
      </c>
      <c r="O310" s="18">
        <v>2934.49</v>
      </c>
      <c r="P310" s="18">
        <f t="shared" si="59"/>
        <v>1937.03</v>
      </c>
      <c r="Q310" s="42">
        <f t="shared" si="60"/>
        <v>2903.8566666666666</v>
      </c>
      <c r="R310" s="21">
        <f t="shared" si="61"/>
        <v>1.2894782950051786</v>
      </c>
      <c r="S310" s="21">
        <f t="shared" si="62"/>
        <v>1.24460430627203</v>
      </c>
      <c r="T310" s="3">
        <f t="shared" si="63"/>
        <v>1.1181837031014538E-3</v>
      </c>
      <c r="U310" s="10">
        <f t="shared" si="64"/>
        <v>0.36678748933346139</v>
      </c>
      <c r="V310" s="10">
        <f t="shared" si="64"/>
        <v>0.31568714300316225</v>
      </c>
      <c r="W310" s="64" t="s">
        <v>1307</v>
      </c>
      <c r="X310" s="64" t="s">
        <v>1360</v>
      </c>
      <c r="Y310" s="64" t="s">
        <v>1361</v>
      </c>
      <c r="Z310" s="64" t="s">
        <v>1362</v>
      </c>
      <c r="AD310" s="3"/>
    </row>
    <row r="311" spans="1:30" x14ac:dyDescent="0.25">
      <c r="A311" s="2" t="s">
        <v>472</v>
      </c>
      <c r="B311" s="45">
        <v>35.58</v>
      </c>
      <c r="C311" s="18">
        <v>37</v>
      </c>
      <c r="D311" s="18">
        <v>66.650000000000006</v>
      </c>
      <c r="E311" s="18">
        <v>278.74</v>
      </c>
      <c r="F311" s="18">
        <v>381.66</v>
      </c>
      <c r="G311" s="18">
        <v>352.37</v>
      </c>
      <c r="H311" s="18">
        <f t="shared" si="57"/>
        <v>46.410000000000004</v>
      </c>
      <c r="I311" s="42">
        <f t="shared" si="58"/>
        <v>337.59000000000003</v>
      </c>
      <c r="J311" s="45">
        <v>71.930000000000007</v>
      </c>
      <c r="K311" s="18">
        <v>65</v>
      </c>
      <c r="L311" s="18">
        <v>53.36</v>
      </c>
      <c r="M311" s="18">
        <v>309.93</v>
      </c>
      <c r="N311" s="18">
        <v>360.05</v>
      </c>
      <c r="O311" s="18">
        <v>330.58</v>
      </c>
      <c r="P311" s="18">
        <f t="shared" si="59"/>
        <v>63.430000000000007</v>
      </c>
      <c r="Q311" s="42">
        <f t="shared" si="60"/>
        <v>333.52</v>
      </c>
      <c r="R311" s="21">
        <f t="shared" si="61"/>
        <v>1.3589959924066652</v>
      </c>
      <c r="S311" s="21">
        <f t="shared" si="62"/>
        <v>0.98797956230248962</v>
      </c>
      <c r="T311" s="3">
        <f t="shared" si="63"/>
        <v>0.45510495522093858</v>
      </c>
      <c r="U311" s="10">
        <f t="shared" si="64"/>
        <v>0.44254120169503575</v>
      </c>
      <c r="V311" s="10">
        <f t="shared" si="64"/>
        <v>-1.7446896872769402E-2</v>
      </c>
      <c r="W311" s="64" t="s">
        <v>1309</v>
      </c>
      <c r="X311" s="64" t="s">
        <v>1363</v>
      </c>
      <c r="Y311" s="64" t="s">
        <v>1364</v>
      </c>
      <c r="Z311" s="64" t="s">
        <v>1365</v>
      </c>
      <c r="AB311" s="3"/>
      <c r="AC311" s="3"/>
      <c r="AD311" s="3"/>
    </row>
    <row r="312" spans="1:30" x14ac:dyDescent="0.25">
      <c r="A312" s="2" t="s">
        <v>467</v>
      </c>
      <c r="B312" s="45">
        <v>2.61</v>
      </c>
      <c r="C312" s="18">
        <v>5.84</v>
      </c>
      <c r="D312" s="18">
        <v>3.65</v>
      </c>
      <c r="E312" s="18">
        <v>19.97</v>
      </c>
      <c r="F312" s="18">
        <v>14.84</v>
      </c>
      <c r="G312" s="18">
        <v>18.079999999999998</v>
      </c>
      <c r="H312" s="18">
        <f t="shared" si="57"/>
        <v>4.0333333333333332</v>
      </c>
      <c r="I312" s="42">
        <f t="shared" si="58"/>
        <v>17.63</v>
      </c>
      <c r="J312" s="45">
        <v>4.49</v>
      </c>
      <c r="K312" s="18">
        <v>5.72</v>
      </c>
      <c r="L312" s="18">
        <v>2.91</v>
      </c>
      <c r="M312" s="18">
        <v>16.940000000000001</v>
      </c>
      <c r="N312" s="18">
        <v>22.55</v>
      </c>
      <c r="O312" s="18">
        <v>22.58</v>
      </c>
      <c r="P312" s="18">
        <f t="shared" si="59"/>
        <v>4.373333333333334</v>
      </c>
      <c r="Q312" s="42">
        <f t="shared" si="60"/>
        <v>20.69</v>
      </c>
      <c r="R312" s="21">
        <f t="shared" si="61"/>
        <v>1.0675496688741724</v>
      </c>
      <c r="S312" s="21">
        <f t="shared" si="62"/>
        <v>1.1642512077294687</v>
      </c>
      <c r="T312" s="3">
        <f t="shared" si="63"/>
        <v>0.13565558225567007</v>
      </c>
      <c r="U312" s="10">
        <f t="shared" si="64"/>
        <v>9.4303194315526334E-2</v>
      </c>
      <c r="V312" s="10">
        <f t="shared" si="64"/>
        <v>0.21940237873063648</v>
      </c>
      <c r="W312" s="64" t="s">
        <v>1305</v>
      </c>
      <c r="X312" s="64" t="s">
        <v>1305</v>
      </c>
      <c r="Y312" s="64" t="s">
        <v>1366</v>
      </c>
      <c r="Z312" s="64" t="s">
        <v>1367</v>
      </c>
      <c r="AD312" s="3"/>
    </row>
    <row r="313" spans="1:30" x14ac:dyDescent="0.25">
      <c r="A313" s="2" t="s">
        <v>466</v>
      </c>
      <c r="B313" s="45">
        <v>184.06</v>
      </c>
      <c r="C313" s="18">
        <v>150.68</v>
      </c>
      <c r="D313" s="18">
        <v>180.71</v>
      </c>
      <c r="E313" s="18">
        <v>498.21</v>
      </c>
      <c r="F313" s="18">
        <v>379.44</v>
      </c>
      <c r="G313" s="18">
        <v>389.3</v>
      </c>
      <c r="H313" s="18">
        <f t="shared" si="57"/>
        <v>171.81666666666669</v>
      </c>
      <c r="I313" s="42">
        <f t="shared" si="58"/>
        <v>422.31666666666666</v>
      </c>
      <c r="J313" s="45">
        <v>190.83</v>
      </c>
      <c r="K313" s="18">
        <v>162.71</v>
      </c>
      <c r="L313" s="18">
        <v>145.53</v>
      </c>
      <c r="M313" s="18">
        <v>471.89</v>
      </c>
      <c r="N313" s="18">
        <v>455.42</v>
      </c>
      <c r="O313" s="18">
        <v>428.31</v>
      </c>
      <c r="P313" s="18">
        <f t="shared" si="59"/>
        <v>166.35666666666668</v>
      </c>
      <c r="Q313" s="42">
        <f t="shared" si="60"/>
        <v>451.87333333333328</v>
      </c>
      <c r="R313" s="21">
        <f t="shared" si="61"/>
        <v>0.9684058250554537</v>
      </c>
      <c r="S313" s="21">
        <f t="shared" si="62"/>
        <v>1.0698216465215165</v>
      </c>
      <c r="T313" s="3">
        <f t="shared" si="63"/>
        <v>0.25107756663982139</v>
      </c>
      <c r="U313" s="10">
        <f t="shared" si="64"/>
        <v>-4.6316337573085044E-2</v>
      </c>
      <c r="V313" s="10">
        <f t="shared" si="64"/>
        <v>9.73703002467846E-2</v>
      </c>
      <c r="W313" s="64" t="s">
        <v>1304</v>
      </c>
      <c r="X313" s="64" t="s">
        <v>1368</v>
      </c>
      <c r="Y313" s="64" t="s">
        <v>1369</v>
      </c>
      <c r="Z313" s="64" t="s">
        <v>1370</v>
      </c>
      <c r="AB313" s="3"/>
      <c r="AC313" s="3"/>
      <c r="AD313" s="3"/>
    </row>
    <row r="314" spans="1:30" x14ac:dyDescent="0.25">
      <c r="A314" s="2" t="s">
        <v>502</v>
      </c>
      <c r="B314" s="45">
        <v>7.29</v>
      </c>
      <c r="C314" s="18">
        <v>2.04</v>
      </c>
      <c r="D314" s="18">
        <v>12.12</v>
      </c>
      <c r="E314" s="18">
        <v>57.05</v>
      </c>
      <c r="F314" s="18">
        <v>59.53</v>
      </c>
      <c r="G314" s="18">
        <v>144.44999999999999</v>
      </c>
      <c r="H314" s="18">
        <f t="shared" si="57"/>
        <v>7.1499999999999995</v>
      </c>
      <c r="I314" s="42">
        <f t="shared" si="58"/>
        <v>87.009999999999991</v>
      </c>
      <c r="J314" s="45">
        <v>3.66</v>
      </c>
      <c r="K314" s="18">
        <v>4.2699999999999996</v>
      </c>
      <c r="L314" s="18">
        <v>3.35</v>
      </c>
      <c r="M314" s="18">
        <v>32.340000000000003</v>
      </c>
      <c r="N314" s="18">
        <v>34.64</v>
      </c>
      <c r="O314" s="18">
        <v>33.69</v>
      </c>
      <c r="P314" s="18">
        <f t="shared" si="59"/>
        <v>3.76</v>
      </c>
      <c r="Q314" s="42">
        <f t="shared" si="60"/>
        <v>33.556666666666665</v>
      </c>
      <c r="R314" s="21">
        <f t="shared" si="61"/>
        <v>0.5840490797546013</v>
      </c>
      <c r="S314" s="21">
        <f t="shared" si="62"/>
        <v>0.39264477521493774</v>
      </c>
      <c r="T314" s="3">
        <f t="shared" si="63"/>
        <v>6.8191635121540639E-2</v>
      </c>
      <c r="U314" s="10">
        <f t="shared" si="64"/>
        <v>-0.77583848581049619</v>
      </c>
      <c r="V314" s="10">
        <f t="shared" si="64"/>
        <v>-1.3487033950907932</v>
      </c>
      <c r="W314" s="64" t="s">
        <v>1330</v>
      </c>
      <c r="X314" s="64" t="s">
        <v>1420</v>
      </c>
      <c r="Y314" s="64" t="s">
        <v>1421</v>
      </c>
      <c r="Z314" s="64" t="s">
        <v>1422</v>
      </c>
      <c r="AD314" s="3"/>
    </row>
    <row r="315" spans="1:30" x14ac:dyDescent="0.25">
      <c r="A315" s="6" t="s">
        <v>476</v>
      </c>
      <c r="B315" s="45">
        <v>55.94</v>
      </c>
      <c r="C315" s="18">
        <v>50.44</v>
      </c>
      <c r="D315" s="18">
        <v>44.14</v>
      </c>
      <c r="E315" s="18">
        <v>84.14</v>
      </c>
      <c r="F315" s="18">
        <v>107.56</v>
      </c>
      <c r="G315" s="18">
        <v>91.36</v>
      </c>
      <c r="H315" s="18">
        <f t="shared" si="57"/>
        <v>50.173333333333325</v>
      </c>
      <c r="I315" s="42">
        <f t="shared" si="58"/>
        <v>94.353333333333339</v>
      </c>
      <c r="J315" s="45">
        <v>51.08</v>
      </c>
      <c r="K315" s="18">
        <v>51.95</v>
      </c>
      <c r="L315" s="18">
        <v>43.92</v>
      </c>
      <c r="M315" s="18">
        <v>67.89</v>
      </c>
      <c r="N315" s="18">
        <v>72.98</v>
      </c>
      <c r="O315" s="18">
        <v>60.51</v>
      </c>
      <c r="P315" s="18">
        <f t="shared" si="59"/>
        <v>48.983333333333327</v>
      </c>
      <c r="Q315" s="42">
        <f t="shared" si="60"/>
        <v>67.126666666666665</v>
      </c>
      <c r="R315" s="21">
        <f t="shared" si="61"/>
        <v>0.97674570088587809</v>
      </c>
      <c r="S315" s="21">
        <f t="shared" si="62"/>
        <v>0.71446549674893378</v>
      </c>
      <c r="T315" s="3">
        <f t="shared" si="63"/>
        <v>1.262395098255498E-2</v>
      </c>
      <c r="U315" s="10">
        <f t="shared" si="64"/>
        <v>-3.3945094439277609E-2</v>
      </c>
      <c r="V315" s="10">
        <f t="shared" si="64"/>
        <v>-0.48506375308499683</v>
      </c>
      <c r="W315" s="3" t="s">
        <v>1311</v>
      </c>
      <c r="X315" s="64" t="s">
        <v>1371</v>
      </c>
      <c r="Y315" s="64" t="s">
        <v>1372</v>
      </c>
      <c r="Z315" s="64" t="s">
        <v>1373</v>
      </c>
      <c r="AA315" s="3"/>
      <c r="AD315" s="3"/>
    </row>
    <row r="316" spans="1:30" x14ac:dyDescent="0.25">
      <c r="A316" s="6" t="s">
        <v>503</v>
      </c>
      <c r="B316" s="45">
        <v>350.37</v>
      </c>
      <c r="C316" s="18">
        <v>277.99</v>
      </c>
      <c r="D316" s="18">
        <v>358.14</v>
      </c>
      <c r="E316" s="18">
        <v>1522.21</v>
      </c>
      <c r="F316" s="18">
        <v>1469.72</v>
      </c>
      <c r="G316" s="18">
        <v>1807.26</v>
      </c>
      <c r="H316" s="18">
        <f t="shared" si="57"/>
        <v>328.83333333333331</v>
      </c>
      <c r="I316" s="42">
        <f t="shared" si="58"/>
        <v>1599.7300000000002</v>
      </c>
      <c r="J316" s="45">
        <v>686.72</v>
      </c>
      <c r="K316" s="18">
        <v>443.01</v>
      </c>
      <c r="L316" s="18">
        <v>397.62</v>
      </c>
      <c r="M316" s="18">
        <v>2538.09</v>
      </c>
      <c r="N316" s="18">
        <v>2121.15</v>
      </c>
      <c r="O316" s="18">
        <v>2119.5</v>
      </c>
      <c r="P316" s="18">
        <f t="shared" si="59"/>
        <v>509.11666666666662</v>
      </c>
      <c r="Q316" s="42">
        <f t="shared" si="60"/>
        <v>2259.58</v>
      </c>
      <c r="R316" s="21">
        <f t="shared" si="61"/>
        <v>1.546589186457807</v>
      </c>
      <c r="S316" s="21">
        <f t="shared" si="62"/>
        <v>1.4122181754574472</v>
      </c>
      <c r="T316" s="3">
        <f t="shared" si="63"/>
        <v>9.6745037278833969E-3</v>
      </c>
      <c r="U316" s="10">
        <f t="shared" si="64"/>
        <v>0.62909003106725303</v>
      </c>
      <c r="V316" s="10">
        <f t="shared" si="64"/>
        <v>0.49796298969645558</v>
      </c>
      <c r="W316" s="3" t="s">
        <v>1331</v>
      </c>
      <c r="X316" s="64" t="s">
        <v>1423</v>
      </c>
      <c r="Y316" s="64" t="s">
        <v>1424</v>
      </c>
      <c r="Z316" s="64" t="s">
        <v>1425</v>
      </c>
      <c r="AA316" s="3"/>
    </row>
    <row r="317" spans="1:30" x14ac:dyDescent="0.25">
      <c r="A317" s="2" t="s">
        <v>471</v>
      </c>
      <c r="B317" s="45">
        <v>25.04</v>
      </c>
      <c r="C317" s="18">
        <v>21.23</v>
      </c>
      <c r="D317" s="18">
        <v>32.6</v>
      </c>
      <c r="E317" s="18">
        <v>852.7</v>
      </c>
      <c r="F317" s="18">
        <v>782.61</v>
      </c>
      <c r="G317" s="18">
        <v>799.19</v>
      </c>
      <c r="H317" s="18">
        <f t="shared" si="57"/>
        <v>26.290000000000003</v>
      </c>
      <c r="I317" s="42">
        <f t="shared" si="58"/>
        <v>811.5</v>
      </c>
      <c r="J317" s="45">
        <v>14.31</v>
      </c>
      <c r="K317" s="18">
        <v>14.42</v>
      </c>
      <c r="L317" s="18">
        <v>14.64</v>
      </c>
      <c r="M317" s="18">
        <v>566.86</v>
      </c>
      <c r="N317" s="18">
        <v>636.97</v>
      </c>
      <c r="O317" s="18">
        <v>592.9</v>
      </c>
      <c r="P317" s="18">
        <f t="shared" si="59"/>
        <v>14.456666666666669</v>
      </c>
      <c r="Q317" s="42">
        <f t="shared" si="60"/>
        <v>598.91</v>
      </c>
      <c r="R317" s="21">
        <f t="shared" si="61"/>
        <v>0.56638573347990717</v>
      </c>
      <c r="S317" s="21">
        <f t="shared" si="62"/>
        <v>0.73835076923076914</v>
      </c>
      <c r="T317" s="3">
        <f t="shared" si="63"/>
        <v>9.7357295475068218E-4</v>
      </c>
      <c r="U317" s="10">
        <f t="shared" si="64"/>
        <v>-0.82014316862077119</v>
      </c>
      <c r="V317" s="10">
        <f t="shared" si="64"/>
        <v>-0.43762173279537431</v>
      </c>
      <c r="W317" s="64" t="s">
        <v>516</v>
      </c>
      <c r="X317" s="64" t="s">
        <v>523</v>
      </c>
      <c r="Y317" s="64" t="s">
        <v>1374</v>
      </c>
      <c r="Z317" s="64" t="s">
        <v>1375</v>
      </c>
    </row>
    <row r="318" spans="1:30" x14ac:dyDescent="0.25">
      <c r="A318" s="2" t="s">
        <v>489</v>
      </c>
      <c r="B318" s="45">
        <v>121.38</v>
      </c>
      <c r="C318" s="18">
        <v>16.690000000000001</v>
      </c>
      <c r="D318" s="18">
        <v>40.01</v>
      </c>
      <c r="E318" s="18">
        <v>435.14</v>
      </c>
      <c r="F318" s="18">
        <v>483.48</v>
      </c>
      <c r="G318" s="18">
        <v>675.32</v>
      </c>
      <c r="H318" s="18">
        <f t="shared" si="57"/>
        <v>59.359999999999992</v>
      </c>
      <c r="I318" s="42">
        <f t="shared" si="58"/>
        <v>531.31333333333339</v>
      </c>
      <c r="J318" s="45">
        <v>36.51</v>
      </c>
      <c r="K318" s="18">
        <v>24.57</v>
      </c>
      <c r="L318" s="18">
        <v>25.84</v>
      </c>
      <c r="M318" s="18">
        <v>333.29</v>
      </c>
      <c r="N318" s="18">
        <v>299.64</v>
      </c>
      <c r="O318" s="18">
        <v>357.04</v>
      </c>
      <c r="P318" s="18">
        <f t="shared" si="59"/>
        <v>28.973333333333333</v>
      </c>
      <c r="Q318" s="42">
        <f t="shared" si="60"/>
        <v>329.99</v>
      </c>
      <c r="R318" s="21">
        <f t="shared" si="61"/>
        <v>0.4965760989617849</v>
      </c>
      <c r="S318" s="21">
        <f t="shared" si="62"/>
        <v>0.62179543376707946</v>
      </c>
      <c r="T318" s="3">
        <f t="shared" si="63"/>
        <v>2.770550758346178E-2</v>
      </c>
      <c r="U318" s="10">
        <f t="shared" si="64"/>
        <v>-1.0099132710269132</v>
      </c>
      <c r="V318" s="10">
        <f t="shared" si="64"/>
        <v>-0.68548807278184731</v>
      </c>
      <c r="W318" s="64" t="s">
        <v>1323</v>
      </c>
      <c r="X318" s="64" t="s">
        <v>1323</v>
      </c>
      <c r="Y318" s="64" t="s">
        <v>1376</v>
      </c>
      <c r="Z318" s="64" t="s">
        <v>1377</v>
      </c>
    </row>
    <row r="319" spans="1:30" x14ac:dyDescent="0.25">
      <c r="A319" s="6" t="s">
        <v>485</v>
      </c>
      <c r="B319" s="45">
        <v>120.67</v>
      </c>
      <c r="C319" s="18">
        <v>16.88</v>
      </c>
      <c r="D319" s="18">
        <v>47.8</v>
      </c>
      <c r="E319" s="18">
        <v>535.77</v>
      </c>
      <c r="F319" s="18">
        <v>495.16</v>
      </c>
      <c r="G319" s="18">
        <v>821.11</v>
      </c>
      <c r="H319" s="18">
        <f t="shared" si="57"/>
        <v>61.783333333333339</v>
      </c>
      <c r="I319" s="42">
        <f t="shared" si="58"/>
        <v>617.34666666666669</v>
      </c>
      <c r="J319" s="45">
        <v>31.83</v>
      </c>
      <c r="K319" s="18">
        <v>28.11</v>
      </c>
      <c r="L319" s="18">
        <v>29.72</v>
      </c>
      <c r="M319" s="18">
        <v>320.83999999999997</v>
      </c>
      <c r="N319" s="18">
        <v>361.02</v>
      </c>
      <c r="O319" s="18">
        <v>376.98</v>
      </c>
      <c r="P319" s="18">
        <f t="shared" si="59"/>
        <v>29.886666666666667</v>
      </c>
      <c r="Q319" s="42">
        <f t="shared" si="60"/>
        <v>352.94666666666666</v>
      </c>
      <c r="R319" s="21">
        <f t="shared" si="61"/>
        <v>0.49195646402973187</v>
      </c>
      <c r="S319" s="21">
        <f t="shared" si="62"/>
        <v>0.57240814214248747</v>
      </c>
      <c r="T319" s="3">
        <f t="shared" si="63"/>
        <v>3.1833465815629819E-2</v>
      </c>
      <c r="U319" s="10">
        <f t="shared" si="64"/>
        <v>-1.0233974458014836</v>
      </c>
      <c r="V319" s="10">
        <f t="shared" si="64"/>
        <v>-0.80488390125561826</v>
      </c>
      <c r="W319" s="3" t="s">
        <v>1319</v>
      </c>
      <c r="X319" s="64" t="s">
        <v>1319</v>
      </c>
      <c r="Y319" s="64" t="s">
        <v>1280</v>
      </c>
      <c r="Z319" s="64" t="s">
        <v>1378</v>
      </c>
      <c r="AA319" s="3"/>
    </row>
    <row r="320" spans="1:30" x14ac:dyDescent="0.25">
      <c r="A320" s="2" t="s">
        <v>486</v>
      </c>
      <c r="B320" s="45">
        <v>157.59</v>
      </c>
      <c r="C320" s="18">
        <v>39.130000000000003</v>
      </c>
      <c r="D320" s="18">
        <v>123.58</v>
      </c>
      <c r="E320" s="18">
        <v>830.67</v>
      </c>
      <c r="F320" s="18">
        <v>842.51</v>
      </c>
      <c r="G320" s="18">
        <v>1159.06</v>
      </c>
      <c r="H320" s="18">
        <f t="shared" si="57"/>
        <v>106.76666666666667</v>
      </c>
      <c r="I320" s="42">
        <f t="shared" si="58"/>
        <v>944.07999999999993</v>
      </c>
      <c r="J320" s="45">
        <v>67.5</v>
      </c>
      <c r="K320" s="18">
        <v>64.2</v>
      </c>
      <c r="L320" s="18">
        <v>39.78</v>
      </c>
      <c r="M320" s="18">
        <v>622.42999999999995</v>
      </c>
      <c r="N320" s="18">
        <v>645.83000000000004</v>
      </c>
      <c r="O320" s="18">
        <v>693.62</v>
      </c>
      <c r="P320" s="18">
        <f t="shared" si="59"/>
        <v>57.16</v>
      </c>
      <c r="Q320" s="42">
        <f t="shared" si="60"/>
        <v>653.96</v>
      </c>
      <c r="R320" s="21">
        <f t="shared" si="61"/>
        <v>0.53968450355706776</v>
      </c>
      <c r="S320" s="21">
        <f t="shared" si="62"/>
        <v>0.69302069666060029</v>
      </c>
      <c r="T320" s="3">
        <f t="shared" si="63"/>
        <v>2.8553176045237556E-2</v>
      </c>
      <c r="U320" s="10">
        <f t="shared" si="64"/>
        <v>-0.88981183237269734</v>
      </c>
      <c r="V320" s="10">
        <f t="shared" si="64"/>
        <v>-0.52902965663202173</v>
      </c>
      <c r="W320" s="64" t="s">
        <v>1320</v>
      </c>
      <c r="X320" s="64" t="s">
        <v>1320</v>
      </c>
      <c r="Y320" s="64" t="s">
        <v>809</v>
      </c>
      <c r="Z320" s="64" t="s">
        <v>1384</v>
      </c>
    </row>
    <row r="321" spans="1:29" x14ac:dyDescent="0.25">
      <c r="A321" s="2" t="s">
        <v>475</v>
      </c>
      <c r="B321" s="45">
        <v>1.03</v>
      </c>
      <c r="C321" s="18">
        <v>1.48</v>
      </c>
      <c r="D321" s="18">
        <v>0</v>
      </c>
      <c r="E321" s="18">
        <v>65.45</v>
      </c>
      <c r="F321" s="18">
        <v>60.09</v>
      </c>
      <c r="G321" s="18">
        <v>57.9</v>
      </c>
      <c r="H321" s="18">
        <f t="shared" si="57"/>
        <v>0.83666666666666656</v>
      </c>
      <c r="I321" s="42">
        <f t="shared" si="58"/>
        <v>61.146666666666668</v>
      </c>
      <c r="J321" s="45">
        <v>0</v>
      </c>
      <c r="K321" s="18">
        <v>0.56000000000000005</v>
      </c>
      <c r="L321" s="18">
        <v>2.0299999999999998</v>
      </c>
      <c r="M321" s="18">
        <v>56.98</v>
      </c>
      <c r="N321" s="18">
        <v>65.89</v>
      </c>
      <c r="O321" s="18">
        <v>56.8</v>
      </c>
      <c r="P321" s="18">
        <f t="shared" si="59"/>
        <v>0.86333333333333329</v>
      </c>
      <c r="Q321" s="42">
        <f t="shared" si="60"/>
        <v>59.890000000000008</v>
      </c>
      <c r="R321" s="21">
        <f t="shared" si="61"/>
        <v>1.0145190562613431</v>
      </c>
      <c r="S321" s="21">
        <f t="shared" si="62"/>
        <v>0.97977901737824513</v>
      </c>
      <c r="T321" s="3">
        <f t="shared" si="63"/>
        <v>0.37706208127572732</v>
      </c>
      <c r="U321" s="10">
        <f t="shared" si="64"/>
        <v>2.0795964272032594E-2</v>
      </c>
      <c r="V321" s="10">
        <f t="shared" si="64"/>
        <v>-2.9471699213210578E-2</v>
      </c>
      <c r="W321" s="64" t="s">
        <v>517</v>
      </c>
      <c r="X321" s="64" t="s">
        <v>524</v>
      </c>
      <c r="Y321" s="64" t="s">
        <v>809</v>
      </c>
      <c r="Z321" s="64" t="s">
        <v>1385</v>
      </c>
      <c r="AB321" s="3"/>
      <c r="AC321" s="3"/>
    </row>
    <row r="322" spans="1:29" x14ac:dyDescent="0.25">
      <c r="A322" s="2" t="s">
        <v>490</v>
      </c>
      <c r="B322" s="45">
        <v>2.61</v>
      </c>
      <c r="C322" s="18">
        <v>3.06</v>
      </c>
      <c r="D322" s="18">
        <v>5.77</v>
      </c>
      <c r="E322" s="18">
        <v>398.54</v>
      </c>
      <c r="F322" s="18">
        <v>428.21</v>
      </c>
      <c r="G322" s="18">
        <v>424.69</v>
      </c>
      <c r="H322" s="18">
        <f t="shared" si="57"/>
        <v>3.813333333333333</v>
      </c>
      <c r="I322" s="42">
        <f t="shared" si="58"/>
        <v>417.1466666666667</v>
      </c>
      <c r="J322" s="45">
        <v>3.72</v>
      </c>
      <c r="K322" s="18">
        <v>4.59</v>
      </c>
      <c r="L322" s="18">
        <v>3.97</v>
      </c>
      <c r="M322" s="18">
        <v>464.06</v>
      </c>
      <c r="N322" s="18">
        <v>484.09</v>
      </c>
      <c r="O322" s="18">
        <v>500.46</v>
      </c>
      <c r="P322" s="18">
        <f t="shared" si="59"/>
        <v>4.0933333333333337</v>
      </c>
      <c r="Q322" s="42">
        <f t="shared" si="60"/>
        <v>482.86999999999995</v>
      </c>
      <c r="R322" s="21">
        <f t="shared" si="61"/>
        <v>1.0581717451523549</v>
      </c>
      <c r="S322" s="21">
        <f t="shared" si="62"/>
        <v>1.1571777047925766</v>
      </c>
      <c r="T322" s="3">
        <f t="shared" si="63"/>
        <v>4.7719589035784106E-3</v>
      </c>
      <c r="U322" s="10">
        <f t="shared" si="64"/>
        <v>8.1573801148578151E-2</v>
      </c>
      <c r="V322" s="10">
        <f t="shared" si="64"/>
        <v>0.21061043241139399</v>
      </c>
      <c r="W322" s="64" t="s">
        <v>518</v>
      </c>
      <c r="X322" s="64" t="s">
        <v>525</v>
      </c>
      <c r="Y322" s="64" t="s">
        <v>1386</v>
      </c>
      <c r="Z322" s="64" t="s">
        <v>1387</v>
      </c>
      <c r="AB322" s="3"/>
      <c r="AC322" s="3"/>
    </row>
    <row r="323" spans="1:29" x14ac:dyDescent="0.25">
      <c r="A323" s="2" t="s">
        <v>498</v>
      </c>
      <c r="B323" s="45">
        <v>65.209999999999994</v>
      </c>
      <c r="C323" s="18">
        <v>14.93</v>
      </c>
      <c r="D323" s="18">
        <v>36.06</v>
      </c>
      <c r="E323" s="18">
        <v>595.35</v>
      </c>
      <c r="F323" s="18">
        <v>483.48</v>
      </c>
      <c r="G323" s="18">
        <v>834.58</v>
      </c>
      <c r="H323" s="18">
        <f t="shared" si="57"/>
        <v>38.733333333333327</v>
      </c>
      <c r="I323" s="42">
        <f t="shared" si="58"/>
        <v>637.80333333333328</v>
      </c>
      <c r="J323" s="45">
        <v>21.95</v>
      </c>
      <c r="K323" s="18">
        <v>18.93</v>
      </c>
      <c r="L323" s="18">
        <v>16.760000000000002</v>
      </c>
      <c r="M323" s="18">
        <v>470.22</v>
      </c>
      <c r="N323" s="18">
        <v>501.17</v>
      </c>
      <c r="O323" s="18">
        <v>515.63</v>
      </c>
      <c r="P323" s="18">
        <f t="shared" si="59"/>
        <v>19.213333333333335</v>
      </c>
      <c r="Q323" s="42">
        <f t="shared" si="60"/>
        <v>495.67333333333335</v>
      </c>
      <c r="R323" s="21">
        <f t="shared" si="61"/>
        <v>0.50872483221476517</v>
      </c>
      <c r="S323" s="21">
        <f t="shared" si="62"/>
        <v>0.77750585730610888</v>
      </c>
      <c r="T323" s="3">
        <f t="shared" si="63"/>
        <v>0.12254340246199839</v>
      </c>
      <c r="U323" s="10">
        <f t="shared" si="64"/>
        <v>-0.97504257717843212</v>
      </c>
      <c r="V323" s="10">
        <f t="shared" si="64"/>
        <v>-0.36307455112367698</v>
      </c>
      <c r="W323" s="64" t="s">
        <v>509</v>
      </c>
      <c r="X323" s="64" t="s">
        <v>512</v>
      </c>
      <c r="Y323" s="64" t="s">
        <v>1416</v>
      </c>
      <c r="Z323" s="64" t="s">
        <v>1417</v>
      </c>
    </row>
    <row r="324" spans="1:29" x14ac:dyDescent="0.25">
      <c r="A324" s="2" t="s">
        <v>464</v>
      </c>
      <c r="B324" s="45">
        <v>0.79</v>
      </c>
      <c r="C324" s="18">
        <v>0.19</v>
      </c>
      <c r="D324" s="18">
        <v>0.1</v>
      </c>
      <c r="E324" s="18">
        <v>33.44</v>
      </c>
      <c r="F324" s="18">
        <v>15.76</v>
      </c>
      <c r="G324" s="18">
        <v>15</v>
      </c>
      <c r="H324" s="18">
        <f t="shared" si="57"/>
        <v>0.36000000000000004</v>
      </c>
      <c r="I324" s="42">
        <f t="shared" si="58"/>
        <v>21.399999999999995</v>
      </c>
      <c r="J324" s="45">
        <v>1.99</v>
      </c>
      <c r="K324" s="18">
        <v>0.08</v>
      </c>
      <c r="L324" s="18">
        <v>0.18</v>
      </c>
      <c r="M324" s="18">
        <v>15.02</v>
      </c>
      <c r="N324" s="18">
        <v>25.61</v>
      </c>
      <c r="O324" s="18">
        <v>20.82</v>
      </c>
      <c r="P324" s="18">
        <f t="shared" si="59"/>
        <v>0.75</v>
      </c>
      <c r="Q324" s="42">
        <f t="shared" si="60"/>
        <v>20.483333333333331</v>
      </c>
      <c r="R324" s="21">
        <f t="shared" si="61"/>
        <v>1.2867647058823528</v>
      </c>
      <c r="S324" s="21">
        <f t="shared" si="62"/>
        <v>0.95907738095238104</v>
      </c>
      <c r="T324" s="3">
        <f t="shared" si="63"/>
        <v>0.44932397762137921</v>
      </c>
      <c r="U324" s="10">
        <f t="shared" si="64"/>
        <v>0.36374827058198927</v>
      </c>
      <c r="V324" s="10">
        <f t="shared" si="64"/>
        <v>-6.0280874417109193E-2</v>
      </c>
      <c r="W324" s="64" t="s">
        <v>519</v>
      </c>
      <c r="X324" s="64" t="s">
        <v>526</v>
      </c>
      <c r="Y324" s="64" t="s">
        <v>155</v>
      </c>
      <c r="Z324" s="64" t="s">
        <v>1388</v>
      </c>
      <c r="AB324" s="3"/>
      <c r="AC324" s="3"/>
    </row>
    <row r="325" spans="1:29" x14ac:dyDescent="0.25">
      <c r="A325" s="2" t="s">
        <v>483</v>
      </c>
      <c r="B325" s="45">
        <v>21.55</v>
      </c>
      <c r="C325" s="18">
        <v>15.39</v>
      </c>
      <c r="D325" s="18">
        <v>18.27</v>
      </c>
      <c r="E325" s="18">
        <v>136.91</v>
      </c>
      <c r="F325" s="18">
        <v>102</v>
      </c>
      <c r="G325" s="18">
        <v>85.21</v>
      </c>
      <c r="H325" s="18">
        <f t="shared" si="57"/>
        <v>18.403333333333332</v>
      </c>
      <c r="I325" s="42">
        <f t="shared" si="58"/>
        <v>108.04</v>
      </c>
      <c r="J325" s="45">
        <v>25.35</v>
      </c>
      <c r="K325" s="18">
        <v>29.96</v>
      </c>
      <c r="L325" s="18">
        <v>25.49</v>
      </c>
      <c r="M325" s="18">
        <v>83.93</v>
      </c>
      <c r="N325" s="18">
        <v>90.86</v>
      </c>
      <c r="O325" s="18">
        <v>76.739999999999995</v>
      </c>
      <c r="P325" s="18">
        <f t="shared" si="59"/>
        <v>26.933333333333334</v>
      </c>
      <c r="Q325" s="42">
        <f t="shared" si="60"/>
        <v>83.843333333333348</v>
      </c>
      <c r="R325" s="21">
        <f t="shared" si="61"/>
        <v>1.4396151863940905</v>
      </c>
      <c r="S325" s="21">
        <f t="shared" si="62"/>
        <v>0.77809366593299101</v>
      </c>
      <c r="T325" s="3">
        <f t="shared" si="63"/>
        <v>9.9786993815039457E-2</v>
      </c>
      <c r="U325" s="10">
        <f t="shared" si="64"/>
        <v>0.52568322633879783</v>
      </c>
      <c r="V325" s="10">
        <f t="shared" si="64"/>
        <v>-0.36198425941467693</v>
      </c>
      <c r="W325" s="64" t="s">
        <v>1317</v>
      </c>
      <c r="X325" s="64" t="s">
        <v>1317</v>
      </c>
      <c r="Y325" s="64" t="s">
        <v>39</v>
      </c>
      <c r="Z325" s="64" t="s">
        <v>1389</v>
      </c>
    </row>
    <row r="326" spans="1:29" x14ac:dyDescent="0.25">
      <c r="A326" s="6" t="s">
        <v>491</v>
      </c>
      <c r="B326" s="45">
        <v>32.01</v>
      </c>
      <c r="C326" s="18">
        <v>40.24</v>
      </c>
      <c r="D326" s="18">
        <v>43.66</v>
      </c>
      <c r="E326" s="18">
        <v>297.44</v>
      </c>
      <c r="F326" s="18">
        <v>344.39</v>
      </c>
      <c r="G326" s="18">
        <v>300.44</v>
      </c>
      <c r="H326" s="18">
        <f t="shared" si="57"/>
        <v>38.636666666666663</v>
      </c>
      <c r="I326" s="42">
        <f t="shared" si="58"/>
        <v>314.08999999999997</v>
      </c>
      <c r="J326" s="45">
        <v>29.97</v>
      </c>
      <c r="K326" s="18">
        <v>41.8</v>
      </c>
      <c r="L326" s="18">
        <v>37.22</v>
      </c>
      <c r="M326" s="18">
        <v>193.27</v>
      </c>
      <c r="N326" s="18">
        <v>194.44</v>
      </c>
      <c r="O326" s="18">
        <v>160.18</v>
      </c>
      <c r="P326" s="18">
        <f t="shared" si="59"/>
        <v>36.33</v>
      </c>
      <c r="Q326" s="42">
        <f t="shared" si="60"/>
        <v>182.63000000000002</v>
      </c>
      <c r="R326" s="21">
        <f t="shared" si="61"/>
        <v>0.94180472626356071</v>
      </c>
      <c r="S326" s="21">
        <f t="shared" si="62"/>
        <v>0.58278587070360865</v>
      </c>
      <c r="T326" s="3">
        <f t="shared" si="63"/>
        <v>1.1176955953465493E-3</v>
      </c>
      <c r="U326" s="10">
        <f t="shared" si="64"/>
        <v>-8.650013234772147E-2</v>
      </c>
      <c r="V326" s="10">
        <f t="shared" si="64"/>
        <v>-0.77896219434309621</v>
      </c>
      <c r="W326" s="3" t="s">
        <v>1324</v>
      </c>
      <c r="X326" s="64" t="s">
        <v>1324</v>
      </c>
      <c r="Y326" s="64" t="s">
        <v>1390</v>
      </c>
      <c r="Z326" s="64" t="s">
        <v>1391</v>
      </c>
      <c r="AA326" s="3"/>
    </row>
    <row r="327" spans="1:29" x14ac:dyDescent="0.25">
      <c r="A327" s="2" t="s">
        <v>479</v>
      </c>
      <c r="B327" s="45">
        <v>8.32</v>
      </c>
      <c r="C327" s="18">
        <v>4.3600000000000003</v>
      </c>
      <c r="D327" s="18">
        <v>5.29</v>
      </c>
      <c r="E327" s="18">
        <v>122.81</v>
      </c>
      <c r="F327" s="18">
        <v>76.040000000000006</v>
      </c>
      <c r="G327" s="18">
        <v>137.53</v>
      </c>
      <c r="H327" s="18">
        <f t="shared" si="57"/>
        <v>5.9899999999999993</v>
      </c>
      <c r="I327" s="42">
        <f t="shared" si="58"/>
        <v>112.12666666666667</v>
      </c>
      <c r="J327" s="45">
        <v>11.29</v>
      </c>
      <c r="K327" s="18">
        <v>7.49</v>
      </c>
      <c r="L327" s="18">
        <v>4.67</v>
      </c>
      <c r="M327" s="18">
        <v>101</v>
      </c>
      <c r="N327" s="18">
        <v>91.34</v>
      </c>
      <c r="O327" s="18">
        <v>121.19</v>
      </c>
      <c r="P327" s="18">
        <f t="shared" si="59"/>
        <v>7.8166666666666673</v>
      </c>
      <c r="Q327" s="42">
        <f t="shared" si="60"/>
        <v>104.50999999999999</v>
      </c>
      <c r="R327" s="21">
        <f t="shared" si="61"/>
        <v>1.2613257033857894</v>
      </c>
      <c r="S327" s="21">
        <f t="shared" si="62"/>
        <v>0.93267134185868339</v>
      </c>
      <c r="T327" s="3">
        <f t="shared" si="63"/>
        <v>0.36464426685287871</v>
      </c>
      <c r="U327" s="10">
        <f t="shared" si="64"/>
        <v>0.33494086090479575</v>
      </c>
      <c r="V327" s="10">
        <f t="shared" si="64"/>
        <v>-0.10055930641781151</v>
      </c>
      <c r="W327" s="64" t="s">
        <v>1328</v>
      </c>
      <c r="X327" s="64" t="s">
        <v>1328</v>
      </c>
      <c r="Y327" s="64" t="s">
        <v>809</v>
      </c>
      <c r="Z327" s="64" t="s">
        <v>1392</v>
      </c>
    </row>
    <row r="328" spans="1:29" x14ac:dyDescent="0.25">
      <c r="A328" s="2" t="s">
        <v>463</v>
      </c>
      <c r="B328" s="45">
        <v>1645.42</v>
      </c>
      <c r="C328" s="18">
        <v>1770.43</v>
      </c>
      <c r="D328" s="18">
        <v>1884.19</v>
      </c>
      <c r="E328" s="18">
        <v>2936.98</v>
      </c>
      <c r="F328" s="18">
        <v>2979.67</v>
      </c>
      <c r="G328" s="18">
        <v>3455.64</v>
      </c>
      <c r="H328" s="18">
        <f t="shared" si="57"/>
        <v>1766.6800000000003</v>
      </c>
      <c r="I328" s="42">
        <f t="shared" si="58"/>
        <v>3124.0966666666664</v>
      </c>
      <c r="J328" s="45">
        <v>2499.4</v>
      </c>
      <c r="K328" s="18">
        <v>2157.56</v>
      </c>
      <c r="L328" s="18">
        <v>2236.7199999999998</v>
      </c>
      <c r="M328" s="18">
        <v>3854.3</v>
      </c>
      <c r="N328" s="18">
        <v>3671.21</v>
      </c>
      <c r="O328" s="18">
        <v>3516.63</v>
      </c>
      <c r="P328" s="18">
        <f t="shared" si="59"/>
        <v>2297.8933333333334</v>
      </c>
      <c r="Q328" s="42">
        <f t="shared" si="60"/>
        <v>3680.7133333333331</v>
      </c>
      <c r="R328" s="21">
        <f t="shared" si="61"/>
        <v>1.3005144219164855</v>
      </c>
      <c r="S328" s="21">
        <f t="shared" si="62"/>
        <v>1.1781118237409189</v>
      </c>
      <c r="T328" s="3">
        <f t="shared" si="63"/>
        <v>2.2334927382938588E-2</v>
      </c>
      <c r="U328" s="10">
        <f t="shared" si="64"/>
        <v>0.37908239798296334</v>
      </c>
      <c r="V328" s="10">
        <f t="shared" si="64"/>
        <v>0.2364764830561577</v>
      </c>
      <c r="W328" s="64" t="s">
        <v>1302</v>
      </c>
      <c r="X328" s="64" t="s">
        <v>1302</v>
      </c>
      <c r="Y328" s="64" t="s">
        <v>1055</v>
      </c>
      <c r="Z328" s="64" t="s">
        <v>1393</v>
      </c>
    </row>
    <row r="329" spans="1:29" x14ac:dyDescent="0.25">
      <c r="A329" s="2" t="s">
        <v>473</v>
      </c>
      <c r="B329" s="45">
        <v>3.09</v>
      </c>
      <c r="C329" s="18">
        <v>0.19</v>
      </c>
      <c r="D329" s="18">
        <v>7.5</v>
      </c>
      <c r="E329" s="18">
        <v>190.47</v>
      </c>
      <c r="F329" s="18">
        <v>220.32</v>
      </c>
      <c r="G329" s="18">
        <v>213.89</v>
      </c>
      <c r="H329" s="18">
        <f t="shared" si="57"/>
        <v>3.5933333333333333</v>
      </c>
      <c r="I329" s="42">
        <f t="shared" si="58"/>
        <v>208.22666666666666</v>
      </c>
      <c r="J329" s="45">
        <v>5.71</v>
      </c>
      <c r="K329" s="18">
        <v>3.06</v>
      </c>
      <c r="L329" s="18">
        <v>3</v>
      </c>
      <c r="M329" s="18">
        <v>191.09</v>
      </c>
      <c r="N329" s="18">
        <v>226.66</v>
      </c>
      <c r="O329" s="18">
        <v>194.4</v>
      </c>
      <c r="P329" s="18">
        <f t="shared" si="59"/>
        <v>3.9233333333333333</v>
      </c>
      <c r="Q329" s="42">
        <f t="shared" si="60"/>
        <v>204.04999999999998</v>
      </c>
      <c r="R329" s="21">
        <f t="shared" ref="R329:R342" si="65">(P329+1)/(H329+1)</f>
        <v>1.0718432510885341</v>
      </c>
      <c r="S329" s="21">
        <f t="shared" ref="S329:S342" si="66">(Q329+1)/(I329+1)</f>
        <v>0.98003759877644658</v>
      </c>
      <c r="T329" s="3">
        <f t="shared" ref="T329:T342" si="67">_xlfn.T.TEST(E329:G329,M329:O329,1,2)</f>
        <v>0.39398931933577841</v>
      </c>
      <c r="U329" s="10">
        <f t="shared" si="64"/>
        <v>0.10009393806049784</v>
      </c>
      <c r="V329" s="10">
        <f t="shared" si="64"/>
        <v>-2.9090996141360816E-2</v>
      </c>
      <c r="W329" s="64" t="s">
        <v>1310</v>
      </c>
      <c r="X329" s="64" t="s">
        <v>1310</v>
      </c>
      <c r="Y329" s="64" t="s">
        <v>1394</v>
      </c>
      <c r="Z329" s="64" t="s">
        <v>1395</v>
      </c>
      <c r="AB329" s="3"/>
      <c r="AC329" s="3"/>
    </row>
    <row r="330" spans="1:29" x14ac:dyDescent="0.25">
      <c r="A330" s="2" t="s">
        <v>461</v>
      </c>
      <c r="B330" s="45">
        <v>19.89</v>
      </c>
      <c r="C330" s="18">
        <v>17.71</v>
      </c>
      <c r="D330" s="18">
        <v>24.43</v>
      </c>
      <c r="E330" s="18">
        <v>31.06</v>
      </c>
      <c r="F330" s="18">
        <v>31.53</v>
      </c>
      <c r="G330" s="18">
        <v>46.55</v>
      </c>
      <c r="H330" s="18">
        <f t="shared" si="57"/>
        <v>20.676666666666666</v>
      </c>
      <c r="I330" s="42">
        <f t="shared" si="58"/>
        <v>36.380000000000003</v>
      </c>
      <c r="J330" s="45">
        <v>42.99</v>
      </c>
      <c r="K330" s="18">
        <v>40.03</v>
      </c>
      <c r="L330" s="18">
        <v>45.51</v>
      </c>
      <c r="M330" s="18">
        <v>61.34</v>
      </c>
      <c r="N330" s="18">
        <v>64.44</v>
      </c>
      <c r="O330" s="18">
        <v>76.56</v>
      </c>
      <c r="P330" s="18">
        <f t="shared" si="59"/>
        <v>42.843333333333334</v>
      </c>
      <c r="Q330" s="42">
        <f t="shared" si="60"/>
        <v>67.446666666666673</v>
      </c>
      <c r="R330" s="21">
        <f t="shared" si="65"/>
        <v>2.022604951560818</v>
      </c>
      <c r="S330" s="21">
        <f t="shared" si="66"/>
        <v>1.8311039771713928</v>
      </c>
      <c r="T330" s="3">
        <f t="shared" si="67"/>
        <v>5.3680143043447334E-3</v>
      </c>
      <c r="U330" s="10">
        <f t="shared" si="64"/>
        <v>1.0162145650374026</v>
      </c>
      <c r="V330" s="10">
        <f t="shared" si="64"/>
        <v>0.8727137152698512</v>
      </c>
      <c r="W330" s="64" t="s">
        <v>1300</v>
      </c>
      <c r="X330" s="64" t="s">
        <v>1300</v>
      </c>
      <c r="Y330" s="64" t="s">
        <v>1396</v>
      </c>
      <c r="Z330" s="64" t="s">
        <v>1397</v>
      </c>
    </row>
    <row r="331" spans="1:29" x14ac:dyDescent="0.25">
      <c r="A331" s="2" t="s">
        <v>482</v>
      </c>
      <c r="B331" s="45">
        <v>73.209999999999994</v>
      </c>
      <c r="C331" s="18">
        <v>30.97</v>
      </c>
      <c r="D331" s="18">
        <v>42.22</v>
      </c>
      <c r="E331" s="18">
        <v>270.97000000000003</v>
      </c>
      <c r="F331" s="18">
        <v>210.86</v>
      </c>
      <c r="G331" s="18">
        <v>334.29</v>
      </c>
      <c r="H331" s="18">
        <f t="shared" si="57"/>
        <v>48.79999999999999</v>
      </c>
      <c r="I331" s="42">
        <f t="shared" si="58"/>
        <v>272.04000000000002</v>
      </c>
      <c r="J331" s="45">
        <v>30.99</v>
      </c>
      <c r="K331" s="18">
        <v>38.659999999999997</v>
      </c>
      <c r="L331" s="18">
        <v>34.049999999999997</v>
      </c>
      <c r="M331" s="18">
        <v>187.11</v>
      </c>
      <c r="N331" s="18">
        <v>177.85</v>
      </c>
      <c r="O331" s="18">
        <v>165.11</v>
      </c>
      <c r="P331" s="18">
        <f t="shared" si="59"/>
        <v>34.566666666666663</v>
      </c>
      <c r="Q331" s="42">
        <f t="shared" si="60"/>
        <v>176.69000000000003</v>
      </c>
      <c r="R331" s="21">
        <f t="shared" si="65"/>
        <v>0.71419009370816611</v>
      </c>
      <c r="S331" s="21">
        <f t="shared" si="66"/>
        <v>0.6507837679460885</v>
      </c>
      <c r="T331" s="3">
        <f t="shared" si="67"/>
        <v>2.8975105907088225E-2</v>
      </c>
      <c r="U331" s="10">
        <f t="shared" si="64"/>
        <v>-0.48561997196481194</v>
      </c>
      <c r="V331" s="10">
        <f t="shared" si="64"/>
        <v>-0.61974982758271069</v>
      </c>
      <c r="W331" s="64" t="s">
        <v>1316</v>
      </c>
      <c r="X331" s="64" t="s">
        <v>1316</v>
      </c>
      <c r="Y331" s="64" t="s">
        <v>1398</v>
      </c>
      <c r="Z331" s="64" t="s">
        <v>1399</v>
      </c>
    </row>
    <row r="332" spans="1:29" x14ac:dyDescent="0.25">
      <c r="A332" s="2" t="s">
        <v>462</v>
      </c>
      <c r="B332" s="45">
        <v>28.68</v>
      </c>
      <c r="C332" s="18">
        <v>27.08</v>
      </c>
      <c r="D332" s="18">
        <v>34.72</v>
      </c>
      <c r="E332" s="18">
        <v>73.53</v>
      </c>
      <c r="F332" s="18">
        <v>61.2</v>
      </c>
      <c r="G332" s="18">
        <v>93.67</v>
      </c>
      <c r="H332" s="18">
        <f t="shared" si="57"/>
        <v>30.159999999999997</v>
      </c>
      <c r="I332" s="42">
        <f t="shared" si="58"/>
        <v>76.13333333333334</v>
      </c>
      <c r="J332" s="45">
        <v>38.950000000000003</v>
      </c>
      <c r="K332" s="18">
        <v>48.41</v>
      </c>
      <c r="L332" s="18">
        <v>31.75</v>
      </c>
      <c r="M332" s="18">
        <v>81.489999999999995</v>
      </c>
      <c r="N332" s="18">
        <v>69.11</v>
      </c>
      <c r="O332" s="18">
        <v>64.92</v>
      </c>
      <c r="P332" s="18">
        <f t="shared" si="59"/>
        <v>39.703333333333333</v>
      </c>
      <c r="Q332" s="42">
        <f t="shared" si="60"/>
        <v>71.839999999999989</v>
      </c>
      <c r="R332" s="21">
        <f t="shared" si="65"/>
        <v>1.3062687205819428</v>
      </c>
      <c r="S332" s="21">
        <f t="shared" si="66"/>
        <v>0.9443388072601554</v>
      </c>
      <c r="T332" s="3">
        <f t="shared" si="67"/>
        <v>0.35425969446963018</v>
      </c>
      <c r="U332" s="10">
        <f t="shared" si="64"/>
        <v>0.3854517130956826</v>
      </c>
      <c r="V332" s="10">
        <f t="shared" si="64"/>
        <v>-8.2623536296858091E-2</v>
      </c>
      <c r="W332" s="64" t="s">
        <v>1301</v>
      </c>
      <c r="X332" s="64" t="s">
        <v>1301</v>
      </c>
      <c r="Y332" s="64" t="s">
        <v>135</v>
      </c>
      <c r="Z332" s="64" t="s">
        <v>1400</v>
      </c>
    </row>
    <row r="333" spans="1:29" x14ac:dyDescent="0.25">
      <c r="A333" s="2" t="s">
        <v>477</v>
      </c>
      <c r="B333" s="45">
        <v>6.34</v>
      </c>
      <c r="C333" s="18">
        <v>3.15</v>
      </c>
      <c r="D333" s="18">
        <v>0.96</v>
      </c>
      <c r="E333" s="18">
        <v>212.5</v>
      </c>
      <c r="F333" s="18">
        <v>208.26</v>
      </c>
      <c r="G333" s="18">
        <v>196.38</v>
      </c>
      <c r="H333" s="18">
        <f t="shared" si="57"/>
        <v>3.4833333333333329</v>
      </c>
      <c r="I333" s="42">
        <f t="shared" si="58"/>
        <v>205.71333333333334</v>
      </c>
      <c r="J333" s="45">
        <v>6.67</v>
      </c>
      <c r="K333" s="18">
        <v>5.4</v>
      </c>
      <c r="L333" s="18">
        <v>6.88</v>
      </c>
      <c r="M333" s="18">
        <v>238.45</v>
      </c>
      <c r="N333" s="18">
        <v>231.82</v>
      </c>
      <c r="O333" s="18">
        <v>205.51</v>
      </c>
      <c r="P333" s="18">
        <f t="shared" si="59"/>
        <v>6.3166666666666664</v>
      </c>
      <c r="Q333" s="42">
        <f t="shared" si="60"/>
        <v>225.26</v>
      </c>
      <c r="R333" s="21">
        <f t="shared" si="65"/>
        <v>1.6319702602230486</v>
      </c>
      <c r="S333" s="21">
        <f t="shared" si="66"/>
        <v>1.0945592930628567</v>
      </c>
      <c r="T333" s="3">
        <f t="shared" si="67"/>
        <v>7.7315211741749629E-2</v>
      </c>
      <c r="U333" s="10">
        <f t="shared" si="64"/>
        <v>0.70661476697873427</v>
      </c>
      <c r="V333" s="10">
        <f t="shared" si="64"/>
        <v>0.13035010846200212</v>
      </c>
      <c r="W333" s="64" t="s">
        <v>1312</v>
      </c>
      <c r="X333" s="64" t="s">
        <v>1401</v>
      </c>
      <c r="Y333" s="64" t="s">
        <v>1402</v>
      </c>
      <c r="Z333" s="64" t="s">
        <v>1403</v>
      </c>
      <c r="AB333" s="3"/>
      <c r="AC333" s="3"/>
    </row>
    <row r="334" spans="1:29" x14ac:dyDescent="0.25">
      <c r="A334" s="2" t="s">
        <v>484</v>
      </c>
      <c r="B334" s="45">
        <v>15.77</v>
      </c>
      <c r="C334" s="18">
        <v>0.74</v>
      </c>
      <c r="D334" s="18">
        <v>2.12</v>
      </c>
      <c r="E334" s="18">
        <v>196.18</v>
      </c>
      <c r="F334" s="18">
        <v>174.14</v>
      </c>
      <c r="G334" s="18">
        <v>244.08</v>
      </c>
      <c r="H334" s="18">
        <f t="shared" si="57"/>
        <v>6.21</v>
      </c>
      <c r="I334" s="42">
        <f t="shared" si="58"/>
        <v>204.79999999999998</v>
      </c>
      <c r="J334" s="45">
        <v>4.62</v>
      </c>
      <c r="K334" s="18">
        <v>6.36</v>
      </c>
      <c r="L334" s="18">
        <v>3.7</v>
      </c>
      <c r="M334" s="18">
        <v>172.1</v>
      </c>
      <c r="N334" s="18">
        <v>152.24</v>
      </c>
      <c r="O334" s="18">
        <v>144.65</v>
      </c>
      <c r="P334" s="18">
        <f t="shared" si="59"/>
        <v>4.8933333333333335</v>
      </c>
      <c r="Q334" s="42">
        <f t="shared" si="60"/>
        <v>156.33000000000001</v>
      </c>
      <c r="R334" s="21">
        <f t="shared" si="65"/>
        <v>0.81738326398520578</v>
      </c>
      <c r="S334" s="21">
        <f t="shared" si="66"/>
        <v>0.76448007774538396</v>
      </c>
      <c r="T334" s="3">
        <f t="shared" si="67"/>
        <v>4.7236254065597269E-2</v>
      </c>
      <c r="U334" s="10">
        <f t="shared" si="64"/>
        <v>-0.29091539057054705</v>
      </c>
      <c r="V334" s="10">
        <f t="shared" si="64"/>
        <v>-0.38744918926261357</v>
      </c>
      <c r="W334" s="64" t="s">
        <v>1318</v>
      </c>
      <c r="X334" s="64" t="s">
        <v>1318</v>
      </c>
      <c r="Y334" s="64" t="s">
        <v>1404</v>
      </c>
      <c r="Z334" s="64" t="s">
        <v>1405</v>
      </c>
    </row>
    <row r="335" spans="1:29" x14ac:dyDescent="0.25">
      <c r="A335" s="2" t="s">
        <v>481</v>
      </c>
      <c r="B335" s="45">
        <v>5.47</v>
      </c>
      <c r="C335" s="18">
        <v>11.41</v>
      </c>
      <c r="D335" s="18">
        <v>3.94</v>
      </c>
      <c r="E335" s="18">
        <v>522.29999999999995</v>
      </c>
      <c r="F335" s="18">
        <v>447.31</v>
      </c>
      <c r="G335" s="18">
        <v>433.93</v>
      </c>
      <c r="H335" s="18">
        <f t="shared" si="57"/>
        <v>6.94</v>
      </c>
      <c r="I335" s="42">
        <f t="shared" si="58"/>
        <v>467.84666666666664</v>
      </c>
      <c r="J335" s="45">
        <v>8.5299999999999994</v>
      </c>
      <c r="K335" s="18">
        <v>9.1</v>
      </c>
      <c r="L335" s="18">
        <v>8.82</v>
      </c>
      <c r="M335" s="18">
        <v>442.76</v>
      </c>
      <c r="N335" s="18">
        <v>449.78</v>
      </c>
      <c r="O335" s="18">
        <v>453.36</v>
      </c>
      <c r="P335" s="18">
        <f t="shared" si="59"/>
        <v>8.8166666666666664</v>
      </c>
      <c r="Q335" s="42">
        <f t="shared" si="60"/>
        <v>448.63333333333338</v>
      </c>
      <c r="R335" s="21">
        <f t="shared" si="65"/>
        <v>1.2363560033585221</v>
      </c>
      <c r="S335" s="21">
        <f t="shared" si="66"/>
        <v>0.95902000654087349</v>
      </c>
      <c r="T335" s="3">
        <f t="shared" si="67"/>
        <v>0.26286883922469806</v>
      </c>
      <c r="U335" s="10">
        <f t="shared" si="64"/>
        <v>0.30609422085370896</v>
      </c>
      <c r="V335" s="10">
        <f t="shared" si="64"/>
        <v>-6.036718263015433E-2</v>
      </c>
      <c r="W335" s="64" t="s">
        <v>1315</v>
      </c>
      <c r="X335" s="64" t="s">
        <v>1315</v>
      </c>
      <c r="Y335" s="64" t="s">
        <v>1406</v>
      </c>
      <c r="Z335" s="64" t="s">
        <v>1407</v>
      </c>
    </row>
    <row r="336" spans="1:29" x14ac:dyDescent="0.25">
      <c r="A336" s="2" t="s">
        <v>468</v>
      </c>
      <c r="B336" s="45">
        <v>23.14</v>
      </c>
      <c r="C336" s="18">
        <v>28.84</v>
      </c>
      <c r="D336" s="18">
        <v>36.93</v>
      </c>
      <c r="E336" s="18">
        <v>75.900000000000006</v>
      </c>
      <c r="F336" s="18">
        <v>102.56</v>
      </c>
      <c r="G336" s="18">
        <v>111.94</v>
      </c>
      <c r="H336" s="18">
        <f t="shared" si="57"/>
        <v>29.636666666666667</v>
      </c>
      <c r="I336" s="42">
        <f t="shared" si="58"/>
        <v>96.8</v>
      </c>
      <c r="J336" s="45">
        <v>32.659999999999997</v>
      </c>
      <c r="K336" s="18">
        <v>27.23</v>
      </c>
      <c r="L336" s="18">
        <v>25.49</v>
      </c>
      <c r="M336" s="18">
        <v>72.38</v>
      </c>
      <c r="N336" s="18">
        <v>99.56</v>
      </c>
      <c r="O336" s="18">
        <v>86.97</v>
      </c>
      <c r="P336" s="18">
        <f t="shared" si="59"/>
        <v>28.459999999999997</v>
      </c>
      <c r="Q336" s="42">
        <f t="shared" si="60"/>
        <v>86.303333333333327</v>
      </c>
      <c r="R336" s="21">
        <f t="shared" si="65"/>
        <v>0.96159286258296151</v>
      </c>
      <c r="S336" s="21">
        <f t="shared" si="66"/>
        <v>0.89267211997273344</v>
      </c>
      <c r="T336" s="3">
        <f t="shared" si="67"/>
        <v>0.23782984033815141</v>
      </c>
      <c r="U336" s="10">
        <f t="shared" si="64"/>
        <v>-5.6501907193485711E-2</v>
      </c>
      <c r="V336" s="10">
        <f t="shared" si="64"/>
        <v>-0.16379772665312101</v>
      </c>
      <c r="W336" s="64" t="s">
        <v>1306</v>
      </c>
      <c r="X336" s="64" t="s">
        <v>1306</v>
      </c>
      <c r="Y336" s="64" t="s">
        <v>39</v>
      </c>
      <c r="Z336" s="64" t="s">
        <v>1408</v>
      </c>
    </row>
    <row r="337" spans="1:30" x14ac:dyDescent="0.25">
      <c r="A337" s="6" t="s">
        <v>500</v>
      </c>
      <c r="B337" s="45">
        <v>45.4</v>
      </c>
      <c r="C337" s="18">
        <v>11.96</v>
      </c>
      <c r="D337" s="18">
        <v>18.559999999999999</v>
      </c>
      <c r="E337" s="18">
        <v>85.1</v>
      </c>
      <c r="F337" s="18">
        <v>98.85</v>
      </c>
      <c r="G337" s="18">
        <v>182.73</v>
      </c>
      <c r="H337" s="18">
        <f t="shared" si="57"/>
        <v>25.306666666666668</v>
      </c>
      <c r="I337" s="42">
        <f t="shared" si="58"/>
        <v>122.22666666666665</v>
      </c>
      <c r="J337" s="45">
        <v>16.36</v>
      </c>
      <c r="K337" s="18">
        <v>12.32</v>
      </c>
      <c r="L337" s="18">
        <v>8.3800000000000008</v>
      </c>
      <c r="M337" s="18">
        <v>21.18</v>
      </c>
      <c r="N337" s="18">
        <v>12.57</v>
      </c>
      <c r="O337" s="18">
        <v>41.46</v>
      </c>
      <c r="P337" s="18">
        <f t="shared" si="59"/>
        <v>12.353333333333333</v>
      </c>
      <c r="Q337" s="42">
        <f t="shared" si="60"/>
        <v>25.070000000000004</v>
      </c>
      <c r="R337" s="21">
        <f t="shared" si="65"/>
        <v>0.50760263558033447</v>
      </c>
      <c r="S337" s="21">
        <f t="shared" si="66"/>
        <v>0.21156135035706564</v>
      </c>
      <c r="T337" s="3">
        <f t="shared" si="67"/>
        <v>1.8722095101260043E-2</v>
      </c>
      <c r="U337" s="19">
        <f t="shared" si="64"/>
        <v>-0.97822853491085127</v>
      </c>
      <c r="V337" s="19">
        <f t="shared" si="64"/>
        <v>-2.2408520059098214</v>
      </c>
      <c r="W337" s="3" t="s">
        <v>507</v>
      </c>
      <c r="X337" s="64" t="s">
        <v>511</v>
      </c>
      <c r="Y337" s="64" t="s">
        <v>1413</v>
      </c>
      <c r="Z337" s="64" t="s">
        <v>1414</v>
      </c>
      <c r="AA337" s="3"/>
      <c r="AB337" s="3"/>
      <c r="AC337" s="3"/>
    </row>
    <row r="338" spans="1:30" x14ac:dyDescent="0.25">
      <c r="A338" s="6" t="s">
        <v>499</v>
      </c>
      <c r="B338" s="45">
        <v>46.83</v>
      </c>
      <c r="C338" s="18">
        <v>5.66</v>
      </c>
      <c r="D338" s="18">
        <v>6.83</v>
      </c>
      <c r="E338" s="18">
        <v>153.55000000000001</v>
      </c>
      <c r="F338" s="18">
        <v>147.62</v>
      </c>
      <c r="G338" s="18">
        <v>292.55</v>
      </c>
      <c r="H338" s="18">
        <f t="shared" si="57"/>
        <v>19.77333333333333</v>
      </c>
      <c r="I338" s="42">
        <f t="shared" si="58"/>
        <v>197.90666666666667</v>
      </c>
      <c r="J338" s="45">
        <v>17.84</v>
      </c>
      <c r="K338" s="18">
        <v>10.79</v>
      </c>
      <c r="L338" s="18">
        <v>10.67</v>
      </c>
      <c r="M338" s="18">
        <v>53.26</v>
      </c>
      <c r="N338" s="18">
        <v>41.56</v>
      </c>
      <c r="O338" s="18">
        <v>71.97</v>
      </c>
      <c r="P338" s="18">
        <f t="shared" si="59"/>
        <v>13.1</v>
      </c>
      <c r="Q338" s="42">
        <f t="shared" si="60"/>
        <v>55.596666666666664</v>
      </c>
      <c r="R338" s="21">
        <f t="shared" si="65"/>
        <v>0.67875481386392822</v>
      </c>
      <c r="S338" s="21">
        <f t="shared" si="66"/>
        <v>0.28453881217321353</v>
      </c>
      <c r="T338" s="3">
        <f t="shared" si="67"/>
        <v>2.0899221058252034E-2</v>
      </c>
      <c r="U338" s="19">
        <f t="shared" si="64"/>
        <v>-0.55903757005435695</v>
      </c>
      <c r="V338" s="19">
        <f t="shared" si="64"/>
        <v>-1.8133026398572916</v>
      </c>
      <c r="W338" s="3" t="s">
        <v>508</v>
      </c>
      <c r="X338" s="64" t="s">
        <v>513</v>
      </c>
      <c r="Y338" s="64" t="s">
        <v>1280</v>
      </c>
      <c r="Z338" s="64" t="s">
        <v>1415</v>
      </c>
      <c r="AA338" s="3"/>
    </row>
    <row r="339" spans="1:30" x14ac:dyDescent="0.25">
      <c r="A339" s="2" t="s">
        <v>492</v>
      </c>
      <c r="B339" s="45">
        <v>22.5</v>
      </c>
      <c r="C339" s="18">
        <v>4.08</v>
      </c>
      <c r="D339" s="18">
        <v>13.66</v>
      </c>
      <c r="E339" s="18">
        <v>64.02</v>
      </c>
      <c r="F339" s="18">
        <v>55.08</v>
      </c>
      <c r="G339" s="18">
        <v>72.709999999999994</v>
      </c>
      <c r="H339" s="18">
        <f t="shared" si="57"/>
        <v>13.413333333333332</v>
      </c>
      <c r="I339" s="42">
        <f t="shared" si="58"/>
        <v>63.936666666666667</v>
      </c>
      <c r="J339" s="45">
        <v>7.44</v>
      </c>
      <c r="K339" s="18">
        <v>7.17</v>
      </c>
      <c r="L339" s="18">
        <v>5.73</v>
      </c>
      <c r="M339" s="18">
        <v>16.559999999999999</v>
      </c>
      <c r="N339" s="18">
        <v>18.850000000000001</v>
      </c>
      <c r="O339" s="18">
        <v>16.93</v>
      </c>
      <c r="P339" s="18">
        <f t="shared" si="59"/>
        <v>6.78</v>
      </c>
      <c r="Q339" s="42">
        <f t="shared" si="60"/>
        <v>17.446666666666665</v>
      </c>
      <c r="R339" s="21">
        <f t="shared" si="65"/>
        <v>0.53977798334875127</v>
      </c>
      <c r="S339" s="21">
        <f t="shared" si="66"/>
        <v>0.28407165956573072</v>
      </c>
      <c r="T339" s="3">
        <f t="shared" si="67"/>
        <v>4.1356693462480754E-4</v>
      </c>
      <c r="U339" s="19">
        <f t="shared" si="64"/>
        <v>-0.88956196202730187</v>
      </c>
      <c r="V339" s="19">
        <f t="shared" si="64"/>
        <v>-1.8156731867792568</v>
      </c>
      <c r="W339" s="64" t="s">
        <v>1325</v>
      </c>
      <c r="X339" s="64" t="s">
        <v>1379</v>
      </c>
      <c r="Y339" s="64" t="s">
        <v>1380</v>
      </c>
      <c r="Z339" s="64" t="s">
        <v>1381</v>
      </c>
    </row>
    <row r="340" spans="1:30" x14ac:dyDescent="0.25">
      <c r="A340" s="6" t="s">
        <v>494</v>
      </c>
      <c r="B340" s="45">
        <v>17.190000000000001</v>
      </c>
      <c r="C340" s="18">
        <v>2.13</v>
      </c>
      <c r="D340" s="18">
        <v>7.21</v>
      </c>
      <c r="E340" s="18">
        <v>73.37</v>
      </c>
      <c r="F340" s="18">
        <v>72.14</v>
      </c>
      <c r="G340" s="18">
        <v>90.21</v>
      </c>
      <c r="H340" s="18">
        <f t="shared" si="57"/>
        <v>8.8433333333333337</v>
      </c>
      <c r="I340" s="42">
        <f t="shared" si="58"/>
        <v>78.573333333333323</v>
      </c>
      <c r="J340" s="45">
        <v>4.1100000000000003</v>
      </c>
      <c r="K340" s="18">
        <v>2.98</v>
      </c>
      <c r="L340" s="18">
        <v>6.17</v>
      </c>
      <c r="M340" s="18">
        <v>15.79</v>
      </c>
      <c r="N340" s="18">
        <v>7.57</v>
      </c>
      <c r="O340" s="18">
        <v>34.58</v>
      </c>
      <c r="P340" s="18">
        <f t="shared" si="59"/>
        <v>4.42</v>
      </c>
      <c r="Q340" s="42">
        <f t="shared" si="60"/>
        <v>19.313333333333333</v>
      </c>
      <c r="R340" s="21">
        <f t="shared" si="65"/>
        <v>0.55062648154419236</v>
      </c>
      <c r="S340" s="21">
        <f t="shared" si="66"/>
        <v>0.25527815013404825</v>
      </c>
      <c r="T340" s="3">
        <f t="shared" si="67"/>
        <v>1.9532826140680462E-3</v>
      </c>
      <c r="U340" s="19">
        <f t="shared" si="64"/>
        <v>-0.86085409905892651</v>
      </c>
      <c r="V340" s="19">
        <f t="shared" si="64"/>
        <v>-1.9698580355687523</v>
      </c>
      <c r="W340" s="3" t="s">
        <v>1327</v>
      </c>
      <c r="X340" s="64" t="s">
        <v>1327</v>
      </c>
      <c r="Y340" s="64" t="s">
        <v>1382</v>
      </c>
      <c r="Z340" s="64" t="s">
        <v>1383</v>
      </c>
    </row>
    <row r="341" spans="1:30" x14ac:dyDescent="0.25">
      <c r="A341" s="2" t="s">
        <v>504</v>
      </c>
      <c r="B341" s="45">
        <v>370.81</v>
      </c>
      <c r="C341" s="18">
        <v>298.49</v>
      </c>
      <c r="D341" s="18">
        <v>503.17</v>
      </c>
      <c r="E341" s="18">
        <v>1445.2</v>
      </c>
      <c r="F341" s="18">
        <v>1232.8900000000001</v>
      </c>
      <c r="G341" s="18">
        <v>1540.28</v>
      </c>
      <c r="H341" s="18">
        <f t="shared" si="57"/>
        <v>390.82333333333332</v>
      </c>
      <c r="I341" s="42">
        <f t="shared" si="58"/>
        <v>1406.1233333333332</v>
      </c>
      <c r="J341" s="45">
        <v>911.89</v>
      </c>
      <c r="K341" s="18">
        <v>841.08</v>
      </c>
      <c r="L341" s="18">
        <v>831.04</v>
      </c>
      <c r="M341" s="18">
        <v>2055.81</v>
      </c>
      <c r="N341" s="18">
        <v>1979.39</v>
      </c>
      <c r="O341" s="18">
        <v>1954.74</v>
      </c>
      <c r="P341" s="18">
        <f t="shared" si="59"/>
        <v>861.3366666666667</v>
      </c>
      <c r="Q341" s="42">
        <f t="shared" si="60"/>
        <v>1996.6466666666665</v>
      </c>
      <c r="R341" s="21">
        <f t="shared" si="65"/>
        <v>2.2008303061754022</v>
      </c>
      <c r="S341" s="21">
        <f t="shared" si="66"/>
        <v>1.4196670749069615</v>
      </c>
      <c r="T341" s="3">
        <f t="shared" si="67"/>
        <v>1.7594253964348312E-3</v>
      </c>
      <c r="U341" s="10">
        <f t="shared" ref="U341:V342" si="68">LOG(R341,2)</f>
        <v>1.1380479113007136</v>
      </c>
      <c r="V341" s="10">
        <f t="shared" si="68"/>
        <v>0.50555264402938416</v>
      </c>
      <c r="W341" s="64" t="s">
        <v>1332</v>
      </c>
      <c r="X341" s="64" t="s">
        <v>1332</v>
      </c>
      <c r="Y341" s="64" t="s">
        <v>135</v>
      </c>
      <c r="Z341" s="64" t="s">
        <v>1426</v>
      </c>
    </row>
    <row r="342" spans="1:30" ht="15.75" thickBot="1" x14ac:dyDescent="0.3">
      <c r="A342" s="13" t="s">
        <v>501</v>
      </c>
      <c r="B342" s="46">
        <v>7.13</v>
      </c>
      <c r="C342" s="20">
        <v>5.93</v>
      </c>
      <c r="D342" s="20">
        <v>5</v>
      </c>
      <c r="E342" s="20">
        <v>26.31</v>
      </c>
      <c r="F342" s="20">
        <v>33.380000000000003</v>
      </c>
      <c r="G342" s="20">
        <v>67.13</v>
      </c>
      <c r="H342" s="20">
        <f t="shared" si="57"/>
        <v>6.02</v>
      </c>
      <c r="I342" s="43">
        <f t="shared" si="58"/>
        <v>42.273333333333333</v>
      </c>
      <c r="J342" s="46">
        <v>1.99</v>
      </c>
      <c r="K342" s="20">
        <v>2.2599999999999998</v>
      </c>
      <c r="L342" s="20">
        <v>1.23</v>
      </c>
      <c r="M342" s="20">
        <v>16.68</v>
      </c>
      <c r="N342" s="20">
        <v>10.47</v>
      </c>
      <c r="O342" s="20">
        <v>18.7</v>
      </c>
      <c r="P342" s="20">
        <f t="shared" si="59"/>
        <v>1.8266666666666669</v>
      </c>
      <c r="Q342" s="43">
        <f t="shared" si="60"/>
        <v>15.283333333333331</v>
      </c>
      <c r="R342" s="24">
        <f t="shared" si="65"/>
        <v>0.40265906932573609</v>
      </c>
      <c r="S342" s="24">
        <f t="shared" si="66"/>
        <v>0.37629024803574174</v>
      </c>
      <c r="T342" s="12">
        <f t="shared" si="67"/>
        <v>5.1669392603215618E-2</v>
      </c>
      <c r="U342" s="14">
        <f t="shared" si="68"/>
        <v>-1.3123692664625173</v>
      </c>
      <c r="V342" s="14">
        <f t="shared" si="68"/>
        <v>-1.4100821939821815</v>
      </c>
      <c r="W342" s="12" t="s">
        <v>510</v>
      </c>
      <c r="X342" s="12" t="s">
        <v>527</v>
      </c>
      <c r="Y342" s="12" t="s">
        <v>1418</v>
      </c>
      <c r="Z342" s="12" t="s">
        <v>1419</v>
      </c>
      <c r="AA342" s="12"/>
      <c r="AB342" s="12"/>
      <c r="AC342" s="12"/>
      <c r="AD342" s="12"/>
    </row>
    <row r="343" spans="1:30" ht="15.75" thickTop="1" x14ac:dyDescent="0.25"/>
  </sheetData>
  <sortState ref="A270:AH287">
    <sortCondition descending="1" ref="R270:R287"/>
  </sortState>
  <mergeCells count="20">
    <mergeCell ref="B5:I5"/>
    <mergeCell ref="J5:Q5"/>
    <mergeCell ref="B294:I294"/>
    <mergeCell ref="J294:Q294"/>
    <mergeCell ref="H295:H296"/>
    <mergeCell ref="I295:I296"/>
    <mergeCell ref="P295:P296"/>
    <mergeCell ref="Q295:Q296"/>
    <mergeCell ref="H6:H7"/>
    <mergeCell ref="I6:I7"/>
    <mergeCell ref="P6:P7"/>
    <mergeCell ref="Q6:Q7"/>
    <mergeCell ref="U6:U7"/>
    <mergeCell ref="V6:V7"/>
    <mergeCell ref="U295:U296"/>
    <mergeCell ref="V295:V296"/>
    <mergeCell ref="R295:R296"/>
    <mergeCell ref="S295:S296"/>
    <mergeCell ref="R6:R7"/>
    <mergeCell ref="S6:S7"/>
  </mergeCells>
  <conditionalFormatting sqref="T8:T287">
    <cfRule type="cellIs" dxfId="60" priority="11" operator="lessThan">
      <formula>0.05</formula>
    </cfRule>
  </conditionalFormatting>
  <conditionalFormatting sqref="T297:T342">
    <cfRule type="cellIs" dxfId="59" priority="6" operator="lessThan">
      <formula>0.05</formula>
    </cfRule>
  </conditionalFormatting>
  <conditionalFormatting sqref="R297:R342">
    <cfRule type="cellIs" dxfId="58" priority="5" operator="notBetween">
      <formula>$S$292</formula>
      <formula>$T$292</formula>
    </cfRule>
  </conditionalFormatting>
  <conditionalFormatting sqref="S297:S342">
    <cfRule type="cellIs" dxfId="57" priority="4" operator="notBetween">
      <formula>$S$292</formula>
      <formula>$T$292</formula>
    </cfRule>
  </conditionalFormatting>
  <conditionalFormatting sqref="R8:R287">
    <cfRule type="cellIs" dxfId="56" priority="80" operator="notBetween">
      <formula>$V$3</formula>
      <formula>$W$3</formula>
    </cfRule>
  </conditionalFormatting>
  <conditionalFormatting sqref="S8:S287">
    <cfRule type="cellIs" dxfId="55" priority="81" operator="notBetween">
      <formula>$V$3</formula>
      <formula>$W$3</formula>
    </cfRule>
  </conditionalFormatting>
  <conditionalFormatting sqref="T7">
    <cfRule type="cellIs" dxfId="54" priority="2" operator="lessThan">
      <formula>0.05</formula>
    </cfRule>
  </conditionalFormatting>
  <conditionalFormatting sqref="T296">
    <cfRule type="cellIs" dxfId="53" priority="1" operator="lessThan">
      <formula>0.05</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43"/>
  <sheetViews>
    <sheetView zoomScale="55" zoomScaleNormal="55" workbookViewId="0"/>
  </sheetViews>
  <sheetFormatPr defaultRowHeight="15" x14ac:dyDescent="0.25"/>
  <cols>
    <col min="1" max="1" width="13" style="2" customWidth="1"/>
    <col min="2" max="7" width="7.28515625" style="64" customWidth="1"/>
    <col min="8" max="8" width="8.5703125" style="64" customWidth="1"/>
    <col min="9" max="9" width="8.140625" style="64" customWidth="1"/>
    <col min="10" max="15" width="7.140625" style="64" customWidth="1"/>
    <col min="16" max="16" width="8.28515625" style="64" customWidth="1"/>
    <col min="17" max="17" width="8.42578125" style="64" customWidth="1"/>
    <col min="18" max="18" width="7.42578125" style="2" customWidth="1"/>
    <col min="19" max="19" width="6.85546875" style="2" customWidth="1"/>
    <col min="20" max="20" width="9.140625" style="2"/>
    <col min="21" max="22" width="9.140625" style="6"/>
    <col min="23" max="23" width="14.42578125" style="64" customWidth="1"/>
    <col min="24" max="16384" width="9.140625" style="64"/>
  </cols>
  <sheetData>
    <row r="1" spans="1:45" x14ac:dyDescent="0.25">
      <c r="G1" s="2"/>
      <c r="H1" s="2"/>
      <c r="O1" s="2"/>
      <c r="P1" s="2"/>
      <c r="R1" s="2" t="s">
        <v>531</v>
      </c>
      <c r="T1" s="83"/>
      <c r="V1" s="83"/>
    </row>
    <row r="2" spans="1:45" ht="15" customHeight="1" x14ac:dyDescent="0.25">
      <c r="B2" s="2"/>
      <c r="C2" s="2"/>
      <c r="G2" s="2"/>
      <c r="H2" s="2"/>
      <c r="O2" s="2"/>
      <c r="P2" s="2"/>
      <c r="Q2" s="2"/>
      <c r="R2" s="2" t="s">
        <v>1</v>
      </c>
      <c r="S2" s="28">
        <v>0.23957077277001987</v>
      </c>
      <c r="T2" s="28">
        <v>-0.30119619168285022</v>
      </c>
      <c r="V2" s="83"/>
    </row>
    <row r="3" spans="1:45" x14ac:dyDescent="0.25">
      <c r="A3" s="26"/>
      <c r="B3" s="2"/>
      <c r="C3" s="2"/>
      <c r="N3" s="3"/>
      <c r="O3" s="82"/>
      <c r="P3" s="6"/>
      <c r="Q3" s="6"/>
      <c r="R3" s="2" t="s">
        <v>4</v>
      </c>
      <c r="S3" s="28">
        <v>1.7360841526590756</v>
      </c>
      <c r="T3" s="28">
        <v>0.49980869636863556</v>
      </c>
      <c r="V3" s="83"/>
    </row>
    <row r="4" spans="1:45" x14ac:dyDescent="0.25">
      <c r="B4" s="2"/>
      <c r="C4" s="2"/>
      <c r="N4" s="3"/>
      <c r="O4" s="84"/>
      <c r="P4" s="6"/>
      <c r="Q4" s="6"/>
      <c r="R4" s="6"/>
      <c r="S4" s="64"/>
    </row>
    <row r="5" spans="1:45" x14ac:dyDescent="0.25">
      <c r="A5" s="53"/>
      <c r="B5" s="112" t="s">
        <v>2</v>
      </c>
      <c r="C5" s="113"/>
      <c r="D5" s="113"/>
      <c r="E5" s="113"/>
      <c r="F5" s="113"/>
      <c r="G5" s="113"/>
      <c r="H5" s="113"/>
      <c r="I5" s="114"/>
      <c r="J5" s="109" t="s">
        <v>1764</v>
      </c>
      <c r="K5" s="110"/>
      <c r="L5" s="110"/>
      <c r="M5" s="110"/>
      <c r="N5" s="110"/>
      <c r="O5" s="110"/>
      <c r="P5" s="110"/>
      <c r="Q5" s="111"/>
      <c r="R5" s="53"/>
      <c r="S5" s="53"/>
      <c r="T5" s="53"/>
      <c r="U5" s="53"/>
      <c r="V5" s="53"/>
      <c r="W5" s="52"/>
      <c r="X5" s="52"/>
      <c r="Y5" s="52"/>
      <c r="Z5" s="52"/>
    </row>
    <row r="6" spans="1:45" s="37" customFormat="1" x14ac:dyDescent="0.25">
      <c r="A6" s="40"/>
      <c r="B6" s="44" t="s">
        <v>5</v>
      </c>
      <c r="C6" s="41" t="s">
        <v>6</v>
      </c>
      <c r="D6" s="41" t="s">
        <v>7</v>
      </c>
      <c r="E6" s="41" t="s">
        <v>5</v>
      </c>
      <c r="F6" s="41" t="s">
        <v>6</v>
      </c>
      <c r="G6" s="41" t="s">
        <v>7</v>
      </c>
      <c r="H6" s="105" t="s">
        <v>1782</v>
      </c>
      <c r="I6" s="105" t="s">
        <v>1783</v>
      </c>
      <c r="J6" s="44" t="s">
        <v>5</v>
      </c>
      <c r="K6" s="41" t="s">
        <v>6</v>
      </c>
      <c r="L6" s="41" t="s">
        <v>7</v>
      </c>
      <c r="M6" s="41" t="s">
        <v>5</v>
      </c>
      <c r="N6" s="41" t="s">
        <v>6</v>
      </c>
      <c r="O6" s="41" t="s">
        <v>7</v>
      </c>
      <c r="P6" s="105" t="s">
        <v>1782</v>
      </c>
      <c r="Q6" s="123" t="s">
        <v>1783</v>
      </c>
      <c r="R6" s="107" t="s">
        <v>1777</v>
      </c>
      <c r="S6" s="107" t="s">
        <v>1778</v>
      </c>
      <c r="T6" s="41"/>
      <c r="U6" s="105" t="s">
        <v>1780</v>
      </c>
      <c r="V6" s="105" t="s">
        <v>1781</v>
      </c>
      <c r="W6" s="41"/>
      <c r="X6" s="41"/>
      <c r="Y6" s="41"/>
      <c r="Z6" s="40"/>
      <c r="AA6" s="39"/>
      <c r="AB6" s="39"/>
      <c r="AC6" s="40"/>
      <c r="AD6" s="40"/>
      <c r="AE6" s="38"/>
      <c r="AN6" s="38"/>
      <c r="AO6" s="38"/>
      <c r="AP6" s="38"/>
      <c r="AQ6" s="38"/>
      <c r="AR6" s="38"/>
      <c r="AS6" s="38"/>
    </row>
    <row r="7" spans="1:45" s="37" customFormat="1" x14ac:dyDescent="0.25">
      <c r="A7" s="51"/>
      <c r="B7" s="50" t="s">
        <v>9</v>
      </c>
      <c r="C7" s="49" t="s">
        <v>9</v>
      </c>
      <c r="D7" s="49" t="s">
        <v>9</v>
      </c>
      <c r="E7" s="49" t="s">
        <v>10</v>
      </c>
      <c r="F7" s="49" t="s">
        <v>10</v>
      </c>
      <c r="G7" s="49" t="s">
        <v>10</v>
      </c>
      <c r="H7" s="106"/>
      <c r="I7" s="106"/>
      <c r="J7" s="50" t="s">
        <v>9</v>
      </c>
      <c r="K7" s="49" t="s">
        <v>9</v>
      </c>
      <c r="L7" s="49" t="s">
        <v>9</v>
      </c>
      <c r="M7" s="49" t="s">
        <v>10</v>
      </c>
      <c r="N7" s="49" t="s">
        <v>10</v>
      </c>
      <c r="O7" s="49" t="s">
        <v>10</v>
      </c>
      <c r="P7" s="106"/>
      <c r="Q7" s="124"/>
      <c r="R7" s="108"/>
      <c r="S7" s="108"/>
      <c r="T7" s="49" t="s">
        <v>11</v>
      </c>
      <c r="U7" s="106"/>
      <c r="V7" s="106"/>
      <c r="W7" s="49" t="s">
        <v>12</v>
      </c>
      <c r="X7" s="51" t="s">
        <v>1427</v>
      </c>
      <c r="Y7" s="51" t="s">
        <v>1428</v>
      </c>
      <c r="Z7" s="51"/>
      <c r="AA7" s="39"/>
      <c r="AB7" s="39"/>
      <c r="AC7" s="40"/>
      <c r="AD7" s="40"/>
      <c r="AE7" s="38"/>
      <c r="AN7" s="38"/>
      <c r="AO7" s="38"/>
      <c r="AP7" s="38"/>
      <c r="AQ7" s="38"/>
      <c r="AR7" s="38"/>
      <c r="AS7" s="38"/>
    </row>
    <row r="8" spans="1:45" x14ac:dyDescent="0.25">
      <c r="A8" s="2" t="s">
        <v>77</v>
      </c>
      <c r="B8" s="45">
        <v>126.22</v>
      </c>
      <c r="C8" s="18">
        <v>181.28</v>
      </c>
      <c r="D8" s="18">
        <v>170.99</v>
      </c>
      <c r="E8" s="18">
        <v>0.48</v>
      </c>
      <c r="F8" s="18">
        <v>0.19</v>
      </c>
      <c r="G8" s="18">
        <v>0.19</v>
      </c>
      <c r="H8" s="18">
        <f t="shared" ref="H8:H71" si="0">AVERAGE(B8,C8,D8)</f>
        <v>159.49666666666667</v>
      </c>
      <c r="I8" s="80">
        <f t="shared" ref="I8:I71" si="1">AVERAGE(E8,F8,G8)</f>
        <v>0.28666666666666663</v>
      </c>
      <c r="J8" s="45">
        <v>113.57</v>
      </c>
      <c r="K8" s="18">
        <v>133.38</v>
      </c>
      <c r="L8" s="18">
        <v>134.03</v>
      </c>
      <c r="M8" s="18">
        <v>0.93</v>
      </c>
      <c r="N8" s="18">
        <v>3.52</v>
      </c>
      <c r="O8" s="18">
        <v>4.25</v>
      </c>
      <c r="P8" s="18">
        <f t="shared" ref="P8:P71" si="2">AVERAGE(J8,K8,L8)</f>
        <v>126.99333333333334</v>
      </c>
      <c r="Q8" s="80">
        <f t="shared" ref="Q8:Q71" si="3">AVERAGE(M8,N8,O8)</f>
        <v>2.9</v>
      </c>
      <c r="R8" s="21">
        <f t="shared" ref="R8:R71" si="4">(P8+1)/(H8+1)</f>
        <v>0.79748281376560259</v>
      </c>
      <c r="S8" s="21">
        <f t="shared" ref="S8:S71" si="5">(Q8+1)/(I8+1)</f>
        <v>3.0310880829015545</v>
      </c>
      <c r="T8" s="2">
        <f t="shared" ref="T8:T71" si="6">_xlfn.T.TEST(E8:G8,M8:O8,1,2)</f>
        <v>3.0581142036068956E-2</v>
      </c>
      <c r="U8" s="19">
        <f t="shared" ref="U8:U71" si="7">LOG(R8,2)</f>
        <v>-0.32647466662089347</v>
      </c>
      <c r="V8" s="19">
        <f t="shared" ref="V8:V71" si="8">LOG(S8,2)</f>
        <v>1.5998357772026865</v>
      </c>
      <c r="W8" s="64" t="s">
        <v>1440</v>
      </c>
      <c r="X8" s="64" t="s">
        <v>78</v>
      </c>
      <c r="Y8" s="64" t="s">
        <v>79</v>
      </c>
      <c r="Z8" s="64" t="s">
        <v>80</v>
      </c>
    </row>
    <row r="9" spans="1:45" x14ac:dyDescent="0.25">
      <c r="A9" s="2" t="s">
        <v>109</v>
      </c>
      <c r="B9" s="45">
        <v>2361.92</v>
      </c>
      <c r="C9" s="18">
        <v>1729.16</v>
      </c>
      <c r="D9" s="18">
        <v>1461.42</v>
      </c>
      <c r="E9" s="18">
        <v>11.25</v>
      </c>
      <c r="F9" s="18">
        <v>6.49</v>
      </c>
      <c r="G9" s="18">
        <v>7.89</v>
      </c>
      <c r="H9" s="18">
        <f t="shared" si="0"/>
        <v>1850.8333333333333</v>
      </c>
      <c r="I9" s="80">
        <f t="shared" si="1"/>
        <v>8.5433333333333348</v>
      </c>
      <c r="J9" s="45">
        <v>1691.93</v>
      </c>
      <c r="K9" s="18">
        <v>1494.09</v>
      </c>
      <c r="L9" s="18">
        <v>1272.01</v>
      </c>
      <c r="M9" s="18">
        <v>16.78</v>
      </c>
      <c r="N9" s="18">
        <v>36.6</v>
      </c>
      <c r="O9" s="18">
        <v>26.21</v>
      </c>
      <c r="P9" s="18">
        <f t="shared" si="2"/>
        <v>1486.01</v>
      </c>
      <c r="Q9" s="80">
        <f t="shared" si="3"/>
        <v>26.53</v>
      </c>
      <c r="R9" s="21">
        <f t="shared" si="4"/>
        <v>0.80299342993429934</v>
      </c>
      <c r="S9" s="21">
        <f t="shared" si="5"/>
        <v>2.8847362906042608</v>
      </c>
      <c r="T9" s="2">
        <f t="shared" si="6"/>
        <v>1.8996760689769458E-2</v>
      </c>
      <c r="U9" s="19">
        <f t="shared" si="7"/>
        <v>-0.3165399111796186</v>
      </c>
      <c r="V9" s="19">
        <f t="shared" si="8"/>
        <v>1.5284394403173642</v>
      </c>
      <c r="W9" s="64" t="s">
        <v>1439</v>
      </c>
      <c r="X9" s="64" t="s">
        <v>110</v>
      </c>
      <c r="Y9" s="64" t="s">
        <v>111</v>
      </c>
      <c r="Z9" s="64" t="s">
        <v>112</v>
      </c>
    </row>
    <row r="10" spans="1:45" x14ac:dyDescent="0.25">
      <c r="A10" s="2" t="s">
        <v>206</v>
      </c>
      <c r="B10" s="45">
        <v>73.13</v>
      </c>
      <c r="C10" s="18">
        <v>88.37</v>
      </c>
      <c r="D10" s="18">
        <v>108.48</v>
      </c>
      <c r="E10" s="18">
        <v>7.92</v>
      </c>
      <c r="F10" s="18">
        <v>14.09</v>
      </c>
      <c r="G10" s="18">
        <v>12.89</v>
      </c>
      <c r="H10" s="18">
        <f t="shared" si="0"/>
        <v>89.993333333333339</v>
      </c>
      <c r="I10" s="80">
        <f t="shared" si="1"/>
        <v>11.633333333333333</v>
      </c>
      <c r="J10" s="45">
        <v>98.57</v>
      </c>
      <c r="K10" s="18">
        <v>90.27</v>
      </c>
      <c r="L10" s="18">
        <v>88.67</v>
      </c>
      <c r="M10" s="18">
        <v>28.12</v>
      </c>
      <c r="N10" s="18">
        <v>27.8</v>
      </c>
      <c r="O10" s="18">
        <v>42.04</v>
      </c>
      <c r="P10" s="18">
        <f t="shared" si="2"/>
        <v>92.50333333333333</v>
      </c>
      <c r="Q10" s="80">
        <f t="shared" si="3"/>
        <v>32.653333333333336</v>
      </c>
      <c r="R10" s="21">
        <f t="shared" si="4"/>
        <v>1.0275844384203969</v>
      </c>
      <c r="S10" s="21">
        <f t="shared" si="5"/>
        <v>2.6638522427440638</v>
      </c>
      <c r="T10" s="2">
        <f t="shared" si="6"/>
        <v>7.1059647353894093E-3</v>
      </c>
      <c r="U10" s="19">
        <f t="shared" si="7"/>
        <v>3.9256947566514239E-2</v>
      </c>
      <c r="V10" s="19">
        <f t="shared" si="8"/>
        <v>1.4135140619240953</v>
      </c>
      <c r="W10" s="64" t="s">
        <v>207</v>
      </c>
      <c r="X10" s="64" t="s">
        <v>207</v>
      </c>
      <c r="Y10" s="64" t="s">
        <v>208</v>
      </c>
      <c r="Z10" s="64" t="s">
        <v>209</v>
      </c>
    </row>
    <row r="11" spans="1:45" x14ac:dyDescent="0.25">
      <c r="A11" s="2" t="s">
        <v>365</v>
      </c>
      <c r="B11" s="45">
        <v>446.79</v>
      </c>
      <c r="C11" s="18">
        <v>396.03</v>
      </c>
      <c r="D11" s="18">
        <v>416.62</v>
      </c>
      <c r="E11" s="18">
        <v>7.13</v>
      </c>
      <c r="F11" s="18">
        <v>8.5299999999999994</v>
      </c>
      <c r="G11" s="18">
        <v>2.31</v>
      </c>
      <c r="H11" s="18">
        <f t="shared" si="0"/>
        <v>419.81333333333333</v>
      </c>
      <c r="I11" s="80">
        <f t="shared" si="1"/>
        <v>5.9899999999999993</v>
      </c>
      <c r="J11" s="45">
        <v>426.54</v>
      </c>
      <c r="K11" s="18">
        <v>419.76</v>
      </c>
      <c r="L11" s="18">
        <v>377.91</v>
      </c>
      <c r="M11" s="18">
        <v>9.7899999999999991</v>
      </c>
      <c r="N11" s="18">
        <v>20.76</v>
      </c>
      <c r="O11" s="18">
        <v>14.13</v>
      </c>
      <c r="P11" s="18">
        <f t="shared" si="2"/>
        <v>408.07</v>
      </c>
      <c r="Q11" s="80">
        <f t="shared" si="3"/>
        <v>14.893333333333333</v>
      </c>
      <c r="R11" s="21">
        <f t="shared" si="4"/>
        <v>0.97209372326605614</v>
      </c>
      <c r="S11" s="21">
        <f t="shared" si="5"/>
        <v>2.2737243681449693</v>
      </c>
      <c r="T11" s="2">
        <f t="shared" si="6"/>
        <v>3.7040934915342681E-2</v>
      </c>
      <c r="U11" s="19">
        <f t="shared" si="7"/>
        <v>-4.0832678615264656E-2</v>
      </c>
      <c r="V11" s="19">
        <f t="shared" si="8"/>
        <v>1.1850573743655692</v>
      </c>
      <c r="W11" s="64" t="s">
        <v>665</v>
      </c>
      <c r="X11" s="64" t="s">
        <v>1027</v>
      </c>
      <c r="Y11" s="64" t="s">
        <v>1028</v>
      </c>
      <c r="Z11" s="64" t="s">
        <v>1029</v>
      </c>
    </row>
    <row r="12" spans="1:45" x14ac:dyDescent="0.25">
      <c r="A12" s="2" t="s">
        <v>45</v>
      </c>
      <c r="B12" s="45">
        <v>301.56</v>
      </c>
      <c r="C12" s="18">
        <v>340.31</v>
      </c>
      <c r="D12" s="18">
        <v>346.7</v>
      </c>
      <c r="E12" s="18">
        <v>6.34</v>
      </c>
      <c r="F12" s="18">
        <v>5.56</v>
      </c>
      <c r="G12" s="18">
        <v>10</v>
      </c>
      <c r="H12" s="18">
        <f t="shared" si="0"/>
        <v>329.52333333333331</v>
      </c>
      <c r="I12" s="80">
        <f t="shared" si="1"/>
        <v>7.3</v>
      </c>
      <c r="J12" s="45">
        <v>309.47000000000003</v>
      </c>
      <c r="K12" s="18">
        <v>333.71</v>
      </c>
      <c r="L12" s="18">
        <v>323.95999999999998</v>
      </c>
      <c r="M12" s="18">
        <v>13.52</v>
      </c>
      <c r="N12" s="18">
        <v>16.36</v>
      </c>
      <c r="O12" s="18">
        <v>20.76</v>
      </c>
      <c r="P12" s="18">
        <f t="shared" si="2"/>
        <v>322.38000000000005</v>
      </c>
      <c r="Q12" s="80">
        <f t="shared" si="3"/>
        <v>16.88</v>
      </c>
      <c r="R12" s="21">
        <f t="shared" si="4"/>
        <v>0.97838780923182445</v>
      </c>
      <c r="S12" s="21">
        <f t="shared" si="5"/>
        <v>2.1542168674698794</v>
      </c>
      <c r="T12" s="2">
        <f t="shared" si="6"/>
        <v>9.4371137098528818E-3</v>
      </c>
      <c r="U12" s="19">
        <f t="shared" si="7"/>
        <v>-3.1521666972964268E-2</v>
      </c>
      <c r="V12" s="19">
        <f t="shared" si="8"/>
        <v>1.1071634949490308</v>
      </c>
      <c r="W12" s="64" t="s">
        <v>1441</v>
      </c>
      <c r="X12" s="64" t="s">
        <v>46</v>
      </c>
      <c r="Y12" s="64" t="s">
        <v>47</v>
      </c>
      <c r="Z12" s="64" t="s">
        <v>48</v>
      </c>
    </row>
    <row r="13" spans="1:45" x14ac:dyDescent="0.25">
      <c r="A13" s="2" t="s">
        <v>301</v>
      </c>
      <c r="B13" s="45">
        <v>68.69</v>
      </c>
      <c r="C13" s="18">
        <v>58.32</v>
      </c>
      <c r="D13" s="18">
        <v>68.569999999999993</v>
      </c>
      <c r="E13" s="18">
        <v>0.32</v>
      </c>
      <c r="F13" s="18">
        <v>0.56000000000000005</v>
      </c>
      <c r="G13" s="18">
        <v>0.57999999999999996</v>
      </c>
      <c r="H13" s="18">
        <f t="shared" si="0"/>
        <v>65.193333333333328</v>
      </c>
      <c r="I13" s="80">
        <f t="shared" si="1"/>
        <v>0.48666666666666664</v>
      </c>
      <c r="J13" s="45">
        <v>78.459999999999994</v>
      </c>
      <c r="K13" s="18">
        <v>89.3</v>
      </c>
      <c r="L13" s="18">
        <v>105.26</v>
      </c>
      <c r="M13" s="18">
        <v>1.0900000000000001</v>
      </c>
      <c r="N13" s="18">
        <v>3.34</v>
      </c>
      <c r="O13" s="18">
        <v>1.7</v>
      </c>
      <c r="P13" s="18">
        <f t="shared" si="2"/>
        <v>91.006666666666661</v>
      </c>
      <c r="Q13" s="80">
        <f t="shared" si="3"/>
        <v>2.0433333333333334</v>
      </c>
      <c r="R13" s="21">
        <f t="shared" si="4"/>
        <v>1.3899687783261154</v>
      </c>
      <c r="S13" s="21">
        <f t="shared" si="5"/>
        <v>2.0470852017937222</v>
      </c>
      <c r="T13" s="2">
        <f t="shared" si="6"/>
        <v>4.1497953426442927E-2</v>
      </c>
      <c r="U13" s="19">
        <f t="shared" si="7"/>
        <v>0.47505247729413325</v>
      </c>
      <c r="V13" s="19">
        <f t="shared" si="8"/>
        <v>1.0335711500639173</v>
      </c>
      <c r="W13" s="64" t="s">
        <v>601</v>
      </c>
      <c r="X13" s="64" t="s">
        <v>1039</v>
      </c>
      <c r="Y13" s="64" t="s">
        <v>1040</v>
      </c>
      <c r="Z13" s="64" t="s">
        <v>1041</v>
      </c>
    </row>
    <row r="14" spans="1:45" x14ac:dyDescent="0.25">
      <c r="A14" s="2" t="s">
        <v>296</v>
      </c>
      <c r="B14" s="45">
        <v>387.13</v>
      </c>
      <c r="C14" s="18">
        <v>384.17</v>
      </c>
      <c r="D14" s="18">
        <v>415.75</v>
      </c>
      <c r="E14" s="18">
        <v>19.97</v>
      </c>
      <c r="F14" s="18">
        <v>17.8</v>
      </c>
      <c r="G14" s="18">
        <v>9.42</v>
      </c>
      <c r="H14" s="18">
        <f t="shared" si="0"/>
        <v>395.68333333333334</v>
      </c>
      <c r="I14" s="80">
        <f t="shared" si="1"/>
        <v>15.729999999999999</v>
      </c>
      <c r="J14" s="45">
        <v>400.12</v>
      </c>
      <c r="K14" s="18">
        <v>410.25</v>
      </c>
      <c r="L14" s="18">
        <v>391.01</v>
      </c>
      <c r="M14" s="18">
        <v>33.25</v>
      </c>
      <c r="N14" s="18">
        <v>29.39</v>
      </c>
      <c r="O14" s="18">
        <v>36.76</v>
      </c>
      <c r="P14" s="18">
        <f t="shared" si="2"/>
        <v>400.46000000000004</v>
      </c>
      <c r="Q14" s="80">
        <f t="shared" si="3"/>
        <v>33.133333333333333</v>
      </c>
      <c r="R14" s="21">
        <f t="shared" si="4"/>
        <v>1.0120415108608882</v>
      </c>
      <c r="S14" s="21">
        <f t="shared" si="5"/>
        <v>2.0402470611675638</v>
      </c>
      <c r="T14" s="2">
        <f t="shared" si="6"/>
        <v>5.3611141862666351E-3</v>
      </c>
      <c r="U14" s="19">
        <f t="shared" si="7"/>
        <v>1.7268466203100529E-2</v>
      </c>
      <c r="V14" s="19">
        <f t="shared" si="8"/>
        <v>1.0287438641278539</v>
      </c>
      <c r="W14" s="64" t="s">
        <v>596</v>
      </c>
      <c r="X14" s="64" t="s">
        <v>596</v>
      </c>
      <c r="Y14" s="64" t="s">
        <v>135</v>
      </c>
      <c r="Z14" s="64" t="s">
        <v>775</v>
      </c>
    </row>
    <row r="15" spans="1:45" x14ac:dyDescent="0.25">
      <c r="A15" s="2" t="s">
        <v>133</v>
      </c>
      <c r="B15" s="45">
        <v>88.66</v>
      </c>
      <c r="C15" s="18">
        <v>109.32</v>
      </c>
      <c r="D15" s="18">
        <v>96.56</v>
      </c>
      <c r="E15" s="18">
        <v>31.53</v>
      </c>
      <c r="F15" s="18">
        <v>47.11</v>
      </c>
      <c r="G15" s="18">
        <v>57.13</v>
      </c>
      <c r="H15" s="18">
        <f t="shared" si="0"/>
        <v>98.179999999999993</v>
      </c>
      <c r="I15" s="80">
        <f t="shared" si="1"/>
        <v>45.256666666666668</v>
      </c>
      <c r="J15" s="45">
        <v>113.64</v>
      </c>
      <c r="K15" s="18">
        <v>122.82</v>
      </c>
      <c r="L15" s="18">
        <v>118.37</v>
      </c>
      <c r="M15" s="18">
        <v>86.85</v>
      </c>
      <c r="N15" s="18">
        <v>87.28</v>
      </c>
      <c r="O15" s="18">
        <v>98.54</v>
      </c>
      <c r="P15" s="18">
        <f t="shared" si="2"/>
        <v>118.27666666666666</v>
      </c>
      <c r="Q15" s="80">
        <f t="shared" si="3"/>
        <v>90.89</v>
      </c>
      <c r="R15" s="21">
        <f t="shared" si="4"/>
        <v>1.2026282180547154</v>
      </c>
      <c r="S15" s="21">
        <f t="shared" si="5"/>
        <v>1.9865244649419904</v>
      </c>
      <c r="T15" s="2">
        <f t="shared" si="6"/>
        <v>2.7539135537950625E-3</v>
      </c>
      <c r="U15" s="19">
        <f t="shared" si="7"/>
        <v>0.26619071494380309</v>
      </c>
      <c r="V15" s="19">
        <f t="shared" si="8"/>
        <v>0.99024656097352992</v>
      </c>
      <c r="W15" s="64" t="s">
        <v>134</v>
      </c>
      <c r="X15" s="64" t="s">
        <v>134</v>
      </c>
      <c r="Y15" s="64" t="s">
        <v>135</v>
      </c>
      <c r="Z15" s="64" t="s">
        <v>136</v>
      </c>
    </row>
    <row r="16" spans="1:45" x14ac:dyDescent="0.25">
      <c r="A16" s="2" t="s">
        <v>232</v>
      </c>
      <c r="B16" s="45">
        <v>1007.84</v>
      </c>
      <c r="C16" s="18">
        <v>1012.39</v>
      </c>
      <c r="D16" s="18">
        <v>990.95</v>
      </c>
      <c r="E16" s="18">
        <v>26.94</v>
      </c>
      <c r="F16" s="18">
        <v>16.690000000000001</v>
      </c>
      <c r="G16" s="18">
        <v>30.01</v>
      </c>
      <c r="H16" s="18">
        <f t="shared" si="0"/>
        <v>1003.7266666666668</v>
      </c>
      <c r="I16" s="80">
        <f t="shared" si="1"/>
        <v>24.546666666666667</v>
      </c>
      <c r="J16" s="45">
        <v>956.77</v>
      </c>
      <c r="K16" s="18">
        <v>866.87</v>
      </c>
      <c r="L16" s="18">
        <v>907.29</v>
      </c>
      <c r="M16" s="18">
        <v>40.86</v>
      </c>
      <c r="N16" s="18">
        <v>60.88</v>
      </c>
      <c r="O16" s="18">
        <v>34.549999999999997</v>
      </c>
      <c r="P16" s="18">
        <f t="shared" si="2"/>
        <v>910.31</v>
      </c>
      <c r="Q16" s="80">
        <f t="shared" si="3"/>
        <v>45.430000000000007</v>
      </c>
      <c r="R16" s="21">
        <f t="shared" si="4"/>
        <v>0.90702280553915149</v>
      </c>
      <c r="S16" s="21">
        <f t="shared" si="5"/>
        <v>1.8174582463465556</v>
      </c>
      <c r="T16" s="2">
        <f t="shared" si="6"/>
        <v>3.9411133720754409E-2</v>
      </c>
      <c r="U16" s="19">
        <f t="shared" si="7"/>
        <v>-0.14078926957500898</v>
      </c>
      <c r="V16" s="19">
        <f t="shared" si="8"/>
        <v>0.86192222055163781</v>
      </c>
      <c r="W16" s="90" t="s">
        <v>532</v>
      </c>
      <c r="X16" s="64" t="s">
        <v>998</v>
      </c>
      <c r="Y16" s="64" t="s">
        <v>999</v>
      </c>
      <c r="Z16" s="64" t="s">
        <v>1000</v>
      </c>
    </row>
    <row r="17" spans="1:27" x14ac:dyDescent="0.25">
      <c r="A17" s="6" t="s">
        <v>173</v>
      </c>
      <c r="B17" s="45">
        <v>364.86</v>
      </c>
      <c r="C17" s="18">
        <v>351.9</v>
      </c>
      <c r="D17" s="18">
        <v>426.33</v>
      </c>
      <c r="E17" s="18">
        <v>119.48</v>
      </c>
      <c r="F17" s="18">
        <v>150.03</v>
      </c>
      <c r="G17" s="18">
        <v>155.22</v>
      </c>
      <c r="H17" s="18">
        <f t="shared" si="0"/>
        <v>381.03</v>
      </c>
      <c r="I17" s="80">
        <f t="shared" si="1"/>
        <v>141.57666666666668</v>
      </c>
      <c r="J17" s="45">
        <v>345.36</v>
      </c>
      <c r="K17" s="18">
        <v>389.31</v>
      </c>
      <c r="L17" s="18">
        <v>406.59</v>
      </c>
      <c r="M17" s="18">
        <v>283.99</v>
      </c>
      <c r="N17" s="18">
        <v>199.89</v>
      </c>
      <c r="O17" s="18">
        <v>286.94</v>
      </c>
      <c r="P17" s="18">
        <f t="shared" si="2"/>
        <v>380.42</v>
      </c>
      <c r="Q17" s="80">
        <f t="shared" si="3"/>
        <v>256.94</v>
      </c>
      <c r="R17" s="21">
        <f t="shared" si="4"/>
        <v>0.99840326675915514</v>
      </c>
      <c r="S17" s="21">
        <f t="shared" si="5"/>
        <v>1.8091319290206436</v>
      </c>
      <c r="T17" s="2">
        <f t="shared" si="6"/>
        <v>9.8420088136852279E-3</v>
      </c>
      <c r="U17" s="19">
        <f t="shared" si="7"/>
        <v>-2.3054402049068165E-3</v>
      </c>
      <c r="V17" s="19">
        <f t="shared" si="8"/>
        <v>0.8552976187959338</v>
      </c>
      <c r="W17" s="3" t="s">
        <v>1469</v>
      </c>
      <c r="X17" s="64" t="s">
        <v>174</v>
      </c>
      <c r="Y17" s="64" t="s">
        <v>175</v>
      </c>
      <c r="Z17" s="64" t="s">
        <v>176</v>
      </c>
    </row>
    <row r="18" spans="1:27" x14ac:dyDescent="0.25">
      <c r="A18" s="2" t="s">
        <v>73</v>
      </c>
      <c r="B18" s="45">
        <v>855.08</v>
      </c>
      <c r="C18" s="18">
        <v>967.69</v>
      </c>
      <c r="D18" s="18">
        <v>927.09</v>
      </c>
      <c r="E18" s="18">
        <v>37.4</v>
      </c>
      <c r="F18" s="18">
        <v>30.04</v>
      </c>
      <c r="G18" s="18">
        <v>42.89</v>
      </c>
      <c r="H18" s="18">
        <f t="shared" si="0"/>
        <v>916.62</v>
      </c>
      <c r="I18" s="80">
        <f t="shared" si="1"/>
        <v>36.776666666666664</v>
      </c>
      <c r="J18" s="45">
        <v>612.34</v>
      </c>
      <c r="K18" s="18">
        <v>665.05</v>
      </c>
      <c r="L18" s="18">
        <v>658.47</v>
      </c>
      <c r="M18" s="18">
        <v>63.23</v>
      </c>
      <c r="N18" s="18">
        <v>77.95</v>
      </c>
      <c r="O18" s="18">
        <v>56.67</v>
      </c>
      <c r="P18" s="18">
        <f t="shared" si="2"/>
        <v>645.28666666666663</v>
      </c>
      <c r="Q18" s="80">
        <f t="shared" si="3"/>
        <v>65.95</v>
      </c>
      <c r="R18" s="21">
        <f t="shared" si="4"/>
        <v>0.70430752017901377</v>
      </c>
      <c r="S18" s="21">
        <f t="shared" si="5"/>
        <v>1.7722580075884586</v>
      </c>
      <c r="T18" s="2">
        <f t="shared" si="6"/>
        <v>8.1283683811464447E-3</v>
      </c>
      <c r="U18" s="19">
        <f t="shared" si="7"/>
        <v>-0.50572260783376122</v>
      </c>
      <c r="V18" s="19">
        <f t="shared" si="8"/>
        <v>0.82558864857265923</v>
      </c>
      <c r="W18" s="64" t="s">
        <v>1443</v>
      </c>
      <c r="X18" s="64" t="s">
        <v>74</v>
      </c>
      <c r="Y18" s="64" t="s">
        <v>75</v>
      </c>
      <c r="Z18" s="64" t="s">
        <v>76</v>
      </c>
    </row>
    <row r="19" spans="1:27" x14ac:dyDescent="0.25">
      <c r="A19" s="2" t="s">
        <v>13</v>
      </c>
      <c r="B19" s="45">
        <v>1680.04</v>
      </c>
      <c r="C19" s="18">
        <v>1804.18</v>
      </c>
      <c r="D19" s="18">
        <v>1711.47</v>
      </c>
      <c r="E19" s="18">
        <v>71.63</v>
      </c>
      <c r="F19" s="18">
        <v>74.55</v>
      </c>
      <c r="G19" s="18">
        <v>73.67</v>
      </c>
      <c r="H19" s="18">
        <f t="shared" si="0"/>
        <v>1731.8966666666668</v>
      </c>
      <c r="I19" s="80">
        <f t="shared" si="1"/>
        <v>73.283333333333346</v>
      </c>
      <c r="J19" s="45">
        <v>1535.48</v>
      </c>
      <c r="K19" s="18">
        <v>1550.66</v>
      </c>
      <c r="L19" s="18">
        <v>1627.7</v>
      </c>
      <c r="M19" s="18">
        <v>131.28</v>
      </c>
      <c r="N19" s="18">
        <v>130.56</v>
      </c>
      <c r="O19" s="18">
        <v>128.32</v>
      </c>
      <c r="P19" s="18">
        <f t="shared" si="2"/>
        <v>1571.28</v>
      </c>
      <c r="Q19" s="80">
        <f t="shared" si="3"/>
        <v>130.05333333333334</v>
      </c>
      <c r="R19" s="21">
        <f t="shared" si="4"/>
        <v>0.90731318851479881</v>
      </c>
      <c r="S19" s="21">
        <f t="shared" si="5"/>
        <v>1.7642360332061924</v>
      </c>
      <c r="T19" s="2">
        <f t="shared" si="6"/>
        <v>6.8478679025998875E-7</v>
      </c>
      <c r="U19" s="19">
        <f t="shared" si="7"/>
        <v>-0.14032746527428958</v>
      </c>
      <c r="V19" s="19">
        <f t="shared" si="8"/>
        <v>0.81904358876168848</v>
      </c>
      <c r="W19" s="64" t="s">
        <v>1458</v>
      </c>
      <c r="X19" s="64" t="s">
        <v>14</v>
      </c>
      <c r="Y19" s="64" t="s">
        <v>15</v>
      </c>
      <c r="Z19" s="64" t="s">
        <v>16</v>
      </c>
    </row>
    <row r="20" spans="1:27" x14ac:dyDescent="0.25">
      <c r="A20" s="2" t="s">
        <v>234</v>
      </c>
      <c r="B20" s="45">
        <v>2395.4299999999998</v>
      </c>
      <c r="C20" s="18">
        <v>956.38</v>
      </c>
      <c r="D20" s="18">
        <v>1381.79</v>
      </c>
      <c r="E20" s="18">
        <v>11.73</v>
      </c>
      <c r="F20" s="18">
        <v>5.19</v>
      </c>
      <c r="G20" s="18">
        <v>8.27</v>
      </c>
      <c r="H20" s="18">
        <f t="shared" si="0"/>
        <v>1577.8666666666668</v>
      </c>
      <c r="I20" s="80">
        <f t="shared" si="1"/>
        <v>8.3966666666666665</v>
      </c>
      <c r="J20" s="45">
        <v>1749.25</v>
      </c>
      <c r="K20" s="18">
        <v>1057.6199999999999</v>
      </c>
      <c r="L20" s="18">
        <v>1258.56</v>
      </c>
      <c r="M20" s="18">
        <v>7.15</v>
      </c>
      <c r="N20" s="18">
        <v>103.82</v>
      </c>
      <c r="O20" s="18">
        <v>10.38</v>
      </c>
      <c r="P20" s="18">
        <f t="shared" si="2"/>
        <v>1355.1433333333332</v>
      </c>
      <c r="Q20" s="80">
        <f t="shared" si="3"/>
        <v>40.449999999999996</v>
      </c>
      <c r="R20" s="21">
        <f t="shared" si="4"/>
        <v>0.85893467888358721</v>
      </c>
      <c r="S20" s="21">
        <f t="shared" si="5"/>
        <v>4.4111387016672579</v>
      </c>
      <c r="T20" s="2">
        <f t="shared" si="6"/>
        <v>0.18494289532768701</v>
      </c>
      <c r="U20" s="10">
        <f t="shared" si="7"/>
        <v>-0.21937967485539628</v>
      </c>
      <c r="V20" s="10">
        <f t="shared" si="8"/>
        <v>2.141151124533847</v>
      </c>
      <c r="W20" s="64" t="s">
        <v>534</v>
      </c>
      <c r="X20" s="64" t="s">
        <v>834</v>
      </c>
      <c r="Y20" s="64" t="s">
        <v>835</v>
      </c>
      <c r="Z20" s="64" t="s">
        <v>836</v>
      </c>
    </row>
    <row r="21" spans="1:27" x14ac:dyDescent="0.25">
      <c r="A21" s="6" t="s">
        <v>235</v>
      </c>
      <c r="B21" s="45">
        <v>13.71</v>
      </c>
      <c r="C21" s="18">
        <v>15.3</v>
      </c>
      <c r="D21" s="18">
        <v>18.75</v>
      </c>
      <c r="E21" s="18">
        <v>0.16</v>
      </c>
      <c r="F21" s="18">
        <v>0</v>
      </c>
      <c r="G21" s="18">
        <v>0</v>
      </c>
      <c r="H21" s="18">
        <f t="shared" si="0"/>
        <v>15.920000000000002</v>
      </c>
      <c r="I21" s="80">
        <f t="shared" si="1"/>
        <v>5.3333333333333337E-2</v>
      </c>
      <c r="J21" s="45">
        <v>16.7</v>
      </c>
      <c r="K21" s="18">
        <v>23.23</v>
      </c>
      <c r="L21" s="18">
        <v>22.72</v>
      </c>
      <c r="M21" s="18">
        <v>3.26</v>
      </c>
      <c r="N21" s="18">
        <v>3.17</v>
      </c>
      <c r="O21" s="18">
        <v>0</v>
      </c>
      <c r="P21" s="18">
        <f t="shared" si="2"/>
        <v>20.883333333333333</v>
      </c>
      <c r="Q21" s="80">
        <f t="shared" si="3"/>
        <v>2.1433333333333331</v>
      </c>
      <c r="R21" s="21">
        <f t="shared" si="4"/>
        <v>1.2933412135539795</v>
      </c>
      <c r="S21" s="21">
        <f t="shared" si="5"/>
        <v>2.9841772151898733</v>
      </c>
      <c r="T21" s="6">
        <f t="shared" si="6"/>
        <v>6.1672846051372091E-2</v>
      </c>
      <c r="U21" s="10">
        <f t="shared" si="7"/>
        <v>0.37110294193914328</v>
      </c>
      <c r="V21" s="10">
        <f t="shared" si="8"/>
        <v>1.5773332124979935</v>
      </c>
      <c r="W21" s="3" t="s">
        <v>535</v>
      </c>
      <c r="X21" s="3" t="s">
        <v>908</v>
      </c>
      <c r="Y21" s="3" t="s">
        <v>909</v>
      </c>
      <c r="Z21" s="3" t="s">
        <v>910</v>
      </c>
      <c r="AA21" s="3"/>
    </row>
    <row r="22" spans="1:27" x14ac:dyDescent="0.25">
      <c r="A22" s="2" t="s">
        <v>305</v>
      </c>
      <c r="B22" s="45">
        <v>169.64</v>
      </c>
      <c r="C22" s="18">
        <v>135.57</v>
      </c>
      <c r="D22" s="18">
        <v>126.56</v>
      </c>
      <c r="E22" s="18">
        <v>2.06</v>
      </c>
      <c r="F22" s="18">
        <v>0.19</v>
      </c>
      <c r="G22" s="18">
        <v>2.5</v>
      </c>
      <c r="H22" s="18">
        <f t="shared" si="0"/>
        <v>143.92333333333332</v>
      </c>
      <c r="I22" s="80">
        <f t="shared" si="1"/>
        <v>1.5833333333333333</v>
      </c>
      <c r="J22" s="45">
        <v>195.28</v>
      </c>
      <c r="K22" s="18">
        <v>167.52</v>
      </c>
      <c r="L22" s="18">
        <v>185.17</v>
      </c>
      <c r="M22" s="18">
        <v>1.0900000000000001</v>
      </c>
      <c r="N22" s="18">
        <v>13.2</v>
      </c>
      <c r="O22" s="18">
        <v>2.72</v>
      </c>
      <c r="P22" s="18">
        <f t="shared" si="2"/>
        <v>182.65666666666667</v>
      </c>
      <c r="Q22" s="80">
        <f t="shared" si="3"/>
        <v>5.669999999999999</v>
      </c>
      <c r="R22" s="21">
        <f t="shared" si="4"/>
        <v>1.2672677507647723</v>
      </c>
      <c r="S22" s="21">
        <f t="shared" si="5"/>
        <v>2.5819354838709678</v>
      </c>
      <c r="T22" s="2">
        <f t="shared" si="6"/>
        <v>0.17470142393038873</v>
      </c>
      <c r="U22" s="10">
        <f t="shared" si="7"/>
        <v>0.3417213720638696</v>
      </c>
      <c r="V22" s="10">
        <f t="shared" si="8"/>
        <v>1.3684529517441413</v>
      </c>
      <c r="W22" s="64" t="s">
        <v>605</v>
      </c>
      <c r="X22" s="64" t="s">
        <v>1207</v>
      </c>
      <c r="Y22" s="64" t="s">
        <v>1208</v>
      </c>
      <c r="Z22" s="64" t="s">
        <v>1209</v>
      </c>
    </row>
    <row r="23" spans="1:27" x14ac:dyDescent="0.25">
      <c r="A23" s="2" t="s">
        <v>435</v>
      </c>
      <c r="B23" s="45">
        <v>1547.88</v>
      </c>
      <c r="C23" s="18">
        <v>1583.49</v>
      </c>
      <c r="D23" s="18">
        <v>1301.97</v>
      </c>
      <c r="E23" s="18">
        <v>9.98</v>
      </c>
      <c r="F23" s="18">
        <v>5.38</v>
      </c>
      <c r="G23" s="18">
        <v>7.5</v>
      </c>
      <c r="H23" s="18">
        <f t="shared" si="0"/>
        <v>1477.78</v>
      </c>
      <c r="I23" s="80">
        <f t="shared" si="1"/>
        <v>7.62</v>
      </c>
      <c r="J23" s="45">
        <v>1733.41</v>
      </c>
      <c r="K23" s="18">
        <v>1729.09</v>
      </c>
      <c r="L23" s="18">
        <v>1901.97</v>
      </c>
      <c r="M23" s="18">
        <v>2.02</v>
      </c>
      <c r="N23" s="18">
        <v>57.89</v>
      </c>
      <c r="O23" s="18">
        <v>1.53</v>
      </c>
      <c r="P23" s="18">
        <f t="shared" si="2"/>
        <v>1788.1566666666668</v>
      </c>
      <c r="Q23" s="80">
        <f t="shared" si="3"/>
        <v>20.48</v>
      </c>
      <c r="R23" s="21">
        <f t="shared" si="4"/>
        <v>1.2098869789060351</v>
      </c>
      <c r="S23" s="21">
        <f t="shared" si="5"/>
        <v>2.4918793503480274</v>
      </c>
      <c r="T23" s="2">
        <f t="shared" si="6"/>
        <v>0.26527019873594249</v>
      </c>
      <c r="U23" s="10">
        <f t="shared" si="7"/>
        <v>0.27487228503094557</v>
      </c>
      <c r="V23" s="10">
        <f t="shared" si="8"/>
        <v>1.3172342188963142</v>
      </c>
      <c r="W23" s="64" t="s">
        <v>735</v>
      </c>
      <c r="X23" s="64" t="s">
        <v>735</v>
      </c>
      <c r="Y23" s="64" t="s">
        <v>1251</v>
      </c>
      <c r="Z23" s="64" t="s">
        <v>1252</v>
      </c>
    </row>
    <row r="24" spans="1:27" x14ac:dyDescent="0.25">
      <c r="A24" s="2" t="s">
        <v>383</v>
      </c>
      <c r="B24" s="45">
        <v>1351.86</v>
      </c>
      <c r="C24" s="18">
        <v>1341.75</v>
      </c>
      <c r="D24" s="18">
        <v>1326.88</v>
      </c>
      <c r="E24" s="18">
        <v>11.88</v>
      </c>
      <c r="F24" s="18">
        <v>7.42</v>
      </c>
      <c r="G24" s="18">
        <v>9.6199999999999992</v>
      </c>
      <c r="H24" s="18">
        <f t="shared" si="0"/>
        <v>1340.1633333333332</v>
      </c>
      <c r="I24" s="80">
        <f t="shared" si="1"/>
        <v>9.64</v>
      </c>
      <c r="J24" s="45">
        <v>1067.08</v>
      </c>
      <c r="K24" s="18">
        <v>1118.76</v>
      </c>
      <c r="L24" s="18">
        <v>1121.47</v>
      </c>
      <c r="M24" s="18">
        <v>5.44</v>
      </c>
      <c r="N24" s="18">
        <v>57.01</v>
      </c>
      <c r="O24" s="18">
        <v>13.96</v>
      </c>
      <c r="P24" s="18">
        <f t="shared" si="2"/>
        <v>1102.4366666666667</v>
      </c>
      <c r="Q24" s="80">
        <f t="shared" si="3"/>
        <v>25.47</v>
      </c>
      <c r="R24" s="21">
        <f t="shared" si="4"/>
        <v>0.82274592455803308</v>
      </c>
      <c r="S24" s="21">
        <f t="shared" si="5"/>
        <v>2.4877819548872178</v>
      </c>
      <c r="T24" s="2">
        <f t="shared" si="6"/>
        <v>0.18941089423924481</v>
      </c>
      <c r="U24" s="10">
        <f t="shared" si="7"/>
        <v>-0.28148111985737012</v>
      </c>
      <c r="V24" s="10">
        <f t="shared" si="8"/>
        <v>1.3148600439942089</v>
      </c>
      <c r="W24" s="90" t="s">
        <v>683</v>
      </c>
      <c r="X24" s="64" t="s">
        <v>783</v>
      </c>
      <c r="Y24" s="64" t="s">
        <v>784</v>
      </c>
      <c r="Z24" s="64" t="s">
        <v>785</v>
      </c>
    </row>
    <row r="25" spans="1:27" x14ac:dyDescent="0.25">
      <c r="A25" s="2" t="s">
        <v>431</v>
      </c>
      <c r="B25" s="45">
        <v>2448.1999999999998</v>
      </c>
      <c r="C25" s="18">
        <v>2389.4699999999998</v>
      </c>
      <c r="D25" s="18">
        <v>2114.4299999999998</v>
      </c>
      <c r="E25" s="18">
        <v>23.61</v>
      </c>
      <c r="F25" s="18">
        <v>10.76</v>
      </c>
      <c r="G25" s="18">
        <v>15.77</v>
      </c>
      <c r="H25" s="18">
        <f t="shared" si="0"/>
        <v>2317.3666666666668</v>
      </c>
      <c r="I25" s="80">
        <f t="shared" si="1"/>
        <v>16.713333333333335</v>
      </c>
      <c r="J25" s="45">
        <v>1875.79</v>
      </c>
      <c r="K25" s="18">
        <v>1906.19</v>
      </c>
      <c r="L25" s="18">
        <v>1857.29</v>
      </c>
      <c r="M25" s="18">
        <v>5.59</v>
      </c>
      <c r="N25" s="18">
        <v>101.71</v>
      </c>
      <c r="O25" s="18">
        <v>16.34</v>
      </c>
      <c r="P25" s="18">
        <f t="shared" si="2"/>
        <v>1879.7566666666669</v>
      </c>
      <c r="Q25" s="80">
        <f t="shared" si="3"/>
        <v>41.213333333333331</v>
      </c>
      <c r="R25" s="21">
        <f t="shared" si="4"/>
        <v>0.81124211010625302</v>
      </c>
      <c r="S25" s="21">
        <f t="shared" si="5"/>
        <v>2.3831388784343241</v>
      </c>
      <c r="T25" s="2">
        <f t="shared" si="6"/>
        <v>0.23433901152361289</v>
      </c>
      <c r="U25" s="10">
        <f t="shared" si="7"/>
        <v>-0.30179555292003502</v>
      </c>
      <c r="V25" s="10">
        <f t="shared" si="8"/>
        <v>1.2528630276466743</v>
      </c>
      <c r="W25" s="64" t="s">
        <v>731</v>
      </c>
      <c r="X25" s="64" t="s">
        <v>1220</v>
      </c>
      <c r="Y25" s="64" t="s">
        <v>1221</v>
      </c>
      <c r="Z25" s="64" t="s">
        <v>1222</v>
      </c>
    </row>
    <row r="26" spans="1:27" x14ac:dyDescent="0.25">
      <c r="A26" s="2" t="s">
        <v>113</v>
      </c>
      <c r="B26" s="45">
        <v>4755.84</v>
      </c>
      <c r="C26" s="18">
        <v>5216.33</v>
      </c>
      <c r="D26" s="18">
        <v>5299.82</v>
      </c>
      <c r="E26" s="18">
        <v>10.78</v>
      </c>
      <c r="F26" s="18">
        <v>12.24</v>
      </c>
      <c r="G26" s="18">
        <v>21.73</v>
      </c>
      <c r="H26" s="18">
        <f t="shared" si="0"/>
        <v>5090.663333333333</v>
      </c>
      <c r="I26" s="80">
        <f t="shared" si="1"/>
        <v>14.916666666666666</v>
      </c>
      <c r="J26" s="45">
        <v>5519.71</v>
      </c>
      <c r="K26" s="18">
        <v>5126.8100000000004</v>
      </c>
      <c r="L26" s="18">
        <v>4986.76</v>
      </c>
      <c r="M26" s="18">
        <v>9.01</v>
      </c>
      <c r="N26" s="18">
        <v>81.47</v>
      </c>
      <c r="O26" s="18">
        <v>17.36</v>
      </c>
      <c r="P26" s="18">
        <f t="shared" si="2"/>
        <v>5211.0933333333332</v>
      </c>
      <c r="Q26" s="80">
        <f t="shared" si="3"/>
        <v>35.946666666666665</v>
      </c>
      <c r="R26" s="21">
        <f t="shared" si="4"/>
        <v>1.023652388643135</v>
      </c>
      <c r="S26" s="21">
        <f t="shared" si="5"/>
        <v>2.3212565445026176</v>
      </c>
      <c r="T26" s="2">
        <f t="shared" si="6"/>
        <v>0.20747164154685882</v>
      </c>
      <c r="U26" s="10">
        <f t="shared" si="7"/>
        <v>3.3725888853393657E-2</v>
      </c>
      <c r="V26" s="10">
        <f t="shared" si="8"/>
        <v>1.2149059776709437</v>
      </c>
      <c r="W26" s="64" t="s">
        <v>114</v>
      </c>
      <c r="X26" s="64" t="s">
        <v>114</v>
      </c>
      <c r="Y26" s="64" t="s">
        <v>115</v>
      </c>
      <c r="Z26" s="64" t="s">
        <v>116</v>
      </c>
    </row>
    <row r="27" spans="1:27" x14ac:dyDescent="0.25">
      <c r="A27" s="2" t="s">
        <v>407</v>
      </c>
      <c r="B27" s="45">
        <v>2434.65</v>
      </c>
      <c r="C27" s="18">
        <v>3132.86</v>
      </c>
      <c r="D27" s="18">
        <v>2699.15</v>
      </c>
      <c r="E27" s="18">
        <v>8.4</v>
      </c>
      <c r="F27" s="18">
        <v>9.4600000000000009</v>
      </c>
      <c r="G27" s="18">
        <v>13.66</v>
      </c>
      <c r="H27" s="18">
        <f t="shared" si="0"/>
        <v>2755.5533333333333</v>
      </c>
      <c r="I27" s="80">
        <f t="shared" si="1"/>
        <v>10.506666666666666</v>
      </c>
      <c r="J27" s="45">
        <v>2370.3000000000002</v>
      </c>
      <c r="K27" s="18">
        <v>2559.98</v>
      </c>
      <c r="L27" s="18">
        <v>2538.14</v>
      </c>
      <c r="M27" s="18">
        <v>6.21</v>
      </c>
      <c r="N27" s="18">
        <v>61.76</v>
      </c>
      <c r="O27" s="18">
        <v>8.68</v>
      </c>
      <c r="P27" s="18">
        <f t="shared" si="2"/>
        <v>2489.4733333333334</v>
      </c>
      <c r="Q27" s="80">
        <f t="shared" si="3"/>
        <v>25.55</v>
      </c>
      <c r="R27" s="21">
        <f t="shared" si="4"/>
        <v>0.90347366155319564</v>
      </c>
      <c r="S27" s="21">
        <f t="shared" si="5"/>
        <v>2.3073580533024334</v>
      </c>
      <c r="T27" s="2">
        <f t="shared" si="6"/>
        <v>0.22735662077686319</v>
      </c>
      <c r="U27" s="10">
        <f t="shared" si="7"/>
        <v>-0.14644555124126823</v>
      </c>
      <c r="V27" s="10">
        <f t="shared" si="8"/>
        <v>1.2062418972337172</v>
      </c>
      <c r="W27" s="64" t="s">
        <v>707</v>
      </c>
      <c r="X27" s="64" t="s">
        <v>707</v>
      </c>
      <c r="Y27" s="64" t="s">
        <v>1057</v>
      </c>
      <c r="Z27" s="64" t="s">
        <v>1058</v>
      </c>
    </row>
    <row r="28" spans="1:27" x14ac:dyDescent="0.25">
      <c r="A28" s="2" t="s">
        <v>321</v>
      </c>
      <c r="B28" s="45">
        <v>513.66</v>
      </c>
      <c r="C28" s="18">
        <v>665.22</v>
      </c>
      <c r="D28" s="18">
        <v>738.21</v>
      </c>
      <c r="E28" s="18">
        <v>2.38</v>
      </c>
      <c r="F28" s="18">
        <v>2.78</v>
      </c>
      <c r="G28" s="18">
        <v>1.54</v>
      </c>
      <c r="H28" s="18">
        <f t="shared" si="0"/>
        <v>639.03000000000009</v>
      </c>
      <c r="I28" s="80">
        <f t="shared" si="1"/>
        <v>2.2333333333333334</v>
      </c>
      <c r="J28" s="45">
        <v>691.89</v>
      </c>
      <c r="K28" s="18">
        <v>695.31</v>
      </c>
      <c r="L28" s="18">
        <v>718.8</v>
      </c>
      <c r="M28" s="18">
        <v>1.24</v>
      </c>
      <c r="N28" s="18">
        <v>16.010000000000002</v>
      </c>
      <c r="O28" s="18">
        <v>1.7</v>
      </c>
      <c r="P28" s="18">
        <f t="shared" si="2"/>
        <v>702</v>
      </c>
      <c r="Q28" s="80">
        <f t="shared" si="3"/>
        <v>6.3166666666666664</v>
      </c>
      <c r="R28" s="21">
        <f t="shared" si="4"/>
        <v>1.0983860131556331</v>
      </c>
      <c r="S28" s="21">
        <f t="shared" si="5"/>
        <v>2.2628865979381443</v>
      </c>
      <c r="T28" s="2">
        <f t="shared" si="6"/>
        <v>0.22414039831659643</v>
      </c>
      <c r="U28" s="10">
        <f t="shared" si="7"/>
        <v>0.13538515944007357</v>
      </c>
      <c r="V28" s="10">
        <f t="shared" si="8"/>
        <v>1.1781642873482305</v>
      </c>
      <c r="W28" s="64" t="s">
        <v>621</v>
      </c>
      <c r="X28" s="64" t="s">
        <v>621</v>
      </c>
      <c r="Y28" s="64" t="s">
        <v>1160</v>
      </c>
      <c r="Z28" s="64" t="s">
        <v>1161</v>
      </c>
    </row>
    <row r="29" spans="1:27" x14ac:dyDescent="0.25">
      <c r="A29" s="2" t="s">
        <v>180</v>
      </c>
      <c r="B29" s="45">
        <v>44.85</v>
      </c>
      <c r="C29" s="18">
        <v>43.67</v>
      </c>
      <c r="D29" s="18">
        <v>41.55</v>
      </c>
      <c r="E29" s="18">
        <v>0</v>
      </c>
      <c r="F29" s="18">
        <v>0</v>
      </c>
      <c r="G29" s="18">
        <v>0.57999999999999996</v>
      </c>
      <c r="H29" s="18">
        <f t="shared" si="0"/>
        <v>43.356666666666662</v>
      </c>
      <c r="I29" s="80">
        <f t="shared" si="1"/>
        <v>0.19333333333333333</v>
      </c>
      <c r="J29" s="45">
        <v>42.8</v>
      </c>
      <c r="K29" s="18">
        <v>49.27</v>
      </c>
      <c r="L29" s="18">
        <v>40.85</v>
      </c>
      <c r="M29" s="18">
        <v>0.93</v>
      </c>
      <c r="N29" s="18">
        <v>0.7</v>
      </c>
      <c r="O29" s="18">
        <v>3.23</v>
      </c>
      <c r="P29" s="18">
        <f t="shared" si="2"/>
        <v>44.306666666666665</v>
      </c>
      <c r="Q29" s="80">
        <f t="shared" si="3"/>
        <v>1.6199999999999999</v>
      </c>
      <c r="R29" s="21">
        <f t="shared" si="4"/>
        <v>1.0214172991658526</v>
      </c>
      <c r="S29" s="21">
        <f t="shared" si="5"/>
        <v>2.1955307262569832</v>
      </c>
      <c r="T29" s="2">
        <f t="shared" si="6"/>
        <v>8.0487653050593091E-2</v>
      </c>
      <c r="U29" s="10">
        <f t="shared" si="7"/>
        <v>3.0572398478064373E-2</v>
      </c>
      <c r="V29" s="10">
        <f t="shared" si="8"/>
        <v>1.13456972499435</v>
      </c>
      <c r="W29" s="64" t="s">
        <v>181</v>
      </c>
      <c r="X29" s="64" t="s">
        <v>181</v>
      </c>
      <c r="Y29" s="64" t="s">
        <v>135</v>
      </c>
      <c r="Z29" s="64" t="s">
        <v>182</v>
      </c>
    </row>
    <row r="30" spans="1:27" x14ac:dyDescent="0.25">
      <c r="A30" s="2" t="s">
        <v>93</v>
      </c>
      <c r="B30" s="45">
        <v>819.5</v>
      </c>
      <c r="C30" s="18">
        <v>818.87</v>
      </c>
      <c r="D30" s="18">
        <v>886.99</v>
      </c>
      <c r="E30" s="18">
        <v>15.21</v>
      </c>
      <c r="F30" s="18">
        <v>13.17</v>
      </c>
      <c r="G30" s="18">
        <v>3.27</v>
      </c>
      <c r="H30" s="18">
        <f t="shared" si="0"/>
        <v>841.78666666666652</v>
      </c>
      <c r="I30" s="80">
        <f t="shared" si="1"/>
        <v>10.55</v>
      </c>
      <c r="J30" s="45">
        <v>757.91</v>
      </c>
      <c r="K30" s="18">
        <v>751</v>
      </c>
      <c r="L30" s="18">
        <v>741.61</v>
      </c>
      <c r="M30" s="18">
        <v>10.72</v>
      </c>
      <c r="N30" s="18">
        <v>35.19</v>
      </c>
      <c r="O30" s="18">
        <v>21.61</v>
      </c>
      <c r="P30" s="18">
        <f t="shared" si="2"/>
        <v>750.17333333333329</v>
      </c>
      <c r="Q30" s="80">
        <f t="shared" si="3"/>
        <v>22.506666666666664</v>
      </c>
      <c r="R30" s="21">
        <f t="shared" si="4"/>
        <v>0.89129712540935635</v>
      </c>
      <c r="S30" s="21">
        <f t="shared" si="5"/>
        <v>2.0352092352092348</v>
      </c>
      <c r="T30" s="2">
        <f t="shared" si="6"/>
        <v>0.10422784084355155</v>
      </c>
      <c r="U30" s="10">
        <f t="shared" si="7"/>
        <v>-0.16602164193168034</v>
      </c>
      <c r="V30" s="10">
        <f t="shared" si="8"/>
        <v>1.0251771222956054</v>
      </c>
      <c r="W30" s="64" t="s">
        <v>1433</v>
      </c>
      <c r="X30" s="64" t="s">
        <v>94</v>
      </c>
      <c r="Y30" s="64" t="s">
        <v>95</v>
      </c>
      <c r="Z30" s="64" t="s">
        <v>96</v>
      </c>
    </row>
    <row r="31" spans="1:27" x14ac:dyDescent="0.25">
      <c r="A31" s="2" t="s">
        <v>183</v>
      </c>
      <c r="B31" s="45">
        <v>75.75</v>
      </c>
      <c r="C31" s="18">
        <v>62.13</v>
      </c>
      <c r="D31" s="18">
        <v>57.61</v>
      </c>
      <c r="E31" s="18">
        <v>4.4400000000000004</v>
      </c>
      <c r="F31" s="18">
        <v>6.31</v>
      </c>
      <c r="G31" s="18">
        <v>10.39</v>
      </c>
      <c r="H31" s="18">
        <f t="shared" si="0"/>
        <v>65.163333333333341</v>
      </c>
      <c r="I31" s="80">
        <f t="shared" si="1"/>
        <v>7.0466666666666669</v>
      </c>
      <c r="J31" s="45">
        <v>68.28</v>
      </c>
      <c r="K31" s="18">
        <v>61.15</v>
      </c>
      <c r="L31" s="18">
        <v>52.76</v>
      </c>
      <c r="M31" s="18">
        <v>13.52</v>
      </c>
      <c r="N31" s="18">
        <v>23.05</v>
      </c>
      <c r="O31" s="18">
        <v>8.85</v>
      </c>
      <c r="P31" s="18">
        <f t="shared" si="2"/>
        <v>60.73</v>
      </c>
      <c r="Q31" s="80">
        <f t="shared" si="3"/>
        <v>15.14</v>
      </c>
      <c r="R31" s="21">
        <f t="shared" si="4"/>
        <v>0.93299410549649842</v>
      </c>
      <c r="S31" s="21">
        <f t="shared" si="5"/>
        <v>2.0057995028997513</v>
      </c>
      <c r="T31" s="2">
        <f t="shared" si="6"/>
        <v>7.4360060636870867E-2</v>
      </c>
      <c r="U31" s="10">
        <f t="shared" si="7"/>
        <v>-0.10006012849182193</v>
      </c>
      <c r="V31" s="10">
        <f t="shared" si="8"/>
        <v>1.004177403243915</v>
      </c>
      <c r="W31" s="64" t="s">
        <v>184</v>
      </c>
      <c r="X31" s="64" t="s">
        <v>184</v>
      </c>
      <c r="Y31" s="64" t="s">
        <v>185</v>
      </c>
      <c r="Z31" s="64" t="s">
        <v>186</v>
      </c>
    </row>
    <row r="32" spans="1:27" x14ac:dyDescent="0.25">
      <c r="A32" s="2" t="s">
        <v>441</v>
      </c>
      <c r="B32" s="45">
        <v>27.34</v>
      </c>
      <c r="C32" s="18">
        <v>22.35</v>
      </c>
      <c r="D32" s="18">
        <v>18.37</v>
      </c>
      <c r="E32" s="18">
        <v>0</v>
      </c>
      <c r="F32" s="18">
        <v>0.56000000000000005</v>
      </c>
      <c r="G32" s="18">
        <v>0</v>
      </c>
      <c r="H32" s="18">
        <f t="shared" si="0"/>
        <v>22.686666666666667</v>
      </c>
      <c r="I32" s="80">
        <f t="shared" si="1"/>
        <v>0.18666666666666668</v>
      </c>
      <c r="J32" s="45">
        <v>36.51</v>
      </c>
      <c r="K32" s="18">
        <v>32.549999999999997</v>
      </c>
      <c r="L32" s="18">
        <v>18.72</v>
      </c>
      <c r="M32" s="18">
        <v>2.33</v>
      </c>
      <c r="N32" s="18">
        <v>0.88</v>
      </c>
      <c r="O32" s="18">
        <v>0.51</v>
      </c>
      <c r="P32" s="18">
        <f t="shared" si="2"/>
        <v>29.26</v>
      </c>
      <c r="Q32" s="80">
        <f t="shared" si="3"/>
        <v>1.24</v>
      </c>
      <c r="R32" s="21">
        <f t="shared" si="4"/>
        <v>1.2775119617224882</v>
      </c>
      <c r="S32" s="21">
        <f t="shared" si="5"/>
        <v>1.8876404494382022</v>
      </c>
      <c r="T32" s="2">
        <f t="shared" si="6"/>
        <v>7.3306058484341283E-2</v>
      </c>
      <c r="U32" s="10">
        <f t="shared" si="7"/>
        <v>0.3533367996066713</v>
      </c>
      <c r="V32" s="10">
        <f t="shared" si="8"/>
        <v>0.9165839918123625</v>
      </c>
      <c r="W32" s="64" t="s">
        <v>741</v>
      </c>
      <c r="X32" s="64" t="s">
        <v>741</v>
      </c>
      <c r="Y32" s="64" t="s">
        <v>1266</v>
      </c>
      <c r="Z32" s="64" t="s">
        <v>1267</v>
      </c>
    </row>
    <row r="33" spans="1:27" x14ac:dyDescent="0.25">
      <c r="A33" s="2" t="s">
        <v>447</v>
      </c>
      <c r="B33" s="45">
        <v>95.32</v>
      </c>
      <c r="C33" s="18">
        <v>80.3</v>
      </c>
      <c r="D33" s="18">
        <v>81.94</v>
      </c>
      <c r="E33" s="18">
        <v>4.12</v>
      </c>
      <c r="F33" s="18">
        <v>5.19</v>
      </c>
      <c r="G33" s="18">
        <v>2.12</v>
      </c>
      <c r="H33" s="18">
        <f t="shared" si="0"/>
        <v>85.853333333333339</v>
      </c>
      <c r="I33" s="80">
        <f t="shared" si="1"/>
        <v>3.81</v>
      </c>
      <c r="J33" s="45">
        <v>139.51</v>
      </c>
      <c r="K33" s="18">
        <v>137.78</v>
      </c>
      <c r="L33" s="18">
        <v>126.03</v>
      </c>
      <c r="M33" s="18">
        <v>6.68</v>
      </c>
      <c r="N33" s="18">
        <v>13.02</v>
      </c>
      <c r="O33" s="18">
        <v>3.57</v>
      </c>
      <c r="P33" s="18">
        <f t="shared" si="2"/>
        <v>134.43999999999997</v>
      </c>
      <c r="Q33" s="80">
        <f t="shared" si="3"/>
        <v>7.7566666666666668</v>
      </c>
      <c r="R33" s="21">
        <f t="shared" si="4"/>
        <v>1.5594105004605461</v>
      </c>
      <c r="S33" s="21">
        <f t="shared" si="5"/>
        <v>1.8205128205128205</v>
      </c>
      <c r="T33" s="2">
        <f t="shared" si="6"/>
        <v>0.12411188887692194</v>
      </c>
      <c r="U33" s="10">
        <f t="shared" si="7"/>
        <v>0.6410007542208942</v>
      </c>
      <c r="V33" s="10">
        <f t="shared" si="8"/>
        <v>0.86434490064243363</v>
      </c>
      <c r="W33" s="64" t="s">
        <v>747</v>
      </c>
      <c r="X33" s="64" t="s">
        <v>530</v>
      </c>
      <c r="Y33" s="64" t="s">
        <v>1272</v>
      </c>
      <c r="Z33" s="64" t="s">
        <v>1273</v>
      </c>
    </row>
    <row r="34" spans="1:27" x14ac:dyDescent="0.25">
      <c r="A34" s="2" t="s">
        <v>228</v>
      </c>
      <c r="B34" s="45">
        <v>312.97000000000003</v>
      </c>
      <c r="C34" s="18">
        <v>332.05</v>
      </c>
      <c r="D34" s="18">
        <v>336.6</v>
      </c>
      <c r="E34" s="18">
        <v>16.16</v>
      </c>
      <c r="F34" s="18">
        <v>8.35</v>
      </c>
      <c r="G34" s="18">
        <v>13.08</v>
      </c>
      <c r="H34" s="18">
        <f t="shared" si="0"/>
        <v>327.20666666666665</v>
      </c>
      <c r="I34" s="80">
        <f t="shared" si="1"/>
        <v>12.53</v>
      </c>
      <c r="J34" s="45">
        <v>365.01</v>
      </c>
      <c r="K34" s="18">
        <v>374.71</v>
      </c>
      <c r="L34" s="18">
        <v>412.2</v>
      </c>
      <c r="M34" s="18">
        <v>13.36</v>
      </c>
      <c r="N34" s="18">
        <v>26.04</v>
      </c>
      <c r="O34" s="18">
        <v>31.14</v>
      </c>
      <c r="P34" s="18">
        <f t="shared" si="2"/>
        <v>383.97333333333336</v>
      </c>
      <c r="Q34" s="80">
        <f t="shared" si="3"/>
        <v>23.513333333333332</v>
      </c>
      <c r="R34" s="21">
        <f t="shared" si="4"/>
        <v>1.1729601267494061</v>
      </c>
      <c r="S34" s="21">
        <f t="shared" si="5"/>
        <v>1.8117762995811777</v>
      </c>
      <c r="T34" s="2">
        <f t="shared" si="6"/>
        <v>6.44397056814658E-2</v>
      </c>
      <c r="U34" s="10">
        <f t="shared" si="7"/>
        <v>0.23015397166256157</v>
      </c>
      <c r="V34" s="10">
        <f t="shared" si="8"/>
        <v>0.85740483650560306</v>
      </c>
      <c r="W34" s="64" t="s">
        <v>1462</v>
      </c>
      <c r="X34" s="64" t="s">
        <v>229</v>
      </c>
      <c r="Y34" s="64" t="s">
        <v>230</v>
      </c>
      <c r="Z34" s="64" t="s">
        <v>231</v>
      </c>
    </row>
    <row r="35" spans="1:27" x14ac:dyDescent="0.25">
      <c r="A35" s="2" t="s">
        <v>276</v>
      </c>
      <c r="B35" s="45">
        <v>5904.47</v>
      </c>
      <c r="C35" s="18">
        <v>5345.78</v>
      </c>
      <c r="D35" s="18">
        <v>6623.92</v>
      </c>
      <c r="E35" s="18">
        <v>46.11</v>
      </c>
      <c r="F35" s="18">
        <v>69.92</v>
      </c>
      <c r="G35" s="18">
        <v>53.66</v>
      </c>
      <c r="H35" s="18">
        <f t="shared" si="0"/>
        <v>5958.0566666666664</v>
      </c>
      <c r="I35" s="80">
        <f t="shared" si="1"/>
        <v>56.563333333333333</v>
      </c>
      <c r="J35" s="45">
        <v>5725.02</v>
      </c>
      <c r="K35" s="18">
        <v>5995.27</v>
      </c>
      <c r="L35" s="18">
        <v>6377.9</v>
      </c>
      <c r="M35" s="18">
        <v>61.52</v>
      </c>
      <c r="N35" s="18">
        <v>156.08000000000001</v>
      </c>
      <c r="O35" s="18">
        <v>89.52</v>
      </c>
      <c r="P35" s="18">
        <f t="shared" si="2"/>
        <v>6032.7300000000005</v>
      </c>
      <c r="Q35" s="80">
        <f t="shared" si="3"/>
        <v>102.37333333333333</v>
      </c>
      <c r="R35" s="21">
        <f t="shared" si="4"/>
        <v>1.0125310661586819</v>
      </c>
      <c r="S35" s="21">
        <f t="shared" si="5"/>
        <v>1.7958190978053159</v>
      </c>
      <c r="T35" s="2">
        <f t="shared" si="6"/>
        <v>9.4119764239886827E-2</v>
      </c>
      <c r="U35" s="10">
        <f t="shared" si="7"/>
        <v>1.796617299035054E-2</v>
      </c>
      <c r="V35" s="10">
        <f t="shared" si="8"/>
        <v>0.84464202722605941</v>
      </c>
      <c r="W35" s="64" t="s">
        <v>576</v>
      </c>
    </row>
    <row r="36" spans="1:27" x14ac:dyDescent="0.25">
      <c r="A36" s="2" t="s">
        <v>436</v>
      </c>
      <c r="B36" s="45">
        <v>1145.8599999999999</v>
      </c>
      <c r="C36" s="18">
        <v>1291.22</v>
      </c>
      <c r="D36" s="18">
        <v>1443.73</v>
      </c>
      <c r="E36" s="18">
        <v>11.88</v>
      </c>
      <c r="F36" s="18">
        <v>3.15</v>
      </c>
      <c r="G36" s="18">
        <v>8.66</v>
      </c>
      <c r="H36" s="18">
        <f t="shared" si="0"/>
        <v>1293.6033333333332</v>
      </c>
      <c r="I36" s="80">
        <f t="shared" si="1"/>
        <v>7.8966666666666674</v>
      </c>
      <c r="J36" s="45">
        <v>627.34</v>
      </c>
      <c r="K36" s="18">
        <v>782.32</v>
      </c>
      <c r="L36" s="18">
        <v>706.04</v>
      </c>
      <c r="M36" s="18">
        <v>1.86</v>
      </c>
      <c r="N36" s="18">
        <v>39.06</v>
      </c>
      <c r="O36" s="18">
        <v>3.23</v>
      </c>
      <c r="P36" s="18">
        <f t="shared" si="2"/>
        <v>705.23333333333323</v>
      </c>
      <c r="Q36" s="80">
        <f t="shared" si="3"/>
        <v>14.716666666666667</v>
      </c>
      <c r="R36" s="21">
        <f t="shared" si="4"/>
        <v>0.54552102188315077</v>
      </c>
      <c r="S36" s="21">
        <f t="shared" si="5"/>
        <v>1.7665792431622327</v>
      </c>
      <c r="T36" s="2">
        <f t="shared" si="6"/>
        <v>0.30637345464930027</v>
      </c>
      <c r="U36" s="10">
        <f t="shared" si="7"/>
        <v>-0.87429330240408965</v>
      </c>
      <c r="V36" s="10">
        <f t="shared" si="8"/>
        <v>0.82095846542049222</v>
      </c>
      <c r="W36" s="64" t="s">
        <v>736</v>
      </c>
      <c r="X36" s="64" t="s">
        <v>736</v>
      </c>
      <c r="Y36" s="64" t="s">
        <v>809</v>
      </c>
      <c r="Z36" s="64" t="s">
        <v>1255</v>
      </c>
    </row>
    <row r="37" spans="1:27" x14ac:dyDescent="0.25">
      <c r="A37" s="2" t="s">
        <v>428</v>
      </c>
      <c r="B37" s="45">
        <v>94.68</v>
      </c>
      <c r="C37" s="18">
        <v>81.41</v>
      </c>
      <c r="D37" s="18">
        <v>110.02</v>
      </c>
      <c r="E37" s="18">
        <v>6.34</v>
      </c>
      <c r="F37" s="18">
        <v>5.75</v>
      </c>
      <c r="G37" s="18">
        <v>6.35</v>
      </c>
      <c r="H37" s="18">
        <f t="shared" si="0"/>
        <v>95.37</v>
      </c>
      <c r="I37" s="80">
        <f t="shared" si="1"/>
        <v>6.1466666666666656</v>
      </c>
      <c r="J37" s="45">
        <v>149.91999999999999</v>
      </c>
      <c r="K37" s="18">
        <v>147.46</v>
      </c>
      <c r="L37" s="18">
        <v>155.72</v>
      </c>
      <c r="M37" s="18">
        <v>5.28</v>
      </c>
      <c r="N37" s="18">
        <v>26.75</v>
      </c>
      <c r="O37" s="18">
        <v>2.72</v>
      </c>
      <c r="P37" s="18">
        <f t="shared" si="2"/>
        <v>151.03333333333333</v>
      </c>
      <c r="Q37" s="80">
        <f t="shared" si="3"/>
        <v>11.583333333333334</v>
      </c>
      <c r="R37" s="21">
        <f t="shared" si="4"/>
        <v>1.577600221369029</v>
      </c>
      <c r="S37" s="21">
        <f t="shared" si="5"/>
        <v>1.7607276119402988</v>
      </c>
      <c r="T37" s="2">
        <f t="shared" si="6"/>
        <v>0.25753305257629933</v>
      </c>
      <c r="U37" s="10">
        <f t="shared" si="7"/>
        <v>0.65773165926759625</v>
      </c>
      <c r="V37" s="10">
        <f t="shared" si="8"/>
        <v>0.81617173864203152</v>
      </c>
      <c r="W37" s="90" t="s">
        <v>728</v>
      </c>
      <c r="X37" s="64" t="s">
        <v>1228</v>
      </c>
      <c r="Y37" s="64" t="s">
        <v>1229</v>
      </c>
      <c r="Z37" s="64" t="s">
        <v>1230</v>
      </c>
    </row>
    <row r="38" spans="1:27" x14ac:dyDescent="0.25">
      <c r="A38" s="2" t="s">
        <v>41</v>
      </c>
      <c r="B38" s="45">
        <v>253.07</v>
      </c>
      <c r="C38" s="18">
        <v>289.31</v>
      </c>
      <c r="D38" s="18">
        <v>312.75</v>
      </c>
      <c r="E38" s="18">
        <v>25.67</v>
      </c>
      <c r="F38" s="18">
        <v>33.57</v>
      </c>
      <c r="G38" s="18">
        <v>38.659999999999997</v>
      </c>
      <c r="H38" s="18">
        <f t="shared" si="0"/>
        <v>285.04333333333335</v>
      </c>
      <c r="I38" s="80">
        <f t="shared" si="1"/>
        <v>32.633333333333333</v>
      </c>
      <c r="J38" s="45">
        <v>260.14999999999998</v>
      </c>
      <c r="K38" s="18">
        <v>248.02</v>
      </c>
      <c r="L38" s="18">
        <v>258.18</v>
      </c>
      <c r="M38" s="18">
        <v>59.35</v>
      </c>
      <c r="N38" s="18">
        <v>54.37</v>
      </c>
      <c r="O38" s="18">
        <v>57.86</v>
      </c>
      <c r="P38" s="18">
        <f t="shared" si="2"/>
        <v>255.44999999999996</v>
      </c>
      <c r="Q38" s="80">
        <f t="shared" si="3"/>
        <v>57.193333333333328</v>
      </c>
      <c r="R38" s="21">
        <f t="shared" si="4"/>
        <v>0.8965424819083353</v>
      </c>
      <c r="S38" s="21">
        <f t="shared" si="5"/>
        <v>1.7302279484638254</v>
      </c>
      <c r="T38" s="2">
        <f t="shared" si="6"/>
        <v>1.8787220499505506E-3</v>
      </c>
      <c r="U38" s="10">
        <f t="shared" si="7"/>
        <v>-0.15755614928795714</v>
      </c>
      <c r="V38" s="10">
        <f t="shared" si="8"/>
        <v>0.79096211789355453</v>
      </c>
      <c r="W38" s="64" t="s">
        <v>42</v>
      </c>
      <c r="X38" s="64" t="s">
        <v>42</v>
      </c>
      <c r="Y38" s="64" t="s">
        <v>43</v>
      </c>
      <c r="Z38" s="64" t="s">
        <v>44</v>
      </c>
    </row>
    <row r="39" spans="1:27" x14ac:dyDescent="0.25">
      <c r="A39" s="6" t="s">
        <v>241</v>
      </c>
      <c r="B39" s="45">
        <v>210.44</v>
      </c>
      <c r="C39" s="18">
        <v>178.31</v>
      </c>
      <c r="D39" s="18">
        <v>133.58000000000001</v>
      </c>
      <c r="E39" s="18">
        <v>21.08</v>
      </c>
      <c r="F39" s="18">
        <v>22.63</v>
      </c>
      <c r="G39" s="18">
        <v>15.96</v>
      </c>
      <c r="H39" s="18">
        <f t="shared" si="0"/>
        <v>174.11</v>
      </c>
      <c r="I39" s="80">
        <f t="shared" si="1"/>
        <v>19.889999999999997</v>
      </c>
      <c r="J39" s="45">
        <v>155.82</v>
      </c>
      <c r="K39" s="18">
        <v>130.91999999999999</v>
      </c>
      <c r="L39" s="18">
        <v>195.12</v>
      </c>
      <c r="M39" s="18">
        <v>32.47</v>
      </c>
      <c r="N39" s="18">
        <v>26.92</v>
      </c>
      <c r="O39" s="18">
        <v>43.4</v>
      </c>
      <c r="P39" s="18">
        <f t="shared" si="2"/>
        <v>160.62</v>
      </c>
      <c r="Q39" s="80">
        <f t="shared" si="3"/>
        <v>34.263333333333328</v>
      </c>
      <c r="R39" s="21">
        <f t="shared" si="4"/>
        <v>0.92296270915424583</v>
      </c>
      <c r="S39" s="21">
        <f t="shared" si="5"/>
        <v>1.688048508058082</v>
      </c>
      <c r="T39" s="6">
        <f t="shared" si="6"/>
        <v>2.59263859706685E-2</v>
      </c>
      <c r="U39" s="10">
        <f t="shared" si="7"/>
        <v>-0.11565573564585081</v>
      </c>
      <c r="V39" s="10">
        <f t="shared" si="8"/>
        <v>0.75535636217857915</v>
      </c>
      <c r="W39" s="3" t="s">
        <v>541</v>
      </c>
      <c r="X39" s="3" t="s">
        <v>541</v>
      </c>
      <c r="Y39" s="3" t="s">
        <v>902</v>
      </c>
      <c r="Z39" s="3" t="s">
        <v>903</v>
      </c>
      <c r="AA39" s="3"/>
    </row>
    <row r="40" spans="1:27" x14ac:dyDescent="0.25">
      <c r="A40" s="2" t="s">
        <v>69</v>
      </c>
      <c r="B40" s="45">
        <v>13.87</v>
      </c>
      <c r="C40" s="18">
        <v>11.22</v>
      </c>
      <c r="D40" s="18">
        <v>6.83</v>
      </c>
      <c r="E40" s="18">
        <v>1.58</v>
      </c>
      <c r="F40" s="18">
        <v>1.3</v>
      </c>
      <c r="G40" s="18">
        <v>0.38</v>
      </c>
      <c r="H40" s="18">
        <f t="shared" si="0"/>
        <v>10.64</v>
      </c>
      <c r="I40" s="80">
        <f t="shared" si="1"/>
        <v>1.0866666666666667</v>
      </c>
      <c r="J40" s="45">
        <v>16.78</v>
      </c>
      <c r="K40" s="18">
        <v>13.55</v>
      </c>
      <c r="L40" s="18">
        <v>15.66</v>
      </c>
      <c r="M40" s="18">
        <v>0.62</v>
      </c>
      <c r="N40" s="18">
        <v>3.7</v>
      </c>
      <c r="O40" s="18">
        <v>3.23</v>
      </c>
      <c r="P40" s="18">
        <f t="shared" si="2"/>
        <v>15.33</v>
      </c>
      <c r="Q40" s="80">
        <f t="shared" si="3"/>
        <v>2.5166666666666671</v>
      </c>
      <c r="R40" s="21">
        <f t="shared" si="4"/>
        <v>1.4029209621993124</v>
      </c>
      <c r="S40" s="21">
        <f t="shared" si="5"/>
        <v>1.6853035143769968</v>
      </c>
      <c r="T40" s="2">
        <f t="shared" si="6"/>
        <v>0.11758833350557327</v>
      </c>
      <c r="U40" s="10">
        <f t="shared" si="7"/>
        <v>0.48843373265341072</v>
      </c>
      <c r="V40" s="10">
        <f t="shared" si="8"/>
        <v>0.75300843666192918</v>
      </c>
      <c r="W40" s="64" t="s">
        <v>1450</v>
      </c>
      <c r="X40" s="64" t="s">
        <v>70</v>
      </c>
      <c r="Y40" s="64" t="s">
        <v>71</v>
      </c>
      <c r="Z40" s="64" t="s">
        <v>72</v>
      </c>
    </row>
    <row r="41" spans="1:27" x14ac:dyDescent="0.25">
      <c r="A41" s="2" t="s">
        <v>390</v>
      </c>
      <c r="B41" s="45">
        <v>118.53</v>
      </c>
      <c r="C41" s="18">
        <v>108.86</v>
      </c>
      <c r="D41" s="18">
        <v>123.29</v>
      </c>
      <c r="E41" s="18">
        <v>12.04</v>
      </c>
      <c r="F41" s="18">
        <v>4.6399999999999997</v>
      </c>
      <c r="G41" s="18">
        <v>10</v>
      </c>
      <c r="H41" s="18">
        <f t="shared" si="0"/>
        <v>116.89333333333333</v>
      </c>
      <c r="I41" s="80">
        <f t="shared" si="1"/>
        <v>8.8933333333333326</v>
      </c>
      <c r="J41" s="45">
        <v>96.01</v>
      </c>
      <c r="K41" s="18">
        <v>102.06</v>
      </c>
      <c r="L41" s="18">
        <v>87.31</v>
      </c>
      <c r="M41" s="18">
        <v>18.18</v>
      </c>
      <c r="N41" s="18">
        <v>16.89</v>
      </c>
      <c r="O41" s="18">
        <v>11.74</v>
      </c>
      <c r="P41" s="18">
        <f t="shared" si="2"/>
        <v>95.126666666666665</v>
      </c>
      <c r="Q41" s="80">
        <f t="shared" si="3"/>
        <v>15.603333333333333</v>
      </c>
      <c r="R41" s="21">
        <f t="shared" si="4"/>
        <v>0.81536982583125994</v>
      </c>
      <c r="S41" s="21">
        <f t="shared" si="5"/>
        <v>1.6782345013477089</v>
      </c>
      <c r="T41" s="2">
        <f t="shared" si="6"/>
        <v>4.2875498933398572E-2</v>
      </c>
      <c r="U41" s="10">
        <f t="shared" si="7"/>
        <v>-0.29447352649490366</v>
      </c>
      <c r="V41" s="10">
        <f t="shared" si="8"/>
        <v>0.74694431905178404</v>
      </c>
      <c r="W41" s="90" t="s">
        <v>690</v>
      </c>
      <c r="X41" s="64" t="s">
        <v>778</v>
      </c>
      <c r="Y41" s="64" t="s">
        <v>779</v>
      </c>
      <c r="Z41" s="64" t="s">
        <v>780</v>
      </c>
    </row>
    <row r="42" spans="1:27" x14ac:dyDescent="0.25">
      <c r="A42" s="2" t="s">
        <v>85</v>
      </c>
      <c r="B42" s="45">
        <v>1844.05</v>
      </c>
      <c r="C42" s="18">
        <v>1824.49</v>
      </c>
      <c r="D42" s="18">
        <v>1738.69</v>
      </c>
      <c r="E42" s="18">
        <v>87.63</v>
      </c>
      <c r="F42" s="18">
        <v>76.59</v>
      </c>
      <c r="G42" s="18">
        <v>60.4</v>
      </c>
      <c r="H42" s="18">
        <f t="shared" si="0"/>
        <v>1802.4099999999999</v>
      </c>
      <c r="I42" s="80">
        <f t="shared" si="1"/>
        <v>74.873333333333335</v>
      </c>
      <c r="J42" s="45">
        <v>1808.68</v>
      </c>
      <c r="K42" s="18">
        <v>1637.94</v>
      </c>
      <c r="L42" s="18">
        <v>1618.85</v>
      </c>
      <c r="M42" s="18">
        <v>113.1</v>
      </c>
      <c r="N42" s="18">
        <v>140.59</v>
      </c>
      <c r="O42" s="18">
        <v>119.47</v>
      </c>
      <c r="P42" s="18">
        <f t="shared" si="2"/>
        <v>1688.4899999999998</v>
      </c>
      <c r="Q42" s="80">
        <f t="shared" si="3"/>
        <v>124.38666666666666</v>
      </c>
      <c r="R42" s="21">
        <f t="shared" si="4"/>
        <v>0.93683078168580625</v>
      </c>
      <c r="S42" s="21">
        <f t="shared" si="5"/>
        <v>1.6525788595026798</v>
      </c>
      <c r="T42" s="2">
        <f t="shared" si="6"/>
        <v>6.2382698008048073E-3</v>
      </c>
      <c r="U42" s="10">
        <f t="shared" si="7"/>
        <v>-9.4139615273807709E-2</v>
      </c>
      <c r="V42" s="10">
        <f t="shared" si="8"/>
        <v>0.72471911742065021</v>
      </c>
      <c r="W42" s="64" t="s">
        <v>1456</v>
      </c>
      <c r="X42" s="64" t="s">
        <v>86</v>
      </c>
      <c r="Y42" s="64" t="s">
        <v>87</v>
      </c>
      <c r="Z42" s="64" t="s">
        <v>88</v>
      </c>
    </row>
    <row r="43" spans="1:27" x14ac:dyDescent="0.25">
      <c r="A43" s="2" t="s">
        <v>298</v>
      </c>
      <c r="B43" s="45">
        <v>1809.27</v>
      </c>
      <c r="C43" s="18">
        <v>1784.61</v>
      </c>
      <c r="D43" s="18">
        <v>1618.76</v>
      </c>
      <c r="E43" s="18">
        <v>72.260000000000005</v>
      </c>
      <c r="F43" s="18">
        <v>56.56</v>
      </c>
      <c r="G43" s="18">
        <v>75.400000000000006</v>
      </c>
      <c r="H43" s="18">
        <f t="shared" si="0"/>
        <v>1737.5466666666669</v>
      </c>
      <c r="I43" s="80">
        <f t="shared" si="1"/>
        <v>68.073333333333338</v>
      </c>
      <c r="J43" s="45">
        <v>1655.96</v>
      </c>
      <c r="K43" s="18">
        <v>1489.6</v>
      </c>
      <c r="L43" s="18">
        <v>1539.8</v>
      </c>
      <c r="M43" s="18">
        <v>91.97</v>
      </c>
      <c r="N43" s="18">
        <v>139.88999999999999</v>
      </c>
      <c r="O43" s="18">
        <v>104.33</v>
      </c>
      <c r="P43" s="18">
        <f t="shared" si="2"/>
        <v>1561.7866666666666</v>
      </c>
      <c r="Q43" s="80">
        <f t="shared" si="3"/>
        <v>112.06333333333333</v>
      </c>
      <c r="R43" s="21">
        <f t="shared" si="4"/>
        <v>0.89890406546464086</v>
      </c>
      <c r="S43" s="21">
        <f t="shared" si="5"/>
        <v>1.636859376508059</v>
      </c>
      <c r="T43" s="2">
        <f t="shared" si="6"/>
        <v>2.348295867005654E-2</v>
      </c>
      <c r="U43" s="10">
        <f t="shared" si="7"/>
        <v>-0.15376094095372553</v>
      </c>
      <c r="V43" s="10">
        <f t="shared" si="8"/>
        <v>0.71093038440899026</v>
      </c>
      <c r="W43" s="64" t="s">
        <v>598</v>
      </c>
      <c r="X43" s="64" t="s">
        <v>598</v>
      </c>
      <c r="Y43" s="64" t="s">
        <v>851</v>
      </c>
      <c r="Z43" s="64" t="s">
        <v>852</v>
      </c>
    </row>
    <row r="44" spans="1:27" x14ac:dyDescent="0.25">
      <c r="A44" s="2" t="s">
        <v>341</v>
      </c>
      <c r="B44" s="45">
        <v>500.75</v>
      </c>
      <c r="C44" s="18">
        <v>584.54999999999995</v>
      </c>
      <c r="D44" s="18">
        <v>550.77</v>
      </c>
      <c r="E44" s="18">
        <v>19.02</v>
      </c>
      <c r="F44" s="18">
        <v>18.170000000000002</v>
      </c>
      <c r="G44" s="18">
        <v>18.27</v>
      </c>
      <c r="H44" s="18">
        <f t="shared" si="0"/>
        <v>545.35666666666668</v>
      </c>
      <c r="I44" s="80">
        <f t="shared" si="1"/>
        <v>18.486666666666665</v>
      </c>
      <c r="J44" s="45">
        <v>453.88</v>
      </c>
      <c r="K44" s="18">
        <v>438.94</v>
      </c>
      <c r="L44" s="18">
        <v>407.78</v>
      </c>
      <c r="M44" s="18">
        <v>29.21</v>
      </c>
      <c r="N44" s="18">
        <v>31.32</v>
      </c>
      <c r="O44" s="18">
        <v>31.32</v>
      </c>
      <c r="P44" s="18">
        <f t="shared" si="2"/>
        <v>433.5333333333333</v>
      </c>
      <c r="Q44" s="80">
        <f t="shared" si="3"/>
        <v>30.616666666666664</v>
      </c>
      <c r="R44" s="21">
        <f t="shared" si="4"/>
        <v>0.7953290585514956</v>
      </c>
      <c r="S44" s="21">
        <f t="shared" si="5"/>
        <v>1.622476907287034</v>
      </c>
      <c r="T44" s="2">
        <f t="shared" si="6"/>
        <v>4.3370755387994675E-5</v>
      </c>
      <c r="U44" s="10">
        <f t="shared" si="7"/>
        <v>-0.33037621195012595</v>
      </c>
      <c r="V44" s="10">
        <f t="shared" si="8"/>
        <v>0.69819794449278549</v>
      </c>
      <c r="W44" s="64" t="s">
        <v>641</v>
      </c>
      <c r="X44" s="64" t="s">
        <v>641</v>
      </c>
      <c r="Y44" s="64" t="s">
        <v>1070</v>
      </c>
      <c r="Z44" s="64" t="s">
        <v>1071</v>
      </c>
    </row>
    <row r="45" spans="1:27" x14ac:dyDescent="0.25">
      <c r="A45" s="2" t="s">
        <v>366</v>
      </c>
      <c r="B45" s="45">
        <v>358.68</v>
      </c>
      <c r="C45" s="18">
        <v>272.14999999999998</v>
      </c>
      <c r="D45" s="18">
        <v>310.54000000000002</v>
      </c>
      <c r="E45" s="18">
        <v>30.11</v>
      </c>
      <c r="F45" s="18">
        <v>8.16</v>
      </c>
      <c r="G45" s="18">
        <v>12.69</v>
      </c>
      <c r="H45" s="18">
        <f t="shared" si="0"/>
        <v>313.78999999999996</v>
      </c>
      <c r="I45" s="80">
        <f t="shared" si="1"/>
        <v>16.986666666666665</v>
      </c>
      <c r="J45" s="45">
        <v>475.24</v>
      </c>
      <c r="K45" s="18">
        <v>449.14</v>
      </c>
      <c r="L45" s="18">
        <v>431.43</v>
      </c>
      <c r="M45" s="18">
        <v>30.14</v>
      </c>
      <c r="N45" s="18">
        <v>34.49</v>
      </c>
      <c r="O45" s="18">
        <v>19.399999999999999</v>
      </c>
      <c r="P45" s="18">
        <f t="shared" si="2"/>
        <v>451.93666666666667</v>
      </c>
      <c r="Q45" s="80">
        <f t="shared" si="3"/>
        <v>28.01</v>
      </c>
      <c r="R45" s="21">
        <f t="shared" si="4"/>
        <v>1.4388534155045165</v>
      </c>
      <c r="S45" s="21">
        <f t="shared" si="5"/>
        <v>1.6128613787991106</v>
      </c>
      <c r="T45" s="2">
        <f t="shared" si="6"/>
        <v>0.12147797367754087</v>
      </c>
      <c r="U45" s="10">
        <f t="shared" si="7"/>
        <v>0.52491962369980161</v>
      </c>
      <c r="V45" s="10">
        <f t="shared" si="8"/>
        <v>0.68962244797088612</v>
      </c>
      <c r="W45" s="64" t="s">
        <v>666</v>
      </c>
      <c r="X45" s="64" t="s">
        <v>1082</v>
      </c>
      <c r="Y45" s="64" t="s">
        <v>1083</v>
      </c>
      <c r="Z45" s="64" t="s">
        <v>1084</v>
      </c>
    </row>
    <row r="46" spans="1:27" x14ac:dyDescent="0.25">
      <c r="A46" s="2" t="s">
        <v>33</v>
      </c>
      <c r="B46" s="45">
        <v>2565.23</v>
      </c>
      <c r="C46" s="18">
        <v>2482.38</v>
      </c>
      <c r="D46" s="18">
        <v>2336.59</v>
      </c>
      <c r="E46" s="18">
        <v>161.94999999999999</v>
      </c>
      <c r="F46" s="18">
        <v>145.4</v>
      </c>
      <c r="G46" s="18">
        <v>179.46</v>
      </c>
      <c r="H46" s="18">
        <f t="shared" si="0"/>
        <v>2461.4</v>
      </c>
      <c r="I46" s="80">
        <f t="shared" si="1"/>
        <v>162.27000000000001</v>
      </c>
      <c r="J46" s="45">
        <v>1983.61</v>
      </c>
      <c r="K46" s="18">
        <v>2163.9699999999998</v>
      </c>
      <c r="L46" s="18">
        <v>2179.12</v>
      </c>
      <c r="M46" s="18">
        <v>268.77</v>
      </c>
      <c r="N46" s="18">
        <v>273.97000000000003</v>
      </c>
      <c r="O46" s="18">
        <v>242.18</v>
      </c>
      <c r="P46" s="18">
        <f t="shared" si="2"/>
        <v>2108.9</v>
      </c>
      <c r="Q46" s="80">
        <f t="shared" si="3"/>
        <v>261.64000000000004</v>
      </c>
      <c r="R46" s="21">
        <f t="shared" si="4"/>
        <v>0.85684697855750491</v>
      </c>
      <c r="S46" s="21">
        <f t="shared" si="5"/>
        <v>1.6086237520671283</v>
      </c>
      <c r="T46" s="2">
        <f t="shared" si="6"/>
        <v>1.0169085999423551E-3</v>
      </c>
      <c r="U46" s="10">
        <f t="shared" si="7"/>
        <v>-0.22289051363914655</v>
      </c>
      <c r="V46" s="10">
        <f t="shared" si="8"/>
        <v>0.68582692736517914</v>
      </c>
      <c r="W46" s="90" t="s">
        <v>1451</v>
      </c>
      <c r="X46" s="64" t="s">
        <v>34</v>
      </c>
      <c r="Y46" s="64" t="s">
        <v>35</v>
      </c>
      <c r="Z46" s="64" t="s">
        <v>36</v>
      </c>
    </row>
    <row r="47" spans="1:27" x14ac:dyDescent="0.25">
      <c r="A47" s="2" t="s">
        <v>267</v>
      </c>
      <c r="B47" s="45">
        <v>682.11</v>
      </c>
      <c r="C47" s="18">
        <v>750.16</v>
      </c>
      <c r="D47" s="18">
        <v>668.78</v>
      </c>
      <c r="E47" s="18">
        <v>23.61</v>
      </c>
      <c r="F47" s="18">
        <v>28</v>
      </c>
      <c r="G47" s="18">
        <v>12.89</v>
      </c>
      <c r="H47" s="18">
        <f t="shared" si="0"/>
        <v>700.35</v>
      </c>
      <c r="I47" s="80">
        <f t="shared" si="1"/>
        <v>21.5</v>
      </c>
      <c r="J47" s="45">
        <v>553.62</v>
      </c>
      <c r="K47" s="18">
        <v>617.27</v>
      </c>
      <c r="L47" s="18">
        <v>524.44000000000005</v>
      </c>
      <c r="M47" s="18">
        <v>29.83</v>
      </c>
      <c r="N47" s="18">
        <v>52.61</v>
      </c>
      <c r="O47" s="18">
        <v>22.98</v>
      </c>
      <c r="P47" s="18">
        <f t="shared" si="2"/>
        <v>565.11</v>
      </c>
      <c r="Q47" s="80">
        <f t="shared" si="3"/>
        <v>35.14</v>
      </c>
      <c r="R47" s="21">
        <f t="shared" si="4"/>
        <v>0.80717188279746199</v>
      </c>
      <c r="S47" s="21">
        <f t="shared" si="5"/>
        <v>1.6062222222222222</v>
      </c>
      <c r="T47" s="2">
        <f t="shared" si="6"/>
        <v>0.12248195273517294</v>
      </c>
      <c r="U47" s="10">
        <f t="shared" si="7"/>
        <v>-0.30905217472353597</v>
      </c>
      <c r="V47" s="10">
        <f t="shared" si="8"/>
        <v>0.68367150476020022</v>
      </c>
      <c r="W47" s="90" t="s">
        <v>567</v>
      </c>
      <c r="X47" s="64" t="s">
        <v>795</v>
      </c>
      <c r="Y47" s="64" t="s">
        <v>796</v>
      </c>
      <c r="Z47" s="64" t="s">
        <v>797</v>
      </c>
    </row>
    <row r="48" spans="1:27" x14ac:dyDescent="0.25">
      <c r="A48" s="6" t="s">
        <v>65</v>
      </c>
      <c r="B48" s="45">
        <v>968.22</v>
      </c>
      <c r="C48" s="18">
        <v>766.11</v>
      </c>
      <c r="D48" s="18">
        <v>808.71</v>
      </c>
      <c r="E48" s="18">
        <v>24.56</v>
      </c>
      <c r="F48" s="18">
        <v>19.100000000000001</v>
      </c>
      <c r="G48" s="18">
        <v>30.58</v>
      </c>
      <c r="H48" s="18">
        <f t="shared" si="0"/>
        <v>847.68</v>
      </c>
      <c r="I48" s="80">
        <f t="shared" si="1"/>
        <v>24.746666666666666</v>
      </c>
      <c r="J48" s="45">
        <v>1176.53</v>
      </c>
      <c r="K48" s="18">
        <v>1025.94</v>
      </c>
      <c r="L48" s="18">
        <v>923.46</v>
      </c>
      <c r="M48" s="18">
        <v>40.08</v>
      </c>
      <c r="N48" s="18">
        <v>43.46</v>
      </c>
      <c r="O48" s="18">
        <v>37.1</v>
      </c>
      <c r="P48" s="18">
        <f t="shared" si="2"/>
        <v>1041.9766666666667</v>
      </c>
      <c r="Q48" s="80">
        <f t="shared" si="3"/>
        <v>40.213333333333331</v>
      </c>
      <c r="R48" s="21">
        <f t="shared" si="4"/>
        <v>1.2289398438359178</v>
      </c>
      <c r="S48" s="21">
        <f t="shared" si="5"/>
        <v>1.6007250129466597</v>
      </c>
      <c r="T48" s="6">
        <f t="shared" si="6"/>
        <v>7.5456493359845975E-3</v>
      </c>
      <c r="U48" s="10">
        <f t="shared" si="7"/>
        <v>0.29741429803469027</v>
      </c>
      <c r="V48" s="10">
        <f t="shared" si="8"/>
        <v>0.67872548990757298</v>
      </c>
      <c r="W48" s="3" t="s">
        <v>1454</v>
      </c>
      <c r="X48" s="3" t="s">
        <v>66</v>
      </c>
      <c r="Y48" s="3" t="s">
        <v>67</v>
      </c>
      <c r="Z48" s="3" t="s">
        <v>68</v>
      </c>
      <c r="AA48" s="3"/>
    </row>
    <row r="49" spans="1:26" x14ac:dyDescent="0.25">
      <c r="A49" s="2" t="s">
        <v>191</v>
      </c>
      <c r="B49" s="45">
        <v>308.13</v>
      </c>
      <c r="C49" s="18">
        <v>310.54000000000002</v>
      </c>
      <c r="D49" s="18">
        <v>317.17</v>
      </c>
      <c r="E49" s="18">
        <v>21.08</v>
      </c>
      <c r="F49" s="18">
        <v>22.81</v>
      </c>
      <c r="G49" s="18">
        <v>9.0399999999999991</v>
      </c>
      <c r="H49" s="18">
        <f t="shared" si="0"/>
        <v>311.94666666666672</v>
      </c>
      <c r="I49" s="80">
        <f t="shared" si="1"/>
        <v>17.643333333333334</v>
      </c>
      <c r="J49" s="45">
        <v>284.45999999999998</v>
      </c>
      <c r="K49" s="18">
        <v>258.05</v>
      </c>
      <c r="L49" s="18">
        <v>237.84</v>
      </c>
      <c r="M49" s="18">
        <v>31.23</v>
      </c>
      <c r="N49" s="18">
        <v>29.56</v>
      </c>
      <c r="O49" s="18">
        <v>25.7</v>
      </c>
      <c r="P49" s="18">
        <f t="shared" si="2"/>
        <v>260.11666666666667</v>
      </c>
      <c r="Q49" s="80">
        <f t="shared" si="3"/>
        <v>28.83</v>
      </c>
      <c r="R49" s="21">
        <f t="shared" si="4"/>
        <v>0.83438072515018524</v>
      </c>
      <c r="S49" s="21">
        <f t="shared" si="5"/>
        <v>1.6000357589844447</v>
      </c>
      <c r="T49" s="2">
        <f t="shared" si="6"/>
        <v>3.6530891082687728E-2</v>
      </c>
      <c r="U49" s="10">
        <f t="shared" si="7"/>
        <v>-0.26122226403283494</v>
      </c>
      <c r="V49" s="10">
        <f t="shared" si="8"/>
        <v>0.67810414807078767</v>
      </c>
      <c r="W49" s="64" t="s">
        <v>192</v>
      </c>
      <c r="X49" s="64" t="s">
        <v>192</v>
      </c>
      <c r="Y49" s="64" t="s">
        <v>43</v>
      </c>
      <c r="Z49" s="64" t="s">
        <v>193</v>
      </c>
    </row>
    <row r="50" spans="1:26" x14ac:dyDescent="0.25">
      <c r="A50" s="2" t="s">
        <v>257</v>
      </c>
      <c r="B50" s="45">
        <v>241.74</v>
      </c>
      <c r="C50" s="18">
        <v>296.45</v>
      </c>
      <c r="D50" s="18">
        <v>286.69</v>
      </c>
      <c r="E50" s="18">
        <v>18.54</v>
      </c>
      <c r="F50" s="18">
        <v>17.62</v>
      </c>
      <c r="G50" s="18">
        <v>5.58</v>
      </c>
      <c r="H50" s="18">
        <f t="shared" si="0"/>
        <v>274.96000000000004</v>
      </c>
      <c r="I50" s="80">
        <f t="shared" si="1"/>
        <v>13.913333333333332</v>
      </c>
      <c r="J50" s="45">
        <v>313.05</v>
      </c>
      <c r="K50" s="18">
        <v>327.73</v>
      </c>
      <c r="L50" s="18">
        <v>377.57</v>
      </c>
      <c r="M50" s="18">
        <v>20.66</v>
      </c>
      <c r="N50" s="18">
        <v>18.48</v>
      </c>
      <c r="O50" s="18">
        <v>29.44</v>
      </c>
      <c r="P50" s="18">
        <f t="shared" si="2"/>
        <v>339.45</v>
      </c>
      <c r="Q50" s="80">
        <f t="shared" si="3"/>
        <v>22.86</v>
      </c>
      <c r="R50" s="21">
        <f t="shared" si="4"/>
        <v>1.2336932888824466</v>
      </c>
      <c r="S50" s="21">
        <f t="shared" si="5"/>
        <v>1.5999105945462675</v>
      </c>
      <c r="T50" s="2">
        <f t="shared" si="6"/>
        <v>8.4978866079741464E-2</v>
      </c>
      <c r="U50" s="10">
        <f t="shared" si="7"/>
        <v>0.30298376757648099</v>
      </c>
      <c r="V50" s="10">
        <f t="shared" si="8"/>
        <v>0.67799128735726566</v>
      </c>
      <c r="W50" s="64" t="s">
        <v>557</v>
      </c>
      <c r="X50" s="64" t="s">
        <v>1094</v>
      </c>
      <c r="Y50" s="64" t="s">
        <v>1095</v>
      </c>
      <c r="Z50" s="64" t="s">
        <v>1096</v>
      </c>
    </row>
    <row r="51" spans="1:26" x14ac:dyDescent="0.25">
      <c r="A51" s="2" t="s">
        <v>202</v>
      </c>
      <c r="B51" s="45">
        <v>116.31</v>
      </c>
      <c r="C51" s="18">
        <v>121.38</v>
      </c>
      <c r="D51" s="18">
        <v>103.77</v>
      </c>
      <c r="E51" s="18">
        <v>17.27</v>
      </c>
      <c r="F51" s="18">
        <v>27.63</v>
      </c>
      <c r="G51" s="18">
        <v>8.08</v>
      </c>
      <c r="H51" s="18">
        <f t="shared" si="0"/>
        <v>113.82</v>
      </c>
      <c r="I51" s="80">
        <f t="shared" si="1"/>
        <v>17.66</v>
      </c>
      <c r="J51" s="45">
        <v>110.23</v>
      </c>
      <c r="K51" s="18">
        <v>98.1</v>
      </c>
      <c r="L51" s="18">
        <v>99.14</v>
      </c>
      <c r="M51" s="18">
        <v>27.03</v>
      </c>
      <c r="N51" s="18">
        <v>35.72</v>
      </c>
      <c r="O51" s="18">
        <v>23.66</v>
      </c>
      <c r="P51" s="18">
        <f t="shared" si="2"/>
        <v>102.49</v>
      </c>
      <c r="Q51" s="80">
        <f t="shared" si="3"/>
        <v>28.803333333333331</v>
      </c>
      <c r="R51" s="21">
        <f t="shared" si="4"/>
        <v>0.90132381118272076</v>
      </c>
      <c r="S51" s="21">
        <f t="shared" si="5"/>
        <v>1.5971775634155054</v>
      </c>
      <c r="T51" s="6">
        <f t="shared" si="6"/>
        <v>8.5626577604252282E-2</v>
      </c>
      <c r="U51" s="10">
        <f t="shared" si="7"/>
        <v>-0.14988259055671704</v>
      </c>
      <c r="V51" s="10">
        <f t="shared" si="8"/>
        <v>0.67552471075719056</v>
      </c>
      <c r="W51" s="64" t="s">
        <v>203</v>
      </c>
      <c r="X51" s="64" t="s">
        <v>203</v>
      </c>
      <c r="Y51" s="64" t="s">
        <v>204</v>
      </c>
      <c r="Z51" s="64" t="s">
        <v>205</v>
      </c>
    </row>
    <row r="52" spans="1:26" x14ac:dyDescent="0.25">
      <c r="A52" s="2" t="s">
        <v>121</v>
      </c>
      <c r="B52" s="45">
        <v>56.1</v>
      </c>
      <c r="C52" s="18">
        <v>67.13</v>
      </c>
      <c r="D52" s="18">
        <v>49.05</v>
      </c>
      <c r="E52" s="18">
        <v>2.54</v>
      </c>
      <c r="F52" s="18">
        <v>2.97</v>
      </c>
      <c r="G52" s="18">
        <v>0.19</v>
      </c>
      <c r="H52" s="18">
        <f t="shared" si="0"/>
        <v>57.426666666666655</v>
      </c>
      <c r="I52" s="80">
        <f t="shared" si="1"/>
        <v>1.9000000000000001</v>
      </c>
      <c r="J52" s="45">
        <v>50.26</v>
      </c>
      <c r="K52" s="18">
        <v>49.89</v>
      </c>
      <c r="L52" s="18">
        <v>36.76</v>
      </c>
      <c r="M52" s="18">
        <v>4.97</v>
      </c>
      <c r="N52" s="18">
        <v>3.87</v>
      </c>
      <c r="O52" s="18">
        <v>2.04</v>
      </c>
      <c r="P52" s="18">
        <f t="shared" si="2"/>
        <v>45.636666666666663</v>
      </c>
      <c r="Q52" s="80">
        <f t="shared" si="3"/>
        <v>3.6266666666666665</v>
      </c>
      <c r="R52" s="21">
        <f t="shared" si="4"/>
        <v>0.79820858055682342</v>
      </c>
      <c r="S52" s="21">
        <f t="shared" si="5"/>
        <v>1.5954022988505745</v>
      </c>
      <c r="T52" s="2">
        <f t="shared" si="6"/>
        <v>0.11419038695777456</v>
      </c>
      <c r="U52" s="10">
        <f t="shared" si="7"/>
        <v>-0.32516230731825724</v>
      </c>
      <c r="V52" s="10">
        <f t="shared" si="8"/>
        <v>0.67392026184217002</v>
      </c>
      <c r="W52" s="64" t="s">
        <v>1437</v>
      </c>
      <c r="X52" s="64" t="s">
        <v>122</v>
      </c>
      <c r="Y52" s="64" t="s">
        <v>123</v>
      </c>
      <c r="Z52" s="64" t="s">
        <v>124</v>
      </c>
    </row>
    <row r="53" spans="1:26" x14ac:dyDescent="0.25">
      <c r="A53" s="2" t="s">
        <v>217</v>
      </c>
      <c r="B53" s="45">
        <v>280.24</v>
      </c>
      <c r="C53" s="18">
        <v>279.57</v>
      </c>
      <c r="D53" s="18">
        <v>312.08</v>
      </c>
      <c r="E53" s="18">
        <v>31.22</v>
      </c>
      <c r="F53" s="18">
        <v>11.5</v>
      </c>
      <c r="G53" s="18">
        <v>20</v>
      </c>
      <c r="H53" s="18">
        <f t="shared" si="0"/>
        <v>290.62999999999994</v>
      </c>
      <c r="I53" s="80">
        <f t="shared" si="1"/>
        <v>20.906666666666666</v>
      </c>
      <c r="J53" s="45">
        <v>374.26</v>
      </c>
      <c r="K53" s="18">
        <v>331.25</v>
      </c>
      <c r="L53" s="18">
        <v>403.86</v>
      </c>
      <c r="M53" s="18">
        <v>31.38</v>
      </c>
      <c r="N53" s="18">
        <v>40.119999999999997</v>
      </c>
      <c r="O53" s="18">
        <v>30.29</v>
      </c>
      <c r="P53" s="18">
        <f t="shared" si="2"/>
        <v>369.78999999999996</v>
      </c>
      <c r="Q53" s="80">
        <f t="shared" si="3"/>
        <v>33.93</v>
      </c>
      <c r="R53" s="21">
        <f t="shared" si="4"/>
        <v>1.2714398381510821</v>
      </c>
      <c r="S53" s="21">
        <f t="shared" si="5"/>
        <v>1.5944917833231893</v>
      </c>
      <c r="T53" s="2">
        <f t="shared" si="6"/>
        <v>5.7883532682492654E-2</v>
      </c>
      <c r="U53" s="10">
        <f t="shared" si="7"/>
        <v>0.34646319835948991</v>
      </c>
      <c r="V53" s="10">
        <f t="shared" si="8"/>
        <v>0.67309666316594652</v>
      </c>
      <c r="W53" s="64" t="s">
        <v>1467</v>
      </c>
      <c r="X53" s="64" t="s">
        <v>218</v>
      </c>
      <c r="Y53" s="64" t="s">
        <v>155</v>
      </c>
      <c r="Z53" s="64" t="s">
        <v>219</v>
      </c>
    </row>
    <row r="54" spans="1:26" x14ac:dyDescent="0.25">
      <c r="A54" s="2" t="s">
        <v>247</v>
      </c>
      <c r="B54" s="45">
        <v>356.78</v>
      </c>
      <c r="C54" s="18">
        <v>381.01</v>
      </c>
      <c r="D54" s="18">
        <v>424.31</v>
      </c>
      <c r="E54" s="18">
        <v>21.39</v>
      </c>
      <c r="F54" s="18">
        <v>25.78</v>
      </c>
      <c r="G54" s="18">
        <v>35.200000000000003</v>
      </c>
      <c r="H54" s="18">
        <f t="shared" si="0"/>
        <v>387.36666666666662</v>
      </c>
      <c r="I54" s="80">
        <f t="shared" si="1"/>
        <v>27.456666666666667</v>
      </c>
      <c r="J54" s="45">
        <v>304.42</v>
      </c>
      <c r="K54" s="18">
        <v>290.16000000000003</v>
      </c>
      <c r="L54" s="18">
        <v>284.05</v>
      </c>
      <c r="M54" s="18">
        <v>42.1</v>
      </c>
      <c r="N54" s="18">
        <v>47.51</v>
      </c>
      <c r="O54" s="18">
        <v>42.89</v>
      </c>
      <c r="P54" s="18">
        <f t="shared" si="2"/>
        <v>292.87666666666672</v>
      </c>
      <c r="Q54" s="80">
        <f t="shared" si="3"/>
        <v>44.166666666666664</v>
      </c>
      <c r="R54" s="21">
        <f t="shared" si="4"/>
        <v>0.75669899579435262</v>
      </c>
      <c r="S54" s="21">
        <f t="shared" si="5"/>
        <v>1.587208621295537</v>
      </c>
      <c r="T54" s="2">
        <f t="shared" si="6"/>
        <v>9.6370806931983192E-3</v>
      </c>
      <c r="U54" s="10">
        <f t="shared" si="7"/>
        <v>-0.40220856433822955</v>
      </c>
      <c r="V54" s="10">
        <f t="shared" si="8"/>
        <v>0.66649176719487135</v>
      </c>
      <c r="W54" s="64" t="s">
        <v>547</v>
      </c>
      <c r="X54" s="64" t="s">
        <v>837</v>
      </c>
      <c r="Y54" s="64" t="s">
        <v>838</v>
      </c>
      <c r="Z54" s="64" t="s">
        <v>839</v>
      </c>
    </row>
    <row r="55" spans="1:26" x14ac:dyDescent="0.25">
      <c r="A55" s="2" t="s">
        <v>250</v>
      </c>
      <c r="B55" s="45">
        <v>537.51</v>
      </c>
      <c r="C55" s="18">
        <v>522.79</v>
      </c>
      <c r="D55" s="18">
        <v>640.6</v>
      </c>
      <c r="E55" s="18">
        <v>54.35</v>
      </c>
      <c r="F55" s="18">
        <v>49.52</v>
      </c>
      <c r="G55" s="18">
        <v>72.510000000000005</v>
      </c>
      <c r="H55" s="18">
        <f t="shared" si="0"/>
        <v>566.9666666666667</v>
      </c>
      <c r="I55" s="80">
        <f t="shared" si="1"/>
        <v>58.793333333333329</v>
      </c>
      <c r="J55" s="45">
        <v>547.33000000000004</v>
      </c>
      <c r="K55" s="18">
        <v>582.34</v>
      </c>
      <c r="L55" s="18">
        <v>612.35</v>
      </c>
      <c r="M55" s="18">
        <v>83.27</v>
      </c>
      <c r="N55" s="18">
        <v>93.96</v>
      </c>
      <c r="O55" s="18">
        <v>103.48</v>
      </c>
      <c r="P55" s="18">
        <f t="shared" si="2"/>
        <v>580.67333333333329</v>
      </c>
      <c r="Q55" s="80">
        <f t="shared" si="3"/>
        <v>93.57</v>
      </c>
      <c r="R55" s="21">
        <f t="shared" si="4"/>
        <v>1.024132871647397</v>
      </c>
      <c r="S55" s="21">
        <f t="shared" si="5"/>
        <v>1.5816144497714348</v>
      </c>
      <c r="T55" s="2">
        <f t="shared" si="6"/>
        <v>9.4218079793090929E-3</v>
      </c>
      <c r="U55" s="10">
        <f t="shared" si="7"/>
        <v>3.440290364946922E-2</v>
      </c>
      <c r="V55" s="10">
        <f t="shared" si="8"/>
        <v>0.66139795683122693</v>
      </c>
      <c r="W55" s="64" t="s">
        <v>550</v>
      </c>
      <c r="X55" s="64" t="s">
        <v>828</v>
      </c>
      <c r="Y55" s="64" t="s">
        <v>829</v>
      </c>
      <c r="Z55" s="64" t="s">
        <v>830</v>
      </c>
    </row>
    <row r="56" spans="1:26" x14ac:dyDescent="0.25">
      <c r="A56" s="2" t="s">
        <v>49</v>
      </c>
      <c r="B56" s="45">
        <v>2351.62</v>
      </c>
      <c r="C56" s="18">
        <v>2527.63</v>
      </c>
      <c r="D56" s="18">
        <v>2536.0500000000002</v>
      </c>
      <c r="E56" s="18">
        <v>134.54</v>
      </c>
      <c r="F56" s="18">
        <v>133.9</v>
      </c>
      <c r="G56" s="18">
        <v>131.37</v>
      </c>
      <c r="H56" s="18">
        <f t="shared" si="0"/>
        <v>2471.7666666666669</v>
      </c>
      <c r="I56" s="80">
        <f t="shared" si="1"/>
        <v>133.27000000000001</v>
      </c>
      <c r="J56" s="45">
        <v>2294.48</v>
      </c>
      <c r="K56" s="18">
        <v>2610.39</v>
      </c>
      <c r="L56" s="18">
        <v>2517.46</v>
      </c>
      <c r="M56" s="18">
        <v>202.9</v>
      </c>
      <c r="N56" s="18">
        <v>235.96</v>
      </c>
      <c r="O56" s="18">
        <v>191.12</v>
      </c>
      <c r="P56" s="18">
        <f t="shared" si="2"/>
        <v>2474.11</v>
      </c>
      <c r="Q56" s="80">
        <f t="shared" si="3"/>
        <v>209.99333333333334</v>
      </c>
      <c r="R56" s="21">
        <f t="shared" si="4"/>
        <v>1.000947656471159</v>
      </c>
      <c r="S56" s="21">
        <f t="shared" si="5"/>
        <v>1.5714108388570294</v>
      </c>
      <c r="T56" s="2">
        <f t="shared" si="6"/>
        <v>2.3382822520577355E-3</v>
      </c>
      <c r="U56" s="10">
        <f t="shared" si="7"/>
        <v>1.3665318922318128E-3</v>
      </c>
      <c r="V56" s="10">
        <f t="shared" si="8"/>
        <v>0.65206041659227643</v>
      </c>
      <c r="W56" s="64" t="s">
        <v>1465</v>
      </c>
      <c r="X56" s="64" t="s">
        <v>50</v>
      </c>
      <c r="Y56" s="64" t="s">
        <v>51</v>
      </c>
      <c r="Z56" s="64" t="s">
        <v>52</v>
      </c>
    </row>
    <row r="57" spans="1:26" x14ac:dyDescent="0.25">
      <c r="A57" s="2" t="s">
        <v>220</v>
      </c>
      <c r="B57" s="45">
        <v>877.58</v>
      </c>
      <c r="C57" s="18">
        <v>894.81</v>
      </c>
      <c r="D57" s="18">
        <v>943.54</v>
      </c>
      <c r="E57" s="18">
        <v>44.37</v>
      </c>
      <c r="F57" s="18">
        <v>53.97</v>
      </c>
      <c r="G57" s="18">
        <v>49.62</v>
      </c>
      <c r="H57" s="18">
        <f t="shared" si="0"/>
        <v>905.31</v>
      </c>
      <c r="I57" s="80">
        <f t="shared" si="1"/>
        <v>49.32</v>
      </c>
      <c r="J57" s="45">
        <v>841.81</v>
      </c>
      <c r="K57" s="18">
        <v>827.99</v>
      </c>
      <c r="L57" s="18">
        <v>835.72</v>
      </c>
      <c r="M57" s="18">
        <v>74.42</v>
      </c>
      <c r="N57" s="18">
        <v>85.87</v>
      </c>
      <c r="O57" s="18">
        <v>72.84</v>
      </c>
      <c r="P57" s="18">
        <f t="shared" si="2"/>
        <v>835.17333333333329</v>
      </c>
      <c r="Q57" s="80">
        <f t="shared" si="3"/>
        <v>77.710000000000008</v>
      </c>
      <c r="R57" s="21">
        <f t="shared" si="4"/>
        <v>0.92261293964905311</v>
      </c>
      <c r="S57" s="21">
        <f t="shared" si="5"/>
        <v>1.5641891891891893</v>
      </c>
      <c r="T57" s="2">
        <f t="shared" si="6"/>
        <v>2.2980993492917935E-3</v>
      </c>
      <c r="U57" s="10">
        <f t="shared" si="7"/>
        <v>-0.11620256853992837</v>
      </c>
      <c r="V57" s="10">
        <f t="shared" si="8"/>
        <v>0.64541501763128661</v>
      </c>
      <c r="W57" s="64" t="s">
        <v>1455</v>
      </c>
      <c r="X57" s="64" t="s">
        <v>221</v>
      </c>
      <c r="Y57" s="64" t="s">
        <v>222</v>
      </c>
      <c r="Z57" s="64" t="s">
        <v>223</v>
      </c>
    </row>
    <row r="58" spans="1:26" x14ac:dyDescent="0.25">
      <c r="A58" s="2" t="s">
        <v>277</v>
      </c>
      <c r="B58" s="45">
        <v>1081.3599999999999</v>
      </c>
      <c r="C58" s="18">
        <v>903.16</v>
      </c>
      <c r="D58" s="18">
        <v>811.69</v>
      </c>
      <c r="E58" s="18">
        <v>99.67</v>
      </c>
      <c r="F58" s="18">
        <v>74.180000000000007</v>
      </c>
      <c r="G58" s="18">
        <v>70.59</v>
      </c>
      <c r="H58" s="18">
        <f t="shared" si="0"/>
        <v>932.07</v>
      </c>
      <c r="I58" s="80">
        <f t="shared" si="1"/>
        <v>81.48</v>
      </c>
      <c r="J58" s="45">
        <v>1230.05</v>
      </c>
      <c r="K58" s="18">
        <v>1163.02</v>
      </c>
      <c r="L58" s="18">
        <v>1119.77</v>
      </c>
      <c r="M58" s="18">
        <v>116.83</v>
      </c>
      <c r="N58" s="18">
        <v>142.69999999999999</v>
      </c>
      <c r="O58" s="18">
        <v>123.73</v>
      </c>
      <c r="P58" s="18">
        <f t="shared" si="2"/>
        <v>1170.9466666666665</v>
      </c>
      <c r="Q58" s="80">
        <f t="shared" si="3"/>
        <v>127.75333333333333</v>
      </c>
      <c r="R58" s="21">
        <f t="shared" si="4"/>
        <v>1.2560115175353044</v>
      </c>
      <c r="S58" s="21">
        <f t="shared" si="5"/>
        <v>1.561024894924022</v>
      </c>
      <c r="T58" s="2">
        <f t="shared" si="6"/>
        <v>9.0633797319958995E-3</v>
      </c>
      <c r="U58" s="10">
        <f t="shared" si="7"/>
        <v>0.32884969369998712</v>
      </c>
      <c r="V58" s="10">
        <f t="shared" si="8"/>
        <v>0.64249354532161251</v>
      </c>
      <c r="W58" s="64" t="s">
        <v>577</v>
      </c>
      <c r="X58" s="64" t="s">
        <v>577</v>
      </c>
      <c r="Y58" s="64" t="s">
        <v>1142</v>
      </c>
      <c r="Z58" s="64" t="s">
        <v>1143</v>
      </c>
    </row>
    <row r="59" spans="1:26" x14ac:dyDescent="0.25">
      <c r="A59" s="2" t="s">
        <v>125</v>
      </c>
      <c r="B59" s="45">
        <v>562.15</v>
      </c>
      <c r="C59" s="18">
        <v>554.69000000000005</v>
      </c>
      <c r="D59" s="18">
        <v>518.27</v>
      </c>
      <c r="E59" s="18">
        <v>224.07</v>
      </c>
      <c r="F59" s="18">
        <v>186.38</v>
      </c>
      <c r="G59" s="18">
        <v>195.61</v>
      </c>
      <c r="H59" s="18">
        <f t="shared" si="0"/>
        <v>545.03666666666675</v>
      </c>
      <c r="I59" s="80">
        <f t="shared" si="1"/>
        <v>202.01999999999998</v>
      </c>
      <c r="J59" s="45">
        <v>594.24</v>
      </c>
      <c r="K59" s="18">
        <v>612.52</v>
      </c>
      <c r="L59" s="18">
        <v>586.39</v>
      </c>
      <c r="M59" s="18">
        <v>316.31</v>
      </c>
      <c r="N59" s="18">
        <v>337.67</v>
      </c>
      <c r="O59" s="18">
        <v>291.70999999999998</v>
      </c>
      <c r="P59" s="18">
        <f t="shared" si="2"/>
        <v>597.7166666666667</v>
      </c>
      <c r="Q59" s="80">
        <f t="shared" si="3"/>
        <v>315.23</v>
      </c>
      <c r="R59" s="21">
        <f t="shared" si="4"/>
        <v>1.09647703756158</v>
      </c>
      <c r="S59" s="21">
        <f t="shared" si="5"/>
        <v>1.5576297901684566</v>
      </c>
      <c r="T59" s="2">
        <f t="shared" si="6"/>
        <v>1.459343786930734E-3</v>
      </c>
      <c r="U59" s="10">
        <f t="shared" si="7"/>
        <v>0.13287559938686969</v>
      </c>
      <c r="V59" s="10">
        <f t="shared" si="8"/>
        <v>0.63935238143927864</v>
      </c>
      <c r="W59" s="64" t="s">
        <v>1463</v>
      </c>
      <c r="X59" s="64" t="s">
        <v>126</v>
      </c>
      <c r="Y59" s="64" t="s">
        <v>127</v>
      </c>
      <c r="Z59" s="64" t="s">
        <v>128</v>
      </c>
    </row>
    <row r="60" spans="1:26" x14ac:dyDescent="0.25">
      <c r="A60" s="2" t="s">
        <v>358</v>
      </c>
      <c r="B60" s="45">
        <v>1427.85</v>
      </c>
      <c r="C60" s="18">
        <v>1388.95</v>
      </c>
      <c r="D60" s="18">
        <v>1294.0899999999999</v>
      </c>
      <c r="E60" s="18">
        <v>53.09</v>
      </c>
      <c r="F60" s="18">
        <v>76.959999999999994</v>
      </c>
      <c r="G60" s="18">
        <v>76.17</v>
      </c>
      <c r="H60" s="18">
        <f t="shared" si="0"/>
        <v>1370.2966666666669</v>
      </c>
      <c r="I60" s="80">
        <f t="shared" si="1"/>
        <v>68.740000000000009</v>
      </c>
      <c r="J60" s="45">
        <v>1816.52</v>
      </c>
      <c r="K60" s="18">
        <v>1743.95</v>
      </c>
      <c r="L60" s="18">
        <v>1523.38</v>
      </c>
      <c r="M60" s="18">
        <v>92.13</v>
      </c>
      <c r="N60" s="18">
        <v>131.62</v>
      </c>
      <c r="O60" s="18">
        <v>97.01</v>
      </c>
      <c r="P60" s="18">
        <f t="shared" si="2"/>
        <v>1694.6166666666668</v>
      </c>
      <c r="Q60" s="80">
        <f t="shared" si="3"/>
        <v>106.92</v>
      </c>
      <c r="R60" s="21">
        <f t="shared" si="4"/>
        <v>1.2365060806195596</v>
      </c>
      <c r="S60" s="21">
        <f t="shared" si="5"/>
        <v>1.5474620017206766</v>
      </c>
      <c r="T60" s="2">
        <f t="shared" si="6"/>
        <v>3.0052970938617876E-2</v>
      </c>
      <c r="U60" s="10">
        <f t="shared" si="7"/>
        <v>0.3062693343158932</v>
      </c>
      <c r="V60" s="10">
        <f t="shared" si="8"/>
        <v>0.6299039841715629</v>
      </c>
      <c r="W60" s="64" t="s">
        <v>658</v>
      </c>
      <c r="X60" s="64" t="s">
        <v>658</v>
      </c>
      <c r="Y60" s="64" t="s">
        <v>1184</v>
      </c>
      <c r="Z60" s="64" t="s">
        <v>1185</v>
      </c>
    </row>
    <row r="61" spans="1:26" x14ac:dyDescent="0.25">
      <c r="A61" s="2" t="s">
        <v>161</v>
      </c>
      <c r="B61" s="45">
        <v>488.07</v>
      </c>
      <c r="C61" s="18">
        <v>490.43</v>
      </c>
      <c r="D61" s="18">
        <v>561.74</v>
      </c>
      <c r="E61" s="18">
        <v>48.33</v>
      </c>
      <c r="F61" s="18">
        <v>59.72</v>
      </c>
      <c r="G61" s="18">
        <v>22.89</v>
      </c>
      <c r="H61" s="18">
        <f t="shared" si="0"/>
        <v>513.4133333333333</v>
      </c>
      <c r="I61" s="80">
        <f t="shared" si="1"/>
        <v>43.646666666666668</v>
      </c>
      <c r="J61" s="45">
        <v>401.68</v>
      </c>
      <c r="K61" s="18">
        <v>425.65</v>
      </c>
      <c r="L61" s="18">
        <v>420.54</v>
      </c>
      <c r="M61" s="18">
        <v>56.24</v>
      </c>
      <c r="N61" s="18">
        <v>84.11</v>
      </c>
      <c r="O61" s="18">
        <v>62.97</v>
      </c>
      <c r="P61" s="18">
        <f t="shared" si="2"/>
        <v>415.95666666666665</v>
      </c>
      <c r="Q61" s="80">
        <f t="shared" si="3"/>
        <v>67.773333333333326</v>
      </c>
      <c r="R61" s="21">
        <f t="shared" si="4"/>
        <v>0.81054793810424819</v>
      </c>
      <c r="S61" s="21">
        <f t="shared" si="5"/>
        <v>1.5403912199492309</v>
      </c>
      <c r="T61" s="2">
        <f t="shared" si="6"/>
        <v>7.7067807217562748E-2</v>
      </c>
      <c r="U61" s="10">
        <f t="shared" si="7"/>
        <v>-0.30303058154421614</v>
      </c>
      <c r="V61" s="10">
        <f t="shared" si="8"/>
        <v>0.62329680507705887</v>
      </c>
      <c r="W61" s="64" t="s">
        <v>162</v>
      </c>
      <c r="X61" s="64" t="s">
        <v>162</v>
      </c>
      <c r="Y61" s="64" t="s">
        <v>163</v>
      </c>
      <c r="Z61" s="64" t="s">
        <v>164</v>
      </c>
    </row>
    <row r="62" spans="1:26" x14ac:dyDescent="0.25">
      <c r="A62" s="2" t="s">
        <v>37</v>
      </c>
      <c r="B62" s="45">
        <v>120.75</v>
      </c>
      <c r="C62" s="18">
        <v>142.34</v>
      </c>
      <c r="D62" s="18">
        <v>143.68</v>
      </c>
      <c r="E62" s="18">
        <v>12.52</v>
      </c>
      <c r="F62" s="18">
        <v>7.79</v>
      </c>
      <c r="G62" s="18">
        <v>7.69</v>
      </c>
      <c r="H62" s="18">
        <f t="shared" si="0"/>
        <v>135.59</v>
      </c>
      <c r="I62" s="80">
        <f t="shared" si="1"/>
        <v>9.3333333333333339</v>
      </c>
      <c r="J62" s="45">
        <v>104.79</v>
      </c>
      <c r="K62" s="18">
        <v>98.1</v>
      </c>
      <c r="L62" s="18">
        <v>108.84</v>
      </c>
      <c r="M62" s="18">
        <v>13.05</v>
      </c>
      <c r="N62" s="18">
        <v>19.53</v>
      </c>
      <c r="O62" s="18">
        <v>12.08</v>
      </c>
      <c r="P62" s="18">
        <f t="shared" si="2"/>
        <v>103.91000000000001</v>
      </c>
      <c r="Q62" s="80">
        <f t="shared" si="3"/>
        <v>14.886666666666665</v>
      </c>
      <c r="R62" s="21">
        <f t="shared" si="4"/>
        <v>0.76806501207994737</v>
      </c>
      <c r="S62" s="21">
        <f t="shared" si="5"/>
        <v>1.5374193548387094</v>
      </c>
      <c r="T62" s="2">
        <f t="shared" si="6"/>
        <v>6.0609760862639389E-2</v>
      </c>
      <c r="U62" s="10">
        <f t="shared" si="7"/>
        <v>-0.3806996633214827</v>
      </c>
      <c r="V62" s="10">
        <f t="shared" si="8"/>
        <v>0.6205107360286708</v>
      </c>
      <c r="W62" s="64" t="s">
        <v>38</v>
      </c>
      <c r="X62" s="64" t="s">
        <v>38</v>
      </c>
      <c r="Y62" s="64" t="s">
        <v>39</v>
      </c>
      <c r="Z62" s="64" t="s">
        <v>40</v>
      </c>
    </row>
    <row r="63" spans="1:26" x14ac:dyDescent="0.25">
      <c r="A63" s="2" t="s">
        <v>248</v>
      </c>
      <c r="B63" s="45">
        <v>1119.32</v>
      </c>
      <c r="C63" s="18">
        <v>1071.08</v>
      </c>
      <c r="D63" s="18">
        <v>1017.3</v>
      </c>
      <c r="E63" s="18">
        <v>41.52</v>
      </c>
      <c r="F63" s="18">
        <v>30.79</v>
      </c>
      <c r="G63" s="18">
        <v>38.85</v>
      </c>
      <c r="H63" s="18">
        <f t="shared" si="0"/>
        <v>1069.2333333333333</v>
      </c>
      <c r="I63" s="80">
        <f t="shared" si="1"/>
        <v>37.053333333333335</v>
      </c>
      <c r="J63" s="45">
        <v>889.27</v>
      </c>
      <c r="K63" s="18">
        <v>810.92</v>
      </c>
      <c r="L63" s="18">
        <v>730.63</v>
      </c>
      <c r="M63" s="18">
        <v>44.12</v>
      </c>
      <c r="N63" s="18">
        <v>71.260000000000005</v>
      </c>
      <c r="O63" s="18">
        <v>56.84</v>
      </c>
      <c r="P63" s="18">
        <f t="shared" si="2"/>
        <v>810.27333333333343</v>
      </c>
      <c r="Q63" s="80">
        <f t="shared" si="3"/>
        <v>57.406666666666666</v>
      </c>
      <c r="R63" s="21">
        <f t="shared" si="4"/>
        <v>0.75803407356651209</v>
      </c>
      <c r="S63" s="21">
        <f t="shared" si="5"/>
        <v>1.5348633496846531</v>
      </c>
      <c r="T63" s="2">
        <f t="shared" si="6"/>
        <v>3.7140149454759859E-2</v>
      </c>
      <c r="U63" s="10">
        <f t="shared" si="7"/>
        <v>-0.39966539601527346</v>
      </c>
      <c r="V63" s="10">
        <f t="shared" si="8"/>
        <v>0.61811021682801748</v>
      </c>
      <c r="W63" s="64" t="s">
        <v>548</v>
      </c>
      <c r="X63" s="64" t="s">
        <v>1129</v>
      </c>
      <c r="Y63" s="64" t="s">
        <v>1130</v>
      </c>
      <c r="Z63" s="64" t="s">
        <v>1131</v>
      </c>
    </row>
    <row r="64" spans="1:26" x14ac:dyDescent="0.25">
      <c r="A64" s="2" t="s">
        <v>169</v>
      </c>
      <c r="B64" s="45">
        <v>3632.01</v>
      </c>
      <c r="C64" s="18">
        <v>3564.59</v>
      </c>
      <c r="D64" s="18">
        <v>3771.18</v>
      </c>
      <c r="E64" s="18">
        <v>145.94999999999999</v>
      </c>
      <c r="F64" s="18">
        <v>114.98</v>
      </c>
      <c r="G64" s="18">
        <v>185.23</v>
      </c>
      <c r="H64" s="18">
        <f t="shared" si="0"/>
        <v>3655.9266666666667</v>
      </c>
      <c r="I64" s="80">
        <f t="shared" si="1"/>
        <v>148.72</v>
      </c>
      <c r="J64" s="45">
        <v>3190.12</v>
      </c>
      <c r="K64" s="18">
        <v>2972.25</v>
      </c>
      <c r="L64" s="18">
        <v>2686.12</v>
      </c>
      <c r="M64" s="18">
        <v>198.39</v>
      </c>
      <c r="N64" s="18">
        <v>277.14</v>
      </c>
      <c r="O64" s="18">
        <v>208.65</v>
      </c>
      <c r="P64" s="18">
        <f t="shared" si="2"/>
        <v>2949.4966666666664</v>
      </c>
      <c r="Q64" s="80">
        <f t="shared" si="3"/>
        <v>228.05999999999997</v>
      </c>
      <c r="R64" s="21">
        <f t="shared" si="4"/>
        <v>0.80682412736377895</v>
      </c>
      <c r="S64" s="21">
        <f t="shared" si="5"/>
        <v>1.5299225220411432</v>
      </c>
      <c r="T64" s="2">
        <f t="shared" si="6"/>
        <v>3.4135388080187519E-2</v>
      </c>
      <c r="U64" s="10">
        <f t="shared" si="7"/>
        <v>-0.30967386776889899</v>
      </c>
      <c r="V64" s="10">
        <f t="shared" si="8"/>
        <v>0.6134585941615438</v>
      </c>
      <c r="W64" s="64" t="s">
        <v>1460</v>
      </c>
      <c r="X64" s="64" t="s">
        <v>170</v>
      </c>
      <c r="Y64" s="64" t="s">
        <v>171</v>
      </c>
      <c r="Z64" s="64" t="s">
        <v>172</v>
      </c>
    </row>
    <row r="65" spans="1:27" x14ac:dyDescent="0.25">
      <c r="A65" s="2" t="s">
        <v>194</v>
      </c>
      <c r="B65" s="45">
        <v>330.64</v>
      </c>
      <c r="C65" s="18">
        <v>395.48</v>
      </c>
      <c r="D65" s="18">
        <v>351.89</v>
      </c>
      <c r="E65" s="18">
        <v>15.69</v>
      </c>
      <c r="F65" s="18">
        <v>18.920000000000002</v>
      </c>
      <c r="G65" s="18">
        <v>24.04</v>
      </c>
      <c r="H65" s="18">
        <f t="shared" si="0"/>
        <v>359.33666666666664</v>
      </c>
      <c r="I65" s="80">
        <f t="shared" si="1"/>
        <v>19.55</v>
      </c>
      <c r="J65" s="45">
        <v>324.85000000000002</v>
      </c>
      <c r="K65" s="18">
        <v>373.83</v>
      </c>
      <c r="L65" s="18">
        <v>339.02</v>
      </c>
      <c r="M65" s="18">
        <v>29.83</v>
      </c>
      <c r="N65" s="18">
        <v>31.67</v>
      </c>
      <c r="O65" s="18">
        <v>29.78</v>
      </c>
      <c r="P65" s="18">
        <f t="shared" si="2"/>
        <v>345.90000000000003</v>
      </c>
      <c r="Q65" s="80">
        <f t="shared" si="3"/>
        <v>30.426666666666666</v>
      </c>
      <c r="R65" s="21">
        <f t="shared" si="4"/>
        <v>0.96271079823498407</v>
      </c>
      <c r="S65" s="21">
        <f t="shared" si="5"/>
        <v>1.5292781832927818</v>
      </c>
      <c r="T65" s="2">
        <f t="shared" si="6"/>
        <v>6.1520292866149668E-3</v>
      </c>
      <c r="U65" s="10">
        <f t="shared" si="7"/>
        <v>-5.4825622482817755E-2</v>
      </c>
      <c r="V65" s="10">
        <f t="shared" si="8"/>
        <v>0.61285086395996602</v>
      </c>
      <c r="W65" s="64" t="s">
        <v>1459</v>
      </c>
      <c r="X65" s="64" t="s">
        <v>195</v>
      </c>
      <c r="Y65" s="64" t="s">
        <v>196</v>
      </c>
      <c r="Z65" s="64" t="s">
        <v>197</v>
      </c>
    </row>
    <row r="66" spans="1:27" x14ac:dyDescent="0.25">
      <c r="A66" s="2" t="s">
        <v>444</v>
      </c>
      <c r="B66" s="45">
        <v>325.57</v>
      </c>
      <c r="C66" s="18">
        <v>273.17</v>
      </c>
      <c r="D66" s="18">
        <v>251.68</v>
      </c>
      <c r="E66" s="18">
        <v>6.18</v>
      </c>
      <c r="F66" s="18">
        <v>0.74</v>
      </c>
      <c r="G66" s="18">
        <v>2.12</v>
      </c>
      <c r="H66" s="18">
        <f t="shared" si="0"/>
        <v>283.47333333333336</v>
      </c>
      <c r="I66" s="80">
        <f t="shared" si="1"/>
        <v>3.0133333333333332</v>
      </c>
      <c r="J66" s="45">
        <v>419.39</v>
      </c>
      <c r="K66" s="18">
        <v>323.42</v>
      </c>
      <c r="L66" s="18">
        <v>245.16</v>
      </c>
      <c r="M66" s="18">
        <v>1.71</v>
      </c>
      <c r="N66" s="18">
        <v>12.14</v>
      </c>
      <c r="O66" s="18">
        <v>1.53</v>
      </c>
      <c r="P66" s="18">
        <f t="shared" si="2"/>
        <v>329.32333333333332</v>
      </c>
      <c r="Q66" s="80">
        <f t="shared" si="3"/>
        <v>5.1266666666666669</v>
      </c>
      <c r="R66" s="21">
        <f t="shared" si="4"/>
        <v>1.1611750369103138</v>
      </c>
      <c r="S66" s="21">
        <f t="shared" si="5"/>
        <v>1.5265780730897009</v>
      </c>
      <c r="T66" s="2">
        <f t="shared" si="6"/>
        <v>0.30695191519522302</v>
      </c>
      <c r="U66" s="10">
        <f t="shared" si="7"/>
        <v>0.21558546216779878</v>
      </c>
      <c r="V66" s="10">
        <f t="shared" si="8"/>
        <v>0.61030137452933242</v>
      </c>
      <c r="W66" s="64" t="s">
        <v>744</v>
      </c>
      <c r="X66" s="64" t="s">
        <v>1287</v>
      </c>
      <c r="Y66" s="64" t="s">
        <v>1288</v>
      </c>
      <c r="Z66" s="64" t="s">
        <v>1289</v>
      </c>
    </row>
    <row r="67" spans="1:27" x14ac:dyDescent="0.25">
      <c r="A67" s="2" t="s">
        <v>443</v>
      </c>
      <c r="B67" s="45">
        <v>204.18</v>
      </c>
      <c r="C67" s="18">
        <v>200.66</v>
      </c>
      <c r="D67" s="18">
        <v>178.78</v>
      </c>
      <c r="E67" s="18">
        <v>2.54</v>
      </c>
      <c r="F67" s="18">
        <v>4.6399999999999997</v>
      </c>
      <c r="G67" s="18">
        <v>3.27</v>
      </c>
      <c r="H67" s="18">
        <f t="shared" si="0"/>
        <v>194.54</v>
      </c>
      <c r="I67" s="80">
        <f t="shared" si="1"/>
        <v>3.4833333333333329</v>
      </c>
      <c r="J67" s="45">
        <v>297.67</v>
      </c>
      <c r="K67" s="18">
        <v>236.14</v>
      </c>
      <c r="L67" s="18">
        <v>237.25</v>
      </c>
      <c r="M67" s="18">
        <v>5.13</v>
      </c>
      <c r="N67" s="18">
        <v>8.09</v>
      </c>
      <c r="O67" s="18">
        <v>4.25</v>
      </c>
      <c r="P67" s="18">
        <f t="shared" si="2"/>
        <v>257.02</v>
      </c>
      <c r="Q67" s="80">
        <f t="shared" si="3"/>
        <v>5.8233333333333333</v>
      </c>
      <c r="R67" s="21">
        <f t="shared" si="4"/>
        <v>1.3195254167945176</v>
      </c>
      <c r="S67" s="21">
        <f t="shared" si="5"/>
        <v>1.5219330855018589</v>
      </c>
      <c r="T67" s="2">
        <f t="shared" si="6"/>
        <v>7.482707698047418E-2</v>
      </c>
      <c r="U67" s="10">
        <f t="shared" si="7"/>
        <v>0.4000191402285968</v>
      </c>
      <c r="V67" s="10">
        <f t="shared" si="8"/>
        <v>0.60590492957942432</v>
      </c>
      <c r="W67" s="64" t="s">
        <v>743</v>
      </c>
      <c r="X67" s="64" t="s">
        <v>514</v>
      </c>
      <c r="Y67" s="64" t="s">
        <v>1276</v>
      </c>
      <c r="Z67" s="64" t="s">
        <v>1277</v>
      </c>
    </row>
    <row r="68" spans="1:27" x14ac:dyDescent="0.25">
      <c r="A68" s="2" t="s">
        <v>282</v>
      </c>
      <c r="B68" s="45">
        <v>37.869999999999997</v>
      </c>
      <c r="C68" s="18">
        <v>39.5</v>
      </c>
      <c r="D68" s="18">
        <v>29.04</v>
      </c>
      <c r="E68" s="18">
        <v>3.01</v>
      </c>
      <c r="F68" s="18">
        <v>3.52</v>
      </c>
      <c r="G68" s="18">
        <v>7.89</v>
      </c>
      <c r="H68" s="18">
        <f t="shared" si="0"/>
        <v>35.47</v>
      </c>
      <c r="I68" s="80">
        <f t="shared" si="1"/>
        <v>4.8066666666666658</v>
      </c>
      <c r="J68" s="45">
        <v>68.98</v>
      </c>
      <c r="K68" s="18">
        <v>64.05</v>
      </c>
      <c r="L68" s="18">
        <v>51.14</v>
      </c>
      <c r="M68" s="18">
        <v>8.6999999999999993</v>
      </c>
      <c r="N68" s="18">
        <v>10.73</v>
      </c>
      <c r="O68" s="18">
        <v>4.08</v>
      </c>
      <c r="P68" s="18">
        <f t="shared" si="2"/>
        <v>61.390000000000008</v>
      </c>
      <c r="Q68" s="80">
        <f t="shared" si="3"/>
        <v>7.836666666666666</v>
      </c>
      <c r="R68" s="21">
        <f t="shared" si="4"/>
        <v>1.7107211406635594</v>
      </c>
      <c r="S68" s="21">
        <f t="shared" si="5"/>
        <v>1.5218140068886339</v>
      </c>
      <c r="T68" s="2">
        <f t="shared" si="6"/>
        <v>0.14643473495822995</v>
      </c>
      <c r="U68" s="10">
        <f t="shared" si="7"/>
        <v>0.77460460975744017</v>
      </c>
      <c r="V68" s="10">
        <f t="shared" si="8"/>
        <v>0.60579204626839445</v>
      </c>
      <c r="W68" s="64" t="s">
        <v>582</v>
      </c>
      <c r="X68" s="64" t="s">
        <v>915</v>
      </c>
      <c r="Y68" s="64" t="s">
        <v>916</v>
      </c>
      <c r="Z68" s="64" t="s">
        <v>917</v>
      </c>
    </row>
    <row r="69" spans="1:27" x14ac:dyDescent="0.25">
      <c r="A69" s="2" t="s">
        <v>244</v>
      </c>
      <c r="B69" s="45">
        <v>241.98</v>
      </c>
      <c r="C69" s="18">
        <v>216.33</v>
      </c>
      <c r="D69" s="18">
        <v>201.96</v>
      </c>
      <c r="E69" s="18">
        <v>32.96</v>
      </c>
      <c r="F69" s="18">
        <v>40.43</v>
      </c>
      <c r="G69" s="18">
        <v>27.89</v>
      </c>
      <c r="H69" s="18">
        <f t="shared" si="0"/>
        <v>220.09</v>
      </c>
      <c r="I69" s="80">
        <f t="shared" si="1"/>
        <v>33.76</v>
      </c>
      <c r="J69" s="45">
        <v>229.62</v>
      </c>
      <c r="K69" s="18">
        <v>218.81</v>
      </c>
      <c r="L69" s="18">
        <v>230.52</v>
      </c>
      <c r="M69" s="18">
        <v>60.28</v>
      </c>
      <c r="N69" s="18">
        <v>41.35</v>
      </c>
      <c r="O69" s="18">
        <v>53.61</v>
      </c>
      <c r="P69" s="18">
        <f t="shared" si="2"/>
        <v>226.31666666666669</v>
      </c>
      <c r="Q69" s="80">
        <f t="shared" si="3"/>
        <v>51.74666666666667</v>
      </c>
      <c r="R69" s="21">
        <f t="shared" si="4"/>
        <v>1.0281634929968189</v>
      </c>
      <c r="S69" s="21">
        <f t="shared" si="5"/>
        <v>1.5174530111238973</v>
      </c>
      <c r="T69" s="2">
        <f t="shared" si="6"/>
        <v>2.6719821481579413E-2</v>
      </c>
      <c r="U69" s="10">
        <f t="shared" si="7"/>
        <v>4.0069692334620072E-2</v>
      </c>
      <c r="V69" s="10">
        <f t="shared" si="8"/>
        <v>0.60165184322355458</v>
      </c>
      <c r="W69" s="64" t="s">
        <v>544</v>
      </c>
      <c r="X69" s="64" t="s">
        <v>1210</v>
      </c>
      <c r="Y69" s="64" t="s">
        <v>1211</v>
      </c>
      <c r="Z69" s="64" t="s">
        <v>1212</v>
      </c>
    </row>
    <row r="70" spans="1:27" x14ac:dyDescent="0.25">
      <c r="A70" s="2" t="s">
        <v>81</v>
      </c>
      <c r="B70" s="45">
        <v>1215.9000000000001</v>
      </c>
      <c r="C70" s="18">
        <v>1327.66</v>
      </c>
      <c r="D70" s="18">
        <v>1217.05</v>
      </c>
      <c r="E70" s="18">
        <v>107.91</v>
      </c>
      <c r="F70" s="18">
        <v>113.87</v>
      </c>
      <c r="G70" s="18">
        <v>127.33</v>
      </c>
      <c r="H70" s="18">
        <f t="shared" si="0"/>
        <v>1253.5366666666669</v>
      </c>
      <c r="I70" s="80">
        <f t="shared" si="1"/>
        <v>116.37</v>
      </c>
      <c r="J70" s="45">
        <v>1081.3699999999999</v>
      </c>
      <c r="K70" s="18">
        <v>1024.71</v>
      </c>
      <c r="L70" s="18">
        <v>1014.25</v>
      </c>
      <c r="M70" s="18">
        <v>196.99</v>
      </c>
      <c r="N70" s="18">
        <v>161.71</v>
      </c>
      <c r="O70" s="18">
        <v>172.23</v>
      </c>
      <c r="P70" s="18">
        <f t="shared" si="2"/>
        <v>1040.1099999999999</v>
      </c>
      <c r="Q70" s="80">
        <f t="shared" si="3"/>
        <v>176.97666666666669</v>
      </c>
      <c r="R70" s="21">
        <f t="shared" si="4"/>
        <v>0.82987610299685655</v>
      </c>
      <c r="S70" s="21">
        <f t="shared" si="5"/>
        <v>1.5163727244327059</v>
      </c>
      <c r="T70" s="2">
        <f t="shared" si="6"/>
        <v>3.5408446714894431E-3</v>
      </c>
      <c r="U70" s="10">
        <f t="shared" si="7"/>
        <v>-0.26903213063784059</v>
      </c>
      <c r="V70" s="10">
        <f t="shared" si="8"/>
        <v>0.60062441155552926</v>
      </c>
      <c r="W70" s="64" t="s">
        <v>1461</v>
      </c>
      <c r="X70" s="64" t="s">
        <v>82</v>
      </c>
      <c r="Y70" s="64" t="s">
        <v>83</v>
      </c>
      <c r="Z70" s="64" t="s">
        <v>84</v>
      </c>
    </row>
    <row r="71" spans="1:27" x14ac:dyDescent="0.25">
      <c r="A71" s="2" t="s">
        <v>255</v>
      </c>
      <c r="B71" s="45">
        <v>212.5</v>
      </c>
      <c r="C71" s="18">
        <v>197.79</v>
      </c>
      <c r="D71" s="18">
        <v>221</v>
      </c>
      <c r="E71" s="18">
        <v>8.56</v>
      </c>
      <c r="F71" s="18">
        <v>6.31</v>
      </c>
      <c r="G71" s="18">
        <v>3.46</v>
      </c>
      <c r="H71" s="18">
        <f t="shared" si="0"/>
        <v>210.42999999999998</v>
      </c>
      <c r="I71" s="80">
        <f t="shared" si="1"/>
        <v>6.11</v>
      </c>
      <c r="J71" s="45">
        <v>172.84</v>
      </c>
      <c r="K71" s="18">
        <v>148.07</v>
      </c>
      <c r="L71" s="18">
        <v>138.88</v>
      </c>
      <c r="M71" s="18">
        <v>6.68</v>
      </c>
      <c r="N71" s="18">
        <v>16.72</v>
      </c>
      <c r="O71" s="18">
        <v>5.79</v>
      </c>
      <c r="P71" s="18">
        <f t="shared" si="2"/>
        <v>153.26333333333332</v>
      </c>
      <c r="Q71" s="80">
        <f t="shared" si="3"/>
        <v>9.7299999999999986</v>
      </c>
      <c r="R71" s="21">
        <f t="shared" si="4"/>
        <v>0.72961894401614402</v>
      </c>
      <c r="S71" s="21">
        <f t="shared" si="5"/>
        <v>1.5091420534458506</v>
      </c>
      <c r="T71" s="2">
        <f t="shared" si="6"/>
        <v>0.19749838838774447</v>
      </c>
      <c r="U71" s="10">
        <f t="shared" si="7"/>
        <v>-0.45478490638890845</v>
      </c>
      <c r="V71" s="10">
        <f t="shared" si="8"/>
        <v>0.59372861113710629</v>
      </c>
      <c r="W71" s="64" t="s">
        <v>555</v>
      </c>
      <c r="X71" s="64" t="s">
        <v>555</v>
      </c>
      <c r="Y71" s="64" t="s">
        <v>846</v>
      </c>
      <c r="Z71" s="64" t="s">
        <v>1026</v>
      </c>
    </row>
    <row r="72" spans="1:27" x14ac:dyDescent="0.25">
      <c r="A72" s="2" t="s">
        <v>278</v>
      </c>
      <c r="B72" s="45">
        <v>119.88</v>
      </c>
      <c r="C72" s="18">
        <v>118.69</v>
      </c>
      <c r="D72" s="18">
        <v>104.83</v>
      </c>
      <c r="E72" s="18">
        <v>5.7</v>
      </c>
      <c r="F72" s="18">
        <v>12.24</v>
      </c>
      <c r="G72" s="18">
        <v>4.2300000000000004</v>
      </c>
      <c r="H72" s="18">
        <f t="shared" ref="H72:H135" si="9">AVERAGE(B72,C72,D72)</f>
        <v>114.46666666666665</v>
      </c>
      <c r="I72" s="80">
        <f t="shared" ref="I72:I135" si="10">AVERAGE(E72,F72,G72)</f>
        <v>7.3900000000000006</v>
      </c>
      <c r="J72" s="45">
        <v>80.63</v>
      </c>
      <c r="K72" s="18">
        <v>104.52</v>
      </c>
      <c r="L72" s="18">
        <v>97.26</v>
      </c>
      <c r="M72" s="18">
        <v>7.61</v>
      </c>
      <c r="N72" s="18">
        <v>18.829999999999998</v>
      </c>
      <c r="O72" s="18">
        <v>8.17</v>
      </c>
      <c r="P72" s="18">
        <f t="shared" ref="P72:P135" si="11">AVERAGE(J72,K72,L72)</f>
        <v>94.136666666666656</v>
      </c>
      <c r="Q72" s="80">
        <f t="shared" ref="Q72:Q135" si="12">AVERAGE(M72,N72,O72)</f>
        <v>11.536666666666667</v>
      </c>
      <c r="R72" s="21">
        <f t="shared" ref="R72:R135" si="13">(P72+1)/(H72+1)</f>
        <v>0.82393187066974594</v>
      </c>
      <c r="S72" s="21">
        <f t="shared" ref="S72:S135" si="14">(Q72+1)/(I72+1)</f>
        <v>1.4942391736193881</v>
      </c>
      <c r="T72" s="2">
        <f t="shared" ref="T72:T135" si="15">_xlfn.T.TEST(E72:G72,M72:O72,1,2)</f>
        <v>0.19980638772375656</v>
      </c>
      <c r="U72" s="10">
        <f t="shared" ref="U72:U135" si="16">LOG(R72,2)</f>
        <v>-0.27940304620518319</v>
      </c>
      <c r="V72" s="10">
        <f t="shared" ref="V72:V135" si="17">LOG(S72,2)</f>
        <v>0.57941108987932688</v>
      </c>
      <c r="W72" s="64" t="s">
        <v>578</v>
      </c>
      <c r="X72" s="64" t="s">
        <v>578</v>
      </c>
      <c r="Y72" s="64" t="s">
        <v>920</v>
      </c>
      <c r="Z72" s="64" t="s">
        <v>921</v>
      </c>
    </row>
    <row r="73" spans="1:27" x14ac:dyDescent="0.25">
      <c r="A73" s="2" t="s">
        <v>265</v>
      </c>
      <c r="B73" s="45">
        <v>194.52</v>
      </c>
      <c r="C73" s="18">
        <v>212.34</v>
      </c>
      <c r="D73" s="18">
        <v>233.99</v>
      </c>
      <c r="E73" s="18">
        <v>48.33</v>
      </c>
      <c r="F73" s="18">
        <v>42.28</v>
      </c>
      <c r="G73" s="18">
        <v>39.619999999999997</v>
      </c>
      <c r="H73" s="18">
        <f t="shared" si="9"/>
        <v>213.61666666666667</v>
      </c>
      <c r="I73" s="80">
        <f t="shared" si="10"/>
        <v>43.41</v>
      </c>
      <c r="J73" s="45">
        <v>246.24</v>
      </c>
      <c r="K73" s="18">
        <v>238.08</v>
      </c>
      <c r="L73" s="18">
        <v>229.67</v>
      </c>
      <c r="M73" s="18">
        <v>73.64</v>
      </c>
      <c r="N73" s="18">
        <v>56.84</v>
      </c>
      <c r="O73" s="18">
        <v>65.52</v>
      </c>
      <c r="P73" s="18">
        <f t="shared" si="11"/>
        <v>237.99666666666667</v>
      </c>
      <c r="Q73" s="80">
        <f t="shared" si="12"/>
        <v>65.333333333333329</v>
      </c>
      <c r="R73" s="21">
        <f t="shared" si="13"/>
        <v>1.113597887706764</v>
      </c>
      <c r="S73" s="21">
        <f t="shared" si="14"/>
        <v>1.4936575846280868</v>
      </c>
      <c r="T73" s="2">
        <f t="shared" si="15"/>
        <v>8.1233526020398159E-3</v>
      </c>
      <c r="U73" s="10">
        <f t="shared" si="16"/>
        <v>0.15522837977102227</v>
      </c>
      <c r="V73" s="10">
        <f t="shared" si="17"/>
        <v>0.57884945363010476</v>
      </c>
      <c r="W73" s="64" t="s">
        <v>565</v>
      </c>
      <c r="X73" s="64" t="s">
        <v>565</v>
      </c>
      <c r="Y73" s="64" t="s">
        <v>844</v>
      </c>
      <c r="Z73" s="64" t="s">
        <v>845</v>
      </c>
    </row>
    <row r="74" spans="1:27" x14ac:dyDescent="0.25">
      <c r="A74" s="6" t="s">
        <v>311</v>
      </c>
      <c r="B74" s="45">
        <v>278.82</v>
      </c>
      <c r="C74" s="18">
        <v>311.56</v>
      </c>
      <c r="D74" s="18">
        <v>328.14</v>
      </c>
      <c r="E74" s="18">
        <v>0.63</v>
      </c>
      <c r="F74" s="18">
        <v>0.56000000000000005</v>
      </c>
      <c r="G74" s="18">
        <v>0.19</v>
      </c>
      <c r="H74" s="18">
        <f t="shared" si="9"/>
        <v>306.17333333333335</v>
      </c>
      <c r="I74" s="80">
        <f t="shared" si="10"/>
        <v>0.45999999999999996</v>
      </c>
      <c r="J74" s="45">
        <v>231.25</v>
      </c>
      <c r="K74" s="18">
        <v>210.98</v>
      </c>
      <c r="L74" s="18">
        <v>219.63</v>
      </c>
      <c r="M74" s="18">
        <v>0</v>
      </c>
      <c r="N74" s="18">
        <v>3.34</v>
      </c>
      <c r="O74" s="18">
        <v>0.17</v>
      </c>
      <c r="P74" s="18">
        <f t="shared" si="11"/>
        <v>220.62</v>
      </c>
      <c r="Q74" s="80">
        <f t="shared" si="12"/>
        <v>1.17</v>
      </c>
      <c r="R74" s="21">
        <f t="shared" si="13"/>
        <v>0.72148189947044017</v>
      </c>
      <c r="S74" s="21">
        <f t="shared" si="14"/>
        <v>1.4863013698630136</v>
      </c>
      <c r="T74" s="6">
        <f t="shared" si="15"/>
        <v>0.27597414439632162</v>
      </c>
      <c r="U74" s="10">
        <f t="shared" si="16"/>
        <v>-0.47096489403339598</v>
      </c>
      <c r="V74" s="10">
        <f t="shared" si="17"/>
        <v>0.57172667356446205</v>
      </c>
      <c r="W74" s="3" t="s">
        <v>611</v>
      </c>
      <c r="X74" s="3" t="s">
        <v>905</v>
      </c>
      <c r="Y74" s="3" t="s">
        <v>906</v>
      </c>
      <c r="Z74" s="3" t="s">
        <v>907</v>
      </c>
      <c r="AA74" s="3"/>
    </row>
    <row r="75" spans="1:27" x14ac:dyDescent="0.25">
      <c r="A75" s="2" t="s">
        <v>224</v>
      </c>
      <c r="B75" s="45">
        <v>54.91</v>
      </c>
      <c r="C75" s="18">
        <v>59.99</v>
      </c>
      <c r="D75" s="18">
        <v>68.86</v>
      </c>
      <c r="E75" s="18">
        <v>0.48</v>
      </c>
      <c r="F75" s="18">
        <v>1.85</v>
      </c>
      <c r="G75" s="18">
        <v>0.19</v>
      </c>
      <c r="H75" s="18">
        <f t="shared" si="9"/>
        <v>61.25333333333333</v>
      </c>
      <c r="I75" s="80">
        <f t="shared" si="10"/>
        <v>0.84</v>
      </c>
      <c r="J75" s="45">
        <v>31.3</v>
      </c>
      <c r="K75" s="18">
        <v>39.770000000000003</v>
      </c>
      <c r="L75" s="18">
        <v>36.85</v>
      </c>
      <c r="M75" s="18">
        <v>0.47</v>
      </c>
      <c r="N75" s="18">
        <v>2.11</v>
      </c>
      <c r="O75" s="18">
        <v>2.5499999999999998</v>
      </c>
      <c r="P75" s="18">
        <f t="shared" si="11"/>
        <v>35.973333333333336</v>
      </c>
      <c r="Q75" s="80">
        <f t="shared" si="12"/>
        <v>1.71</v>
      </c>
      <c r="R75" s="21">
        <f t="shared" si="13"/>
        <v>0.59391732705076039</v>
      </c>
      <c r="S75" s="21">
        <f t="shared" si="14"/>
        <v>1.4728260869565217</v>
      </c>
      <c r="T75" s="2">
        <f t="shared" si="15"/>
        <v>0.17268081727965159</v>
      </c>
      <c r="U75" s="10">
        <f t="shared" si="16"/>
        <v>-0.75166597220271036</v>
      </c>
      <c r="V75" s="10">
        <f t="shared" si="17"/>
        <v>0.55858708529685874</v>
      </c>
      <c r="W75" s="90" t="s">
        <v>1444</v>
      </c>
      <c r="X75" s="64" t="s">
        <v>225</v>
      </c>
      <c r="Y75" s="64" t="s">
        <v>226</v>
      </c>
      <c r="Z75" s="64" t="s">
        <v>227</v>
      </c>
    </row>
    <row r="76" spans="1:27" x14ac:dyDescent="0.25">
      <c r="A76" s="2" t="s">
        <v>233</v>
      </c>
      <c r="B76" s="45">
        <v>471.59</v>
      </c>
      <c r="C76" s="18">
        <v>463.45</v>
      </c>
      <c r="D76" s="18">
        <v>615.69000000000005</v>
      </c>
      <c r="E76" s="18">
        <v>5.39</v>
      </c>
      <c r="F76" s="18">
        <v>5.56</v>
      </c>
      <c r="G76" s="18">
        <v>3.85</v>
      </c>
      <c r="H76" s="18">
        <f t="shared" si="9"/>
        <v>516.91</v>
      </c>
      <c r="I76" s="80">
        <f t="shared" si="10"/>
        <v>4.9333333333333327</v>
      </c>
      <c r="J76" s="45">
        <v>383.73</v>
      </c>
      <c r="K76" s="18">
        <v>369.34</v>
      </c>
      <c r="L76" s="18">
        <v>408.2</v>
      </c>
      <c r="M76" s="18">
        <v>5.59</v>
      </c>
      <c r="N76" s="18">
        <v>12.67</v>
      </c>
      <c r="O76" s="18">
        <v>4.9400000000000004</v>
      </c>
      <c r="P76" s="18">
        <f t="shared" si="11"/>
        <v>387.09</v>
      </c>
      <c r="Q76" s="80">
        <f t="shared" si="12"/>
        <v>7.7333333333333334</v>
      </c>
      <c r="R76" s="21">
        <f t="shared" si="13"/>
        <v>0.74933868818906757</v>
      </c>
      <c r="S76" s="21">
        <f t="shared" si="14"/>
        <v>1.4719101123595508</v>
      </c>
      <c r="T76" s="2">
        <f t="shared" si="15"/>
        <v>0.16562327625134887</v>
      </c>
      <c r="U76" s="10">
        <f t="shared" si="16"/>
        <v>-0.41631015546986738</v>
      </c>
      <c r="V76" s="10">
        <f t="shared" si="17"/>
        <v>0.55768957057105273</v>
      </c>
      <c r="W76" s="64" t="s">
        <v>533</v>
      </c>
      <c r="X76" s="64" t="s">
        <v>533</v>
      </c>
      <c r="Y76" s="64" t="s">
        <v>764</v>
      </c>
      <c r="Z76" s="64" t="s">
        <v>765</v>
      </c>
    </row>
    <row r="77" spans="1:27" x14ac:dyDescent="0.25">
      <c r="A77" s="2" t="s">
        <v>246</v>
      </c>
      <c r="B77" s="45">
        <v>39.700000000000003</v>
      </c>
      <c r="C77" s="18">
        <v>46.83</v>
      </c>
      <c r="D77" s="18">
        <v>52.99</v>
      </c>
      <c r="E77" s="18">
        <v>9.51</v>
      </c>
      <c r="F77" s="18">
        <v>13.72</v>
      </c>
      <c r="G77" s="18">
        <v>3.46</v>
      </c>
      <c r="H77" s="18">
        <f t="shared" si="9"/>
        <v>46.506666666666668</v>
      </c>
      <c r="I77" s="80">
        <f t="shared" si="10"/>
        <v>8.8966666666666665</v>
      </c>
      <c r="J77" s="45">
        <v>38.369999999999997</v>
      </c>
      <c r="K77" s="18">
        <v>39.68</v>
      </c>
      <c r="L77" s="18">
        <v>35.909999999999997</v>
      </c>
      <c r="M77" s="18">
        <v>16.16</v>
      </c>
      <c r="N77" s="18">
        <v>11.26</v>
      </c>
      <c r="O77" s="18">
        <v>13.1</v>
      </c>
      <c r="P77" s="18">
        <f t="shared" si="11"/>
        <v>37.986666666666665</v>
      </c>
      <c r="Q77" s="80">
        <f t="shared" si="12"/>
        <v>13.506666666666668</v>
      </c>
      <c r="R77" s="21">
        <f t="shared" si="13"/>
        <v>0.82065674992983439</v>
      </c>
      <c r="S77" s="21">
        <f t="shared" si="14"/>
        <v>1.4658134051869318</v>
      </c>
      <c r="T77" s="2">
        <f t="shared" si="15"/>
        <v>0.11763527166145762</v>
      </c>
      <c r="U77" s="10">
        <f t="shared" si="16"/>
        <v>-0.28514917218086211</v>
      </c>
      <c r="V77" s="10">
        <f t="shared" si="17"/>
        <v>0.55170146326368419</v>
      </c>
      <c r="W77" s="64" t="s">
        <v>546</v>
      </c>
      <c r="X77" s="64" t="s">
        <v>945</v>
      </c>
      <c r="Y77" s="64" t="s">
        <v>946</v>
      </c>
      <c r="Z77" s="64" t="s">
        <v>947</v>
      </c>
    </row>
    <row r="78" spans="1:27" x14ac:dyDescent="0.25">
      <c r="A78" s="2" t="s">
        <v>259</v>
      </c>
      <c r="B78" s="45">
        <v>149.27000000000001</v>
      </c>
      <c r="C78" s="18">
        <v>122.4</v>
      </c>
      <c r="D78" s="18">
        <v>133.97</v>
      </c>
      <c r="E78" s="18">
        <v>15.05</v>
      </c>
      <c r="F78" s="18">
        <v>18.920000000000002</v>
      </c>
      <c r="G78" s="18">
        <v>8.85</v>
      </c>
      <c r="H78" s="18">
        <f t="shared" si="9"/>
        <v>135.21333333333334</v>
      </c>
      <c r="I78" s="80">
        <f t="shared" si="10"/>
        <v>14.273333333333333</v>
      </c>
      <c r="J78" s="45">
        <v>168.49</v>
      </c>
      <c r="K78" s="18">
        <v>164.88</v>
      </c>
      <c r="L78" s="18">
        <v>148.32</v>
      </c>
      <c r="M78" s="18">
        <v>12.43</v>
      </c>
      <c r="N78" s="18">
        <v>33.43</v>
      </c>
      <c r="O78" s="18">
        <v>18.04</v>
      </c>
      <c r="P78" s="18">
        <f t="shared" si="11"/>
        <v>160.56333333333333</v>
      </c>
      <c r="Q78" s="80">
        <f t="shared" si="12"/>
        <v>21.3</v>
      </c>
      <c r="R78" s="21">
        <f t="shared" si="13"/>
        <v>1.1861051292090838</v>
      </c>
      <c r="S78" s="21">
        <f t="shared" si="14"/>
        <v>1.4600611086861632</v>
      </c>
      <c r="T78" s="2">
        <f t="shared" si="15"/>
        <v>0.18393947483064618</v>
      </c>
      <c r="U78" s="10">
        <f t="shared" si="16"/>
        <v>0.24623188734333401</v>
      </c>
      <c r="V78" s="10">
        <f t="shared" si="17"/>
        <v>0.54602875222414815</v>
      </c>
      <c r="W78" s="90" t="s">
        <v>559</v>
      </c>
      <c r="X78" s="64" t="s">
        <v>559</v>
      </c>
      <c r="Y78" s="64" t="s">
        <v>773</v>
      </c>
      <c r="Z78" s="64" t="s">
        <v>774</v>
      </c>
    </row>
    <row r="79" spans="1:27" x14ac:dyDescent="0.25">
      <c r="A79" s="6" t="s">
        <v>129</v>
      </c>
      <c r="B79" s="45">
        <v>66.95</v>
      </c>
      <c r="C79" s="18">
        <v>66.209999999999994</v>
      </c>
      <c r="D79" s="18">
        <v>70.78</v>
      </c>
      <c r="E79" s="18">
        <v>13.47</v>
      </c>
      <c r="F79" s="18">
        <v>27.82</v>
      </c>
      <c r="G79" s="18">
        <v>18.079999999999998</v>
      </c>
      <c r="H79" s="18">
        <f t="shared" si="9"/>
        <v>67.98</v>
      </c>
      <c r="I79" s="80">
        <f t="shared" si="10"/>
        <v>19.79</v>
      </c>
      <c r="J79" s="45">
        <v>95.47</v>
      </c>
      <c r="K79" s="18">
        <v>100.21</v>
      </c>
      <c r="L79" s="18">
        <v>103.56</v>
      </c>
      <c r="M79" s="18">
        <v>39.93</v>
      </c>
      <c r="N79" s="18">
        <v>25.69</v>
      </c>
      <c r="O79" s="18">
        <v>22.29</v>
      </c>
      <c r="P79" s="18">
        <f t="shared" si="11"/>
        <v>99.74666666666667</v>
      </c>
      <c r="Q79" s="80">
        <f t="shared" si="12"/>
        <v>29.303333333333331</v>
      </c>
      <c r="R79" s="21">
        <f t="shared" si="13"/>
        <v>1.4605199574755967</v>
      </c>
      <c r="S79" s="21">
        <f t="shared" si="14"/>
        <v>1.4575917909251241</v>
      </c>
      <c r="T79" s="2">
        <f t="shared" si="15"/>
        <v>0.11894828138461117</v>
      </c>
      <c r="U79" s="10">
        <f t="shared" si="16"/>
        <v>0.54648207220635991</v>
      </c>
      <c r="V79" s="10">
        <f t="shared" si="17"/>
        <v>0.54358673909826294</v>
      </c>
      <c r="W79" s="3" t="s">
        <v>1447</v>
      </c>
      <c r="X79" s="64" t="s">
        <v>130</v>
      </c>
      <c r="Y79" s="64" t="s">
        <v>131</v>
      </c>
      <c r="Z79" s="64" t="s">
        <v>132</v>
      </c>
    </row>
    <row r="80" spans="1:27" x14ac:dyDescent="0.25">
      <c r="A80" s="2" t="s">
        <v>312</v>
      </c>
      <c r="B80" s="45">
        <v>737.34</v>
      </c>
      <c r="C80" s="18">
        <v>781.68</v>
      </c>
      <c r="D80" s="18">
        <v>875.45</v>
      </c>
      <c r="E80" s="18">
        <v>73.37</v>
      </c>
      <c r="F80" s="18">
        <v>76.959999999999994</v>
      </c>
      <c r="G80" s="18">
        <v>91.75</v>
      </c>
      <c r="H80" s="18">
        <f t="shared" si="9"/>
        <v>798.15666666666675</v>
      </c>
      <c r="I80" s="80">
        <f t="shared" si="10"/>
        <v>80.693333333333328</v>
      </c>
      <c r="J80" s="45">
        <v>783.94</v>
      </c>
      <c r="K80" s="18">
        <v>664.52</v>
      </c>
      <c r="L80" s="18">
        <v>802.11</v>
      </c>
      <c r="M80" s="18">
        <v>97.41</v>
      </c>
      <c r="N80" s="18">
        <v>117.01</v>
      </c>
      <c r="O80" s="18">
        <v>134.11000000000001</v>
      </c>
      <c r="P80" s="18">
        <f t="shared" si="11"/>
        <v>750.19</v>
      </c>
      <c r="Q80" s="80">
        <f t="shared" si="12"/>
        <v>116.17666666666668</v>
      </c>
      <c r="R80" s="21">
        <f t="shared" si="13"/>
        <v>0.93997839389022586</v>
      </c>
      <c r="S80" s="21">
        <f t="shared" si="14"/>
        <v>1.4343479680104458</v>
      </c>
      <c r="T80" s="2">
        <f t="shared" si="15"/>
        <v>2.0851176394630799E-2</v>
      </c>
      <c r="U80" s="10">
        <f t="shared" si="16"/>
        <v>-8.9300499145668233E-2</v>
      </c>
      <c r="V80" s="10">
        <f t="shared" si="17"/>
        <v>0.5203950594826019</v>
      </c>
      <c r="W80" s="64" t="s">
        <v>612</v>
      </c>
      <c r="X80" s="64" t="s">
        <v>1121</v>
      </c>
      <c r="Y80" s="64" t="s">
        <v>1122</v>
      </c>
      <c r="Z80" s="64" t="s">
        <v>1123</v>
      </c>
    </row>
    <row r="81" spans="1:27" x14ac:dyDescent="0.25">
      <c r="A81" s="2" t="s">
        <v>29</v>
      </c>
      <c r="B81" s="45">
        <v>2156.7800000000002</v>
      </c>
      <c r="C81" s="18">
        <v>2520.58</v>
      </c>
      <c r="D81" s="18">
        <v>2424.1999999999998</v>
      </c>
      <c r="E81" s="18">
        <v>84.62</v>
      </c>
      <c r="F81" s="18">
        <v>82.9</v>
      </c>
      <c r="G81" s="18">
        <v>81.94</v>
      </c>
      <c r="H81" s="18">
        <f t="shared" si="9"/>
        <v>2367.186666666667</v>
      </c>
      <c r="I81" s="80">
        <f t="shared" si="10"/>
        <v>83.153333333333336</v>
      </c>
      <c r="J81" s="45">
        <v>2466.46</v>
      </c>
      <c r="K81" s="18">
        <v>2338.79</v>
      </c>
      <c r="L81" s="18">
        <v>2470.06</v>
      </c>
      <c r="M81" s="18">
        <v>112.95</v>
      </c>
      <c r="N81" s="18">
        <v>148.34</v>
      </c>
      <c r="O81" s="18">
        <v>97.35</v>
      </c>
      <c r="P81" s="18">
        <f t="shared" si="11"/>
        <v>2425.103333333333</v>
      </c>
      <c r="Q81" s="80">
        <f t="shared" si="12"/>
        <v>119.54666666666667</v>
      </c>
      <c r="R81" s="21">
        <f t="shared" si="13"/>
        <v>1.0244561239541925</v>
      </c>
      <c r="S81" s="21">
        <f t="shared" si="14"/>
        <v>1.4324645488394201</v>
      </c>
      <c r="T81" s="2">
        <f t="shared" si="15"/>
        <v>3.6802517630116209E-2</v>
      </c>
      <c r="U81" s="10">
        <f t="shared" si="16"/>
        <v>3.4858197029294678E-2</v>
      </c>
      <c r="V81" s="10">
        <f t="shared" si="17"/>
        <v>0.51849943507541751</v>
      </c>
      <c r="W81" s="64" t="s">
        <v>30</v>
      </c>
      <c r="X81" s="64" t="s">
        <v>30</v>
      </c>
      <c r="Y81" s="64" t="s">
        <v>31</v>
      </c>
      <c r="Z81" s="64" t="s">
        <v>32</v>
      </c>
    </row>
    <row r="82" spans="1:27" x14ac:dyDescent="0.25">
      <c r="A82" s="2" t="s">
        <v>275</v>
      </c>
      <c r="B82" s="45">
        <v>144.76</v>
      </c>
      <c r="C82" s="18">
        <v>159.86000000000001</v>
      </c>
      <c r="D82" s="18">
        <v>131.37</v>
      </c>
      <c r="E82" s="18">
        <v>3.33</v>
      </c>
      <c r="F82" s="18">
        <v>9.64</v>
      </c>
      <c r="G82" s="18">
        <v>9.81</v>
      </c>
      <c r="H82" s="18">
        <f t="shared" si="9"/>
        <v>145.33000000000001</v>
      </c>
      <c r="I82" s="80">
        <f t="shared" si="10"/>
        <v>7.5933333333333337</v>
      </c>
      <c r="J82" s="45">
        <v>155.51</v>
      </c>
      <c r="K82" s="18">
        <v>156.69</v>
      </c>
      <c r="L82" s="18">
        <v>160.22999999999999</v>
      </c>
      <c r="M82" s="18">
        <v>11.03</v>
      </c>
      <c r="N82" s="18">
        <v>9.5</v>
      </c>
      <c r="O82" s="18">
        <v>13.1</v>
      </c>
      <c r="P82" s="18">
        <f t="shared" si="11"/>
        <v>157.47666666666666</v>
      </c>
      <c r="Q82" s="80">
        <f t="shared" si="12"/>
        <v>11.21</v>
      </c>
      <c r="R82" s="21">
        <f t="shared" si="13"/>
        <v>1.0830087245723137</v>
      </c>
      <c r="S82" s="21">
        <f t="shared" si="14"/>
        <v>1.4208688906128781</v>
      </c>
      <c r="T82" s="2">
        <f t="shared" si="15"/>
        <v>0.10113683006869749</v>
      </c>
      <c r="U82" s="10">
        <f t="shared" si="16"/>
        <v>0.11504486514985186</v>
      </c>
      <c r="V82" s="10">
        <f t="shared" si="17"/>
        <v>0.50677343734690838</v>
      </c>
      <c r="W82" s="90" t="s">
        <v>575</v>
      </c>
      <c r="X82" s="64" t="s">
        <v>575</v>
      </c>
      <c r="Y82" s="64" t="s">
        <v>925</v>
      </c>
      <c r="Z82" s="64" t="s">
        <v>926</v>
      </c>
    </row>
    <row r="83" spans="1:27" x14ac:dyDescent="0.25">
      <c r="A83" s="2" t="s">
        <v>101</v>
      </c>
      <c r="B83" s="45">
        <v>137.07</v>
      </c>
      <c r="C83" s="18">
        <v>178.13</v>
      </c>
      <c r="D83" s="18">
        <v>190.23</v>
      </c>
      <c r="E83" s="18">
        <v>4.5999999999999996</v>
      </c>
      <c r="F83" s="18">
        <v>8.16</v>
      </c>
      <c r="G83" s="18">
        <v>1.92</v>
      </c>
      <c r="H83" s="18">
        <f t="shared" si="9"/>
        <v>168.47666666666666</v>
      </c>
      <c r="I83" s="80">
        <f t="shared" si="10"/>
        <v>4.8933333333333335</v>
      </c>
      <c r="J83" s="45">
        <v>138.41999999999999</v>
      </c>
      <c r="K83" s="18">
        <v>152.82</v>
      </c>
      <c r="L83" s="18">
        <v>158.53</v>
      </c>
      <c r="M83" s="18">
        <v>4.1900000000000004</v>
      </c>
      <c r="N83" s="18">
        <v>12.14</v>
      </c>
      <c r="O83" s="18">
        <v>5.79</v>
      </c>
      <c r="P83" s="18">
        <f t="shared" si="11"/>
        <v>149.92333333333332</v>
      </c>
      <c r="Q83" s="80">
        <f t="shared" si="12"/>
        <v>7.373333333333334</v>
      </c>
      <c r="R83" s="21">
        <f t="shared" si="13"/>
        <v>0.89052573608953045</v>
      </c>
      <c r="S83" s="21">
        <f t="shared" si="14"/>
        <v>1.4208144796380093</v>
      </c>
      <c r="T83" s="2">
        <f t="shared" si="15"/>
        <v>0.22928101559717898</v>
      </c>
      <c r="U83" s="10">
        <f t="shared" si="16"/>
        <v>-0.16727078924018107</v>
      </c>
      <c r="V83" s="10">
        <f t="shared" si="17"/>
        <v>0.50671818950019576</v>
      </c>
      <c r="W83" s="64" t="s">
        <v>1453</v>
      </c>
      <c r="X83" s="64" t="s">
        <v>102</v>
      </c>
      <c r="Y83" s="64" t="s">
        <v>103</v>
      </c>
      <c r="Z83" s="64" t="s">
        <v>104</v>
      </c>
    </row>
    <row r="84" spans="1:27" x14ac:dyDescent="0.25">
      <c r="A84" s="2" t="s">
        <v>61</v>
      </c>
      <c r="B84" s="45">
        <v>91.2</v>
      </c>
      <c r="C84" s="18">
        <v>125</v>
      </c>
      <c r="D84" s="18">
        <v>107.33</v>
      </c>
      <c r="E84" s="18">
        <v>17.59</v>
      </c>
      <c r="F84" s="18">
        <v>9.4600000000000009</v>
      </c>
      <c r="G84" s="18">
        <v>24.62</v>
      </c>
      <c r="H84" s="18">
        <f t="shared" si="9"/>
        <v>107.84333333333332</v>
      </c>
      <c r="I84" s="80">
        <f t="shared" si="10"/>
        <v>17.223333333333333</v>
      </c>
      <c r="J84" s="45">
        <v>134.69999999999999</v>
      </c>
      <c r="K84" s="18">
        <v>111.03</v>
      </c>
      <c r="L84" s="18">
        <v>143.05000000000001</v>
      </c>
      <c r="M84" s="18">
        <v>24.7</v>
      </c>
      <c r="N84" s="18">
        <v>30.62</v>
      </c>
      <c r="O84" s="18">
        <v>19.059999999999999</v>
      </c>
      <c r="P84" s="18">
        <f t="shared" si="11"/>
        <v>129.59333333333333</v>
      </c>
      <c r="Q84" s="80">
        <f t="shared" si="12"/>
        <v>24.793333333333333</v>
      </c>
      <c r="R84" s="21">
        <f t="shared" si="13"/>
        <v>1.199828499678437</v>
      </c>
      <c r="S84" s="21">
        <f t="shared" si="14"/>
        <v>1.4154014999085422</v>
      </c>
      <c r="T84" s="2">
        <f t="shared" si="15"/>
        <v>0.12060625760219065</v>
      </c>
      <c r="U84" s="10">
        <f t="shared" si="16"/>
        <v>0.26282820554582809</v>
      </c>
      <c r="V84" s="10">
        <f t="shared" si="17"/>
        <v>0.50121135324363308</v>
      </c>
      <c r="W84" s="64" t="s">
        <v>62</v>
      </c>
      <c r="X84" s="64" t="s">
        <v>62</v>
      </c>
      <c r="Y84" s="64" t="s">
        <v>63</v>
      </c>
      <c r="Z84" s="64" t="s">
        <v>64</v>
      </c>
    </row>
    <row r="85" spans="1:27" x14ac:dyDescent="0.25">
      <c r="A85" s="6" t="s">
        <v>153</v>
      </c>
      <c r="B85" s="45">
        <v>145.55000000000001</v>
      </c>
      <c r="C85" s="18">
        <v>144</v>
      </c>
      <c r="D85" s="18">
        <v>161.86000000000001</v>
      </c>
      <c r="E85" s="18">
        <v>2.54</v>
      </c>
      <c r="F85" s="18">
        <v>0.93</v>
      </c>
      <c r="G85" s="18">
        <v>2.5</v>
      </c>
      <c r="H85" s="18">
        <f t="shared" si="9"/>
        <v>150.47</v>
      </c>
      <c r="I85" s="80">
        <f t="shared" si="10"/>
        <v>1.9900000000000002</v>
      </c>
      <c r="J85" s="45">
        <v>132.21</v>
      </c>
      <c r="K85" s="18">
        <v>153.26</v>
      </c>
      <c r="L85" s="18">
        <v>133.51</v>
      </c>
      <c r="M85" s="18">
        <v>1.71</v>
      </c>
      <c r="N85" s="18">
        <v>4.75</v>
      </c>
      <c r="O85" s="18">
        <v>3.23</v>
      </c>
      <c r="P85" s="18">
        <f t="shared" si="11"/>
        <v>139.66</v>
      </c>
      <c r="Q85" s="80">
        <f t="shared" si="12"/>
        <v>3.23</v>
      </c>
      <c r="R85" s="21">
        <f t="shared" si="13"/>
        <v>0.92863273255430112</v>
      </c>
      <c r="S85" s="21">
        <f t="shared" si="14"/>
        <v>1.4147157190635451</v>
      </c>
      <c r="T85" s="2">
        <f t="shared" si="15"/>
        <v>0.14654229140207176</v>
      </c>
      <c r="U85" s="10">
        <f t="shared" si="16"/>
        <v>-0.10681996080435406</v>
      </c>
      <c r="V85" s="10">
        <f t="shared" si="17"/>
        <v>0.50051217892184474</v>
      </c>
      <c r="W85" s="91" t="s">
        <v>154</v>
      </c>
      <c r="X85" s="64" t="s">
        <v>154</v>
      </c>
      <c r="Y85" s="64" t="s">
        <v>155</v>
      </c>
      <c r="Z85" s="64" t="s">
        <v>156</v>
      </c>
    </row>
    <row r="86" spans="1:27" x14ac:dyDescent="0.25">
      <c r="A86" s="2" t="s">
        <v>271</v>
      </c>
      <c r="B86" s="45">
        <v>201.33</v>
      </c>
      <c r="C86" s="18">
        <v>233.21</v>
      </c>
      <c r="D86" s="18">
        <v>261.2</v>
      </c>
      <c r="E86" s="18">
        <v>134.54</v>
      </c>
      <c r="F86" s="18">
        <v>147.25</v>
      </c>
      <c r="G86" s="18">
        <v>172.15</v>
      </c>
      <c r="H86" s="18">
        <f t="shared" si="9"/>
        <v>231.91333333333333</v>
      </c>
      <c r="I86" s="80">
        <f t="shared" si="10"/>
        <v>151.3133333333333</v>
      </c>
      <c r="J86" s="45">
        <v>351.81</v>
      </c>
      <c r="K86" s="18">
        <v>304.41000000000003</v>
      </c>
      <c r="L86" s="18">
        <v>300.47000000000003</v>
      </c>
      <c r="M86" s="18">
        <v>223.4</v>
      </c>
      <c r="N86" s="18">
        <v>205.87</v>
      </c>
      <c r="O86" s="18">
        <v>213.25</v>
      </c>
      <c r="P86" s="18">
        <f t="shared" si="11"/>
        <v>318.8966666666667</v>
      </c>
      <c r="Q86" s="80">
        <f t="shared" si="12"/>
        <v>214.17333333333332</v>
      </c>
      <c r="R86" s="21">
        <f t="shared" si="13"/>
        <v>1.3734579385751498</v>
      </c>
      <c r="S86" s="21">
        <f t="shared" si="14"/>
        <v>1.4127018864621177</v>
      </c>
      <c r="T86" s="2">
        <f t="shared" si="15"/>
        <v>3.3257283263892338E-3</v>
      </c>
      <c r="U86" s="10">
        <f t="shared" si="16"/>
        <v>0.457812729315692</v>
      </c>
      <c r="V86" s="10">
        <f t="shared" si="17"/>
        <v>0.4984570549862235</v>
      </c>
      <c r="W86" s="64" t="s">
        <v>571</v>
      </c>
      <c r="X86" s="64" t="s">
        <v>571</v>
      </c>
      <c r="Y86" s="64" t="s">
        <v>115</v>
      </c>
      <c r="Z86" s="64" t="s">
        <v>956</v>
      </c>
    </row>
    <row r="87" spans="1:27" x14ac:dyDescent="0.25">
      <c r="A87" s="6" t="s">
        <v>97</v>
      </c>
      <c r="B87" s="45">
        <v>2072.7199999999998</v>
      </c>
      <c r="C87" s="18">
        <v>2052.2199999999998</v>
      </c>
      <c r="D87" s="18">
        <v>1992.68</v>
      </c>
      <c r="E87" s="18">
        <v>67.349999999999994</v>
      </c>
      <c r="F87" s="18">
        <v>57.86</v>
      </c>
      <c r="G87" s="18">
        <v>119.83</v>
      </c>
      <c r="H87" s="18">
        <f t="shared" si="9"/>
        <v>2039.2066666666667</v>
      </c>
      <c r="I87" s="80">
        <f t="shared" si="10"/>
        <v>81.679999999999993</v>
      </c>
      <c r="J87" s="45">
        <v>2434.77</v>
      </c>
      <c r="K87" s="18">
        <v>2285.48</v>
      </c>
      <c r="L87" s="18">
        <v>2269.83</v>
      </c>
      <c r="M87" s="18">
        <v>116.36</v>
      </c>
      <c r="N87" s="18">
        <v>138.83000000000001</v>
      </c>
      <c r="O87" s="18">
        <v>91.05</v>
      </c>
      <c r="P87" s="18">
        <f t="shared" si="11"/>
        <v>2330.0266666666666</v>
      </c>
      <c r="Q87" s="80">
        <f t="shared" si="12"/>
        <v>115.41333333333334</v>
      </c>
      <c r="R87" s="21">
        <f t="shared" si="13"/>
        <v>1.1425443827586095</v>
      </c>
      <c r="S87" s="21">
        <f t="shared" si="14"/>
        <v>1.4079987098855025</v>
      </c>
      <c r="T87" s="2">
        <f t="shared" si="15"/>
        <v>0.11388719183163652</v>
      </c>
      <c r="U87" s="10">
        <f t="shared" si="16"/>
        <v>0.1922502086462119</v>
      </c>
      <c r="V87" s="10">
        <f t="shared" si="17"/>
        <v>0.49364601206992581</v>
      </c>
      <c r="W87" s="3" t="s">
        <v>1435</v>
      </c>
      <c r="X87" s="64" t="s">
        <v>1435</v>
      </c>
      <c r="Y87" s="64" t="s">
        <v>99</v>
      </c>
      <c r="Z87" s="64" t="s">
        <v>100</v>
      </c>
    </row>
    <row r="88" spans="1:27" x14ac:dyDescent="0.25">
      <c r="A88" s="2" t="s">
        <v>264</v>
      </c>
      <c r="B88" s="45">
        <v>677.99</v>
      </c>
      <c r="C88" s="18">
        <v>765.64</v>
      </c>
      <c r="D88" s="18">
        <v>733.6</v>
      </c>
      <c r="E88" s="18">
        <v>56.89</v>
      </c>
      <c r="F88" s="18">
        <v>66.02</v>
      </c>
      <c r="G88" s="18">
        <v>65.97</v>
      </c>
      <c r="H88" s="18">
        <f t="shared" si="9"/>
        <v>725.74333333333334</v>
      </c>
      <c r="I88" s="80">
        <f t="shared" si="10"/>
        <v>62.96</v>
      </c>
      <c r="J88" s="45">
        <v>650.25</v>
      </c>
      <c r="K88" s="18">
        <v>710.62</v>
      </c>
      <c r="L88" s="18">
        <v>713.01</v>
      </c>
      <c r="M88" s="18">
        <v>83.43</v>
      </c>
      <c r="N88" s="18">
        <v>99.59</v>
      </c>
      <c r="O88" s="18">
        <v>83.39</v>
      </c>
      <c r="P88" s="18">
        <f t="shared" si="11"/>
        <v>691.29333333333341</v>
      </c>
      <c r="Q88" s="80">
        <f t="shared" si="12"/>
        <v>88.803333333333342</v>
      </c>
      <c r="R88" s="21">
        <f t="shared" si="13"/>
        <v>0.95259674438018016</v>
      </c>
      <c r="S88" s="21">
        <f t="shared" si="14"/>
        <v>1.4040546174692516</v>
      </c>
      <c r="T88" s="2">
        <f t="shared" si="15"/>
        <v>6.9821597773757696E-3</v>
      </c>
      <c r="U88" s="10">
        <f t="shared" si="16"/>
        <v>-7.006247676971776E-2</v>
      </c>
      <c r="V88" s="10">
        <f t="shared" si="17"/>
        <v>0.48959905730873682</v>
      </c>
      <c r="W88" s="64" t="s">
        <v>564</v>
      </c>
      <c r="X88" s="64" t="s">
        <v>1030</v>
      </c>
      <c r="Y88" s="64" t="s">
        <v>1031</v>
      </c>
      <c r="Z88" s="64" t="s">
        <v>1032</v>
      </c>
    </row>
    <row r="89" spans="1:27" x14ac:dyDescent="0.25">
      <c r="A89" s="2" t="s">
        <v>329</v>
      </c>
      <c r="B89" s="45">
        <v>152.6</v>
      </c>
      <c r="C89" s="18">
        <v>173.03</v>
      </c>
      <c r="D89" s="18">
        <v>203.88</v>
      </c>
      <c r="E89" s="18">
        <v>44.69</v>
      </c>
      <c r="F89" s="18">
        <v>25.59</v>
      </c>
      <c r="G89" s="18">
        <v>13.08</v>
      </c>
      <c r="H89" s="18">
        <f t="shared" si="9"/>
        <v>176.50333333333333</v>
      </c>
      <c r="I89" s="80">
        <f t="shared" si="10"/>
        <v>27.786666666666665</v>
      </c>
      <c r="J89" s="45">
        <v>198.24</v>
      </c>
      <c r="K89" s="18">
        <v>187.49</v>
      </c>
      <c r="L89" s="18">
        <v>230.35</v>
      </c>
      <c r="M89" s="18">
        <v>34.799999999999997</v>
      </c>
      <c r="N89" s="18">
        <v>38.18</v>
      </c>
      <c r="O89" s="18">
        <v>45.1</v>
      </c>
      <c r="P89" s="18">
        <f t="shared" si="11"/>
        <v>205.36</v>
      </c>
      <c r="Q89" s="80">
        <f t="shared" si="12"/>
        <v>39.359999999999992</v>
      </c>
      <c r="R89" s="21">
        <f t="shared" si="13"/>
        <v>1.1625697170006197</v>
      </c>
      <c r="S89" s="21">
        <f t="shared" si="14"/>
        <v>1.402037980546549</v>
      </c>
      <c r="T89" s="2">
        <f t="shared" si="15"/>
        <v>0.1488980178104154</v>
      </c>
      <c r="U89" s="10">
        <f t="shared" si="16"/>
        <v>0.21731723437567699</v>
      </c>
      <c r="V89" s="10">
        <f t="shared" si="17"/>
        <v>0.4875254318050079</v>
      </c>
      <c r="W89" s="64" t="s">
        <v>629</v>
      </c>
      <c r="X89" s="64" t="s">
        <v>629</v>
      </c>
      <c r="Y89" s="64" t="s">
        <v>1003</v>
      </c>
      <c r="Z89" s="64" t="s">
        <v>1004</v>
      </c>
    </row>
    <row r="90" spans="1:27" x14ac:dyDescent="0.25">
      <c r="A90" s="6" t="s">
        <v>288</v>
      </c>
      <c r="B90" s="45">
        <v>5476.62</v>
      </c>
      <c r="C90" s="18">
        <v>4144.78</v>
      </c>
      <c r="D90" s="18">
        <v>3934.38</v>
      </c>
      <c r="E90" s="18">
        <v>106.96</v>
      </c>
      <c r="F90" s="18">
        <v>116.46</v>
      </c>
      <c r="G90" s="18">
        <v>133.49</v>
      </c>
      <c r="H90" s="18">
        <f t="shared" si="9"/>
        <v>4518.5933333333332</v>
      </c>
      <c r="I90" s="80">
        <f t="shared" si="10"/>
        <v>118.96999999999998</v>
      </c>
      <c r="J90" s="45">
        <v>4510.51</v>
      </c>
      <c r="K90" s="18">
        <v>3212.88</v>
      </c>
      <c r="L90" s="18">
        <v>2153.08</v>
      </c>
      <c r="M90" s="18">
        <v>109.68</v>
      </c>
      <c r="N90" s="18">
        <v>269.92</v>
      </c>
      <c r="O90" s="18">
        <v>120.5</v>
      </c>
      <c r="P90" s="18">
        <f t="shared" si="11"/>
        <v>3292.1566666666672</v>
      </c>
      <c r="Q90" s="80">
        <f t="shared" si="12"/>
        <v>166.70000000000002</v>
      </c>
      <c r="R90" s="21">
        <f t="shared" si="13"/>
        <v>0.72864003988559456</v>
      </c>
      <c r="S90" s="21">
        <f t="shared" si="14"/>
        <v>1.3978494623655917</v>
      </c>
      <c r="T90" s="2">
        <f t="shared" si="15"/>
        <v>0.20646911119124778</v>
      </c>
      <c r="U90" s="10">
        <f t="shared" si="16"/>
        <v>-0.45672181932737976</v>
      </c>
      <c r="V90" s="10">
        <f t="shared" si="17"/>
        <v>0.48320900192042343</v>
      </c>
      <c r="W90" s="3" t="s">
        <v>588</v>
      </c>
      <c r="X90" s="64" t="s">
        <v>1053</v>
      </c>
      <c r="Y90" s="64" t="s">
        <v>779</v>
      </c>
      <c r="Z90" s="64" t="s">
        <v>1054</v>
      </c>
    </row>
    <row r="91" spans="1:27" x14ac:dyDescent="0.25">
      <c r="A91" s="2" t="s">
        <v>57</v>
      </c>
      <c r="B91" s="45">
        <v>6370.83</v>
      </c>
      <c r="C91" s="18">
        <v>6979.06</v>
      </c>
      <c r="D91" s="18">
        <v>6709.8</v>
      </c>
      <c r="E91" s="18">
        <v>361.93</v>
      </c>
      <c r="F91" s="18">
        <v>350.69</v>
      </c>
      <c r="G91" s="18">
        <v>361.22</v>
      </c>
      <c r="H91" s="18">
        <f t="shared" si="9"/>
        <v>6686.5633333333326</v>
      </c>
      <c r="I91" s="80">
        <f t="shared" si="10"/>
        <v>357.94666666666672</v>
      </c>
      <c r="J91" s="45">
        <v>5601.43</v>
      </c>
      <c r="K91" s="18">
        <v>5269.61</v>
      </c>
      <c r="L91" s="18">
        <v>5335.06</v>
      </c>
      <c r="M91" s="18">
        <v>484.56</v>
      </c>
      <c r="N91" s="18">
        <v>529.12</v>
      </c>
      <c r="O91" s="18">
        <v>485.89</v>
      </c>
      <c r="P91" s="18">
        <f t="shared" si="11"/>
        <v>5402.0333333333338</v>
      </c>
      <c r="Q91" s="80">
        <f t="shared" si="12"/>
        <v>499.85666666666674</v>
      </c>
      <c r="R91" s="21">
        <f t="shared" si="13"/>
        <v>0.80792256671463314</v>
      </c>
      <c r="S91" s="21">
        <f t="shared" si="14"/>
        <v>1.3953512128078451</v>
      </c>
      <c r="T91" s="2">
        <f t="shared" si="15"/>
        <v>3.5546034721091908E-4</v>
      </c>
      <c r="U91" s="10">
        <f t="shared" si="16"/>
        <v>-0.30771106672469012</v>
      </c>
      <c r="V91" s="10">
        <f t="shared" si="17"/>
        <v>0.48062829711036614</v>
      </c>
      <c r="W91" s="64" t="s">
        <v>1464</v>
      </c>
      <c r="X91" s="64" t="s">
        <v>58</v>
      </c>
      <c r="Y91" s="64" t="s">
        <v>59</v>
      </c>
      <c r="Z91" s="64" t="s">
        <v>60</v>
      </c>
    </row>
    <row r="92" spans="1:27" x14ac:dyDescent="0.25">
      <c r="A92" s="6" t="s">
        <v>361</v>
      </c>
      <c r="B92" s="45">
        <v>274.06</v>
      </c>
      <c r="C92" s="18">
        <v>326.77</v>
      </c>
      <c r="D92" s="18">
        <v>322.56</v>
      </c>
      <c r="E92" s="18">
        <v>61.33</v>
      </c>
      <c r="F92" s="18">
        <v>105.89</v>
      </c>
      <c r="G92" s="18">
        <v>110.4</v>
      </c>
      <c r="H92" s="18">
        <f t="shared" si="9"/>
        <v>307.79666666666662</v>
      </c>
      <c r="I92" s="80">
        <f t="shared" si="10"/>
        <v>92.54</v>
      </c>
      <c r="J92" s="45">
        <v>287.02</v>
      </c>
      <c r="K92" s="18">
        <v>311.36</v>
      </c>
      <c r="L92" s="18">
        <v>338.34</v>
      </c>
      <c r="M92" s="18">
        <v>145.72999999999999</v>
      </c>
      <c r="N92" s="18">
        <v>122.29</v>
      </c>
      <c r="O92" s="18">
        <v>119.81</v>
      </c>
      <c r="P92" s="18">
        <f t="shared" si="11"/>
        <v>312.24</v>
      </c>
      <c r="Q92" s="80">
        <f t="shared" si="12"/>
        <v>129.27666666666667</v>
      </c>
      <c r="R92" s="21">
        <f t="shared" si="13"/>
        <v>1.0143891881389049</v>
      </c>
      <c r="S92" s="21">
        <f t="shared" si="14"/>
        <v>1.3927375097997292</v>
      </c>
      <c r="T92" s="2">
        <f t="shared" si="15"/>
        <v>5.3303382660954517E-2</v>
      </c>
      <c r="U92" s="10">
        <f t="shared" si="16"/>
        <v>2.0611273715439759E-2</v>
      </c>
      <c r="V92" s="10">
        <f t="shared" si="17"/>
        <v>0.47792337782842237</v>
      </c>
      <c r="W92" s="3" t="s">
        <v>661</v>
      </c>
      <c r="X92" s="64" t="s">
        <v>1063</v>
      </c>
      <c r="Y92" s="64" t="s">
        <v>1064</v>
      </c>
      <c r="Z92" s="64" t="s">
        <v>1065</v>
      </c>
    </row>
    <row r="93" spans="1:27" s="3" customFormat="1" x14ac:dyDescent="0.25">
      <c r="A93" s="2" t="s">
        <v>293</v>
      </c>
      <c r="B93" s="45">
        <v>507.32</v>
      </c>
      <c r="C93" s="18">
        <v>538.55999999999995</v>
      </c>
      <c r="D93" s="18">
        <v>583.09</v>
      </c>
      <c r="E93" s="18">
        <v>45.48</v>
      </c>
      <c r="F93" s="18">
        <v>50.63</v>
      </c>
      <c r="G93" s="18">
        <v>51.93</v>
      </c>
      <c r="H93" s="18">
        <f t="shared" si="9"/>
        <v>542.9899999999999</v>
      </c>
      <c r="I93" s="80">
        <f t="shared" si="10"/>
        <v>49.346666666666664</v>
      </c>
      <c r="J93" s="45">
        <v>531.55999999999995</v>
      </c>
      <c r="K93" s="18">
        <v>580.05999999999995</v>
      </c>
      <c r="L93" s="18">
        <v>564.1</v>
      </c>
      <c r="M93" s="18">
        <v>61.37</v>
      </c>
      <c r="N93" s="18">
        <v>85.69</v>
      </c>
      <c r="O93" s="18">
        <v>59.91</v>
      </c>
      <c r="P93" s="18">
        <f t="shared" si="11"/>
        <v>558.57333333333327</v>
      </c>
      <c r="Q93" s="80">
        <f t="shared" si="12"/>
        <v>68.989999999999995</v>
      </c>
      <c r="R93" s="21">
        <f t="shared" si="13"/>
        <v>1.028646359920832</v>
      </c>
      <c r="S93" s="21">
        <f t="shared" si="14"/>
        <v>1.3901615466101696</v>
      </c>
      <c r="T93" s="2">
        <f t="shared" si="15"/>
        <v>4.2071413784641194E-2</v>
      </c>
      <c r="U93" s="10">
        <f t="shared" si="16"/>
        <v>4.0747080891946348E-2</v>
      </c>
      <c r="V93" s="10">
        <f t="shared" si="17"/>
        <v>0.47525254406467043</v>
      </c>
      <c r="W93" s="64" t="s">
        <v>593</v>
      </c>
      <c r="X93" s="64" t="s">
        <v>593</v>
      </c>
      <c r="Y93" s="64" t="s">
        <v>866</v>
      </c>
      <c r="Z93" s="64" t="s">
        <v>867</v>
      </c>
      <c r="AA93" s="64"/>
    </row>
    <row r="94" spans="1:27" s="3" customFormat="1" x14ac:dyDescent="0.25">
      <c r="A94" s="6" t="s">
        <v>320</v>
      </c>
      <c r="B94" s="45">
        <v>490.61</v>
      </c>
      <c r="C94" s="18">
        <v>529.1</v>
      </c>
      <c r="D94" s="18">
        <v>600.11</v>
      </c>
      <c r="E94" s="18">
        <v>38.35</v>
      </c>
      <c r="F94" s="18">
        <v>35.24</v>
      </c>
      <c r="G94" s="18">
        <v>35.58</v>
      </c>
      <c r="H94" s="18">
        <f t="shared" si="9"/>
        <v>539.94000000000005</v>
      </c>
      <c r="I94" s="80">
        <f t="shared" si="10"/>
        <v>36.39</v>
      </c>
      <c r="J94" s="45">
        <v>519.44000000000005</v>
      </c>
      <c r="K94" s="18">
        <v>485.83</v>
      </c>
      <c r="L94" s="18">
        <v>559.84</v>
      </c>
      <c r="M94" s="18">
        <v>43.81</v>
      </c>
      <c r="N94" s="18">
        <v>64.05</v>
      </c>
      <c r="O94" s="18">
        <v>44.08</v>
      </c>
      <c r="P94" s="18">
        <f t="shared" si="11"/>
        <v>521.70333333333338</v>
      </c>
      <c r="Q94" s="80">
        <f t="shared" si="12"/>
        <v>50.646666666666668</v>
      </c>
      <c r="R94" s="21">
        <f t="shared" si="13"/>
        <v>0.96628708051416667</v>
      </c>
      <c r="S94" s="21">
        <f t="shared" si="14"/>
        <v>1.3812962467682981</v>
      </c>
      <c r="T94" s="2">
        <f t="shared" si="15"/>
        <v>5.1559205442419924E-2</v>
      </c>
      <c r="U94" s="10">
        <f t="shared" si="16"/>
        <v>-4.9476222488989856E-2</v>
      </c>
      <c r="V94" s="10">
        <f t="shared" si="17"/>
        <v>0.46602276775572704</v>
      </c>
      <c r="W94" s="3" t="s">
        <v>620</v>
      </c>
      <c r="X94" s="64" t="s">
        <v>620</v>
      </c>
      <c r="Y94" s="64" t="s">
        <v>937</v>
      </c>
      <c r="Z94" s="64" t="s">
        <v>938</v>
      </c>
      <c r="AA94" s="64"/>
    </row>
    <row r="95" spans="1:27" s="3" customFormat="1" x14ac:dyDescent="0.25">
      <c r="A95" s="2" t="s">
        <v>319</v>
      </c>
      <c r="B95" s="45">
        <v>71.39</v>
      </c>
      <c r="C95" s="18">
        <v>104.22</v>
      </c>
      <c r="D95" s="18">
        <v>94.92</v>
      </c>
      <c r="E95" s="18">
        <v>5.23</v>
      </c>
      <c r="F95" s="18">
        <v>5.93</v>
      </c>
      <c r="G95" s="18">
        <v>4.62</v>
      </c>
      <c r="H95" s="18">
        <f t="shared" si="9"/>
        <v>90.176666666666677</v>
      </c>
      <c r="I95" s="80">
        <f t="shared" si="10"/>
        <v>5.2600000000000007</v>
      </c>
      <c r="J95" s="45">
        <v>69.83</v>
      </c>
      <c r="K95" s="18">
        <v>72.319999999999993</v>
      </c>
      <c r="L95" s="18">
        <v>73.61</v>
      </c>
      <c r="M95" s="18">
        <v>10.1</v>
      </c>
      <c r="N95" s="18">
        <v>7.21</v>
      </c>
      <c r="O95" s="18">
        <v>5.62</v>
      </c>
      <c r="P95" s="18">
        <f t="shared" si="11"/>
        <v>71.92</v>
      </c>
      <c r="Q95" s="80">
        <f t="shared" si="12"/>
        <v>7.6433333333333335</v>
      </c>
      <c r="R95" s="21">
        <f t="shared" si="13"/>
        <v>0.79976602200855473</v>
      </c>
      <c r="S95" s="21">
        <f t="shared" si="14"/>
        <v>1.3807241746538872</v>
      </c>
      <c r="T95" s="2">
        <f t="shared" si="15"/>
        <v>7.7846323503014805E-2</v>
      </c>
      <c r="U95" s="10">
        <f t="shared" si="16"/>
        <v>-0.32235010521349539</v>
      </c>
      <c r="V95" s="10">
        <f t="shared" si="17"/>
        <v>0.46542514319952022</v>
      </c>
      <c r="W95" s="64" t="s">
        <v>619</v>
      </c>
      <c r="X95" s="64" t="s">
        <v>619</v>
      </c>
      <c r="Y95" s="64" t="s">
        <v>989</v>
      </c>
      <c r="Z95" s="64" t="s">
        <v>990</v>
      </c>
      <c r="AA95" s="64"/>
    </row>
    <row r="96" spans="1:27" s="3" customFormat="1" x14ac:dyDescent="0.25">
      <c r="A96" s="2" t="s">
        <v>451</v>
      </c>
      <c r="B96" s="45">
        <v>61.72</v>
      </c>
      <c r="C96" s="18">
        <v>105.89</v>
      </c>
      <c r="D96" s="18">
        <v>52.03</v>
      </c>
      <c r="E96" s="18">
        <v>22.5</v>
      </c>
      <c r="F96" s="18">
        <v>28.56</v>
      </c>
      <c r="G96" s="18">
        <v>18.46</v>
      </c>
      <c r="H96" s="18">
        <f t="shared" si="9"/>
        <v>73.213333333333338</v>
      </c>
      <c r="I96" s="80">
        <f t="shared" si="10"/>
        <v>23.173333333333336</v>
      </c>
      <c r="J96" s="45">
        <v>35.340000000000003</v>
      </c>
      <c r="K96" s="18">
        <v>74.260000000000005</v>
      </c>
      <c r="L96" s="18">
        <v>67.650000000000006</v>
      </c>
      <c r="M96" s="18">
        <v>27.03</v>
      </c>
      <c r="N96" s="18">
        <v>49.97</v>
      </c>
      <c r="O96" s="18">
        <v>19.91</v>
      </c>
      <c r="P96" s="18">
        <f t="shared" si="11"/>
        <v>59.083333333333336</v>
      </c>
      <c r="Q96" s="80">
        <f t="shared" si="12"/>
        <v>32.303333333333335</v>
      </c>
      <c r="R96" s="21">
        <f t="shared" si="13"/>
        <v>0.80960294646065389</v>
      </c>
      <c r="S96" s="21">
        <f t="shared" si="14"/>
        <v>1.3776889134031991</v>
      </c>
      <c r="T96" s="2">
        <f t="shared" si="15"/>
        <v>0.19620433423875835</v>
      </c>
      <c r="U96" s="10">
        <f t="shared" si="16"/>
        <v>-0.30471355431606034</v>
      </c>
      <c r="V96" s="10">
        <f t="shared" si="17"/>
        <v>0.46225015962618804</v>
      </c>
      <c r="W96" s="64" t="s">
        <v>751</v>
      </c>
      <c r="X96" s="64" t="s">
        <v>751</v>
      </c>
      <c r="Y96" s="64" t="s">
        <v>1280</v>
      </c>
      <c r="Z96" s="64" t="s">
        <v>1281</v>
      </c>
      <c r="AA96" s="64"/>
    </row>
    <row r="97" spans="1:27" s="3" customFormat="1" x14ac:dyDescent="0.25">
      <c r="A97" s="6" t="s">
        <v>245</v>
      </c>
      <c r="B97" s="45">
        <v>401.55</v>
      </c>
      <c r="C97" s="18">
        <v>398.54</v>
      </c>
      <c r="D97" s="18">
        <v>408.06</v>
      </c>
      <c r="E97" s="18">
        <v>14.1</v>
      </c>
      <c r="F97" s="18">
        <v>33.75</v>
      </c>
      <c r="G97" s="18">
        <v>26.16</v>
      </c>
      <c r="H97" s="18">
        <f t="shared" si="9"/>
        <v>402.7166666666667</v>
      </c>
      <c r="I97" s="80">
        <f t="shared" si="10"/>
        <v>24.67</v>
      </c>
      <c r="J97" s="45">
        <v>356.16</v>
      </c>
      <c r="K97" s="18">
        <v>363.54</v>
      </c>
      <c r="L97" s="18">
        <v>328.38</v>
      </c>
      <c r="M97" s="18">
        <v>35.58</v>
      </c>
      <c r="N97" s="18">
        <v>38.36</v>
      </c>
      <c r="O97" s="18">
        <v>29.1</v>
      </c>
      <c r="P97" s="18">
        <f t="shared" si="11"/>
        <v>349.35999999999996</v>
      </c>
      <c r="Q97" s="80">
        <f t="shared" si="12"/>
        <v>34.346666666666664</v>
      </c>
      <c r="R97" s="21">
        <f t="shared" si="13"/>
        <v>0.86783635387854496</v>
      </c>
      <c r="S97" s="21">
        <f t="shared" si="14"/>
        <v>1.3769640306453705</v>
      </c>
      <c r="T97" s="6">
        <f t="shared" si="15"/>
        <v>0.10096077132684379</v>
      </c>
      <c r="U97" s="10">
        <f t="shared" si="16"/>
        <v>-0.20450507261636922</v>
      </c>
      <c r="V97" s="10">
        <f t="shared" si="17"/>
        <v>0.46149087357068419</v>
      </c>
      <c r="W97" s="3" t="s">
        <v>545</v>
      </c>
      <c r="X97" s="3" t="s">
        <v>545</v>
      </c>
      <c r="Y97" s="3" t="s">
        <v>911</v>
      </c>
      <c r="Z97" s="3" t="s">
        <v>912</v>
      </c>
    </row>
    <row r="98" spans="1:27" s="3" customFormat="1" x14ac:dyDescent="0.25">
      <c r="A98" s="2" t="s">
        <v>367</v>
      </c>
      <c r="B98" s="45">
        <v>788.6</v>
      </c>
      <c r="C98" s="18">
        <v>723.54</v>
      </c>
      <c r="D98" s="18">
        <v>768.41</v>
      </c>
      <c r="E98" s="18">
        <v>54.67</v>
      </c>
      <c r="F98" s="18">
        <v>50.26</v>
      </c>
      <c r="G98" s="18">
        <v>64.819999999999993</v>
      </c>
      <c r="H98" s="18">
        <f t="shared" si="9"/>
        <v>760.18333333333328</v>
      </c>
      <c r="I98" s="80">
        <f t="shared" si="10"/>
        <v>56.583333333333336</v>
      </c>
      <c r="J98" s="45">
        <v>665.01</v>
      </c>
      <c r="K98" s="18">
        <v>675.52</v>
      </c>
      <c r="L98" s="18">
        <v>730.37</v>
      </c>
      <c r="M98" s="18">
        <v>79.7</v>
      </c>
      <c r="N98" s="18">
        <v>74.260000000000005</v>
      </c>
      <c r="O98" s="18">
        <v>80.5</v>
      </c>
      <c r="P98" s="18">
        <f t="shared" si="11"/>
        <v>690.30000000000007</v>
      </c>
      <c r="Q98" s="80">
        <f t="shared" si="12"/>
        <v>78.153333333333336</v>
      </c>
      <c r="R98" s="21">
        <f t="shared" si="13"/>
        <v>0.90819119353637989</v>
      </c>
      <c r="S98" s="21">
        <f t="shared" si="14"/>
        <v>1.374587554269175</v>
      </c>
      <c r="T98" s="2">
        <f t="shared" si="15"/>
        <v>5.1889268101316744E-3</v>
      </c>
      <c r="U98" s="10">
        <f t="shared" si="16"/>
        <v>-0.13893204744794163</v>
      </c>
      <c r="V98" s="10">
        <f t="shared" si="17"/>
        <v>0.45899880214884897</v>
      </c>
      <c r="W98" s="64" t="s">
        <v>667</v>
      </c>
      <c r="X98" s="64" t="s">
        <v>667</v>
      </c>
      <c r="Y98" s="64" t="s">
        <v>1165</v>
      </c>
      <c r="Z98" s="64" t="s">
        <v>1166</v>
      </c>
      <c r="AA98" s="64"/>
    </row>
    <row r="99" spans="1:27" s="3" customFormat="1" x14ac:dyDescent="0.25">
      <c r="A99" s="2" t="s">
        <v>328</v>
      </c>
      <c r="B99" s="45">
        <v>565.72</v>
      </c>
      <c r="C99" s="18">
        <v>619.32000000000005</v>
      </c>
      <c r="D99" s="18">
        <v>768.7</v>
      </c>
      <c r="E99" s="18">
        <v>42.63</v>
      </c>
      <c r="F99" s="18">
        <v>36.159999999999997</v>
      </c>
      <c r="G99" s="18">
        <v>46.16</v>
      </c>
      <c r="H99" s="18">
        <f t="shared" si="9"/>
        <v>651.24666666666667</v>
      </c>
      <c r="I99" s="80">
        <f t="shared" si="10"/>
        <v>41.65</v>
      </c>
      <c r="J99" s="45">
        <v>609.39</v>
      </c>
      <c r="K99" s="18">
        <v>585.86</v>
      </c>
      <c r="L99" s="18">
        <v>620.52</v>
      </c>
      <c r="M99" s="18">
        <v>51.11</v>
      </c>
      <c r="N99" s="18">
        <v>66.510000000000005</v>
      </c>
      <c r="O99" s="18">
        <v>54.46</v>
      </c>
      <c r="P99" s="18">
        <f t="shared" si="11"/>
        <v>605.25666666666666</v>
      </c>
      <c r="Q99" s="80">
        <f t="shared" si="12"/>
        <v>57.360000000000007</v>
      </c>
      <c r="R99" s="21">
        <f t="shared" si="13"/>
        <v>0.92948986579719328</v>
      </c>
      <c r="S99" s="21">
        <f t="shared" si="14"/>
        <v>1.3683470105509967</v>
      </c>
      <c r="T99" s="2">
        <f t="shared" si="15"/>
        <v>2.3257335779345249E-2</v>
      </c>
      <c r="U99" s="10">
        <f t="shared" si="16"/>
        <v>-0.10548895932177291</v>
      </c>
      <c r="V99" s="10">
        <f t="shared" si="17"/>
        <v>0.45243414171223867</v>
      </c>
      <c r="W99" s="64" t="s">
        <v>628</v>
      </c>
      <c r="X99" s="64" t="s">
        <v>628</v>
      </c>
      <c r="Y99" s="64" t="s">
        <v>1036</v>
      </c>
      <c r="Z99" s="64" t="s">
        <v>1037</v>
      </c>
      <c r="AA99" s="64"/>
    </row>
    <row r="100" spans="1:27" s="3" customFormat="1" x14ac:dyDescent="0.25">
      <c r="A100" s="6" t="s">
        <v>137</v>
      </c>
      <c r="B100" s="45">
        <v>235.48</v>
      </c>
      <c r="C100" s="18">
        <v>240.35</v>
      </c>
      <c r="D100" s="18">
        <v>257.74</v>
      </c>
      <c r="E100" s="18">
        <v>61.17</v>
      </c>
      <c r="F100" s="18">
        <v>65.09</v>
      </c>
      <c r="G100" s="18">
        <v>50.97</v>
      </c>
      <c r="H100" s="18">
        <f t="shared" si="9"/>
        <v>244.52333333333331</v>
      </c>
      <c r="I100" s="80">
        <f t="shared" si="10"/>
        <v>59.076666666666675</v>
      </c>
      <c r="J100" s="45">
        <v>226.51</v>
      </c>
      <c r="K100" s="18">
        <v>220.83</v>
      </c>
      <c r="L100" s="18">
        <v>212.65</v>
      </c>
      <c r="M100" s="18">
        <v>68.67</v>
      </c>
      <c r="N100" s="18">
        <v>96.43</v>
      </c>
      <c r="O100" s="18">
        <v>77.78</v>
      </c>
      <c r="P100" s="18">
        <f t="shared" si="11"/>
        <v>219.99666666666667</v>
      </c>
      <c r="Q100" s="80">
        <f t="shared" si="12"/>
        <v>80.960000000000008</v>
      </c>
      <c r="R100" s="21">
        <f t="shared" si="13"/>
        <v>0.90010453860461337</v>
      </c>
      <c r="S100" s="21">
        <f t="shared" si="14"/>
        <v>1.3642567829995005</v>
      </c>
      <c r="T100" s="2">
        <f t="shared" si="15"/>
        <v>3.7944706570909197E-2</v>
      </c>
      <c r="U100" s="10">
        <f t="shared" si="16"/>
        <v>-0.15183552836936431</v>
      </c>
      <c r="V100" s="10">
        <f t="shared" si="17"/>
        <v>0.44811521671800614</v>
      </c>
      <c r="W100" s="3" t="s">
        <v>1457</v>
      </c>
      <c r="X100" s="64" t="s">
        <v>138</v>
      </c>
      <c r="Y100" s="64" t="s">
        <v>139</v>
      </c>
      <c r="Z100" s="64" t="s">
        <v>140</v>
      </c>
      <c r="AA100" s="64"/>
    </row>
    <row r="101" spans="1:27" s="3" customFormat="1" x14ac:dyDescent="0.25">
      <c r="A101" s="2" t="s">
        <v>269</v>
      </c>
      <c r="B101" s="45">
        <v>1298.22</v>
      </c>
      <c r="C101" s="18">
        <v>1274.43</v>
      </c>
      <c r="D101" s="18">
        <v>1350.44</v>
      </c>
      <c r="E101" s="18">
        <v>117.74</v>
      </c>
      <c r="F101" s="18">
        <v>146.13999999999999</v>
      </c>
      <c r="G101" s="18">
        <v>158.30000000000001</v>
      </c>
      <c r="H101" s="18">
        <f t="shared" si="9"/>
        <v>1307.6966666666667</v>
      </c>
      <c r="I101" s="80">
        <f t="shared" si="10"/>
        <v>140.72666666666666</v>
      </c>
      <c r="J101" s="45">
        <v>1342.53</v>
      </c>
      <c r="K101" s="18">
        <v>1362.91</v>
      </c>
      <c r="L101" s="18">
        <v>1338.3</v>
      </c>
      <c r="M101" s="18">
        <v>185.96</v>
      </c>
      <c r="N101" s="18">
        <v>174.55</v>
      </c>
      <c r="O101" s="18">
        <v>214.44</v>
      </c>
      <c r="P101" s="18">
        <f t="shared" si="11"/>
        <v>1347.9133333333332</v>
      </c>
      <c r="Q101" s="80">
        <f t="shared" si="12"/>
        <v>191.65</v>
      </c>
      <c r="R101" s="21">
        <f t="shared" si="13"/>
        <v>1.0307303194781574</v>
      </c>
      <c r="S101" s="21">
        <f t="shared" si="14"/>
        <v>1.3593066465967356</v>
      </c>
      <c r="T101" s="2">
        <f t="shared" si="15"/>
        <v>1.9661958032238944E-2</v>
      </c>
      <c r="U101" s="10">
        <f t="shared" si="16"/>
        <v>4.3666915009798066E-2</v>
      </c>
      <c r="V101" s="10">
        <f t="shared" si="17"/>
        <v>0.44287095104300478</v>
      </c>
      <c r="W101" s="64" t="s">
        <v>569</v>
      </c>
      <c r="X101" s="64" t="s">
        <v>569</v>
      </c>
      <c r="Y101" s="64" t="s">
        <v>868</v>
      </c>
      <c r="Z101" s="64" t="s">
        <v>869</v>
      </c>
      <c r="AA101" s="64"/>
    </row>
    <row r="102" spans="1:27" s="3" customFormat="1" x14ac:dyDescent="0.25">
      <c r="A102" s="2" t="s">
        <v>53</v>
      </c>
      <c r="B102" s="45">
        <v>678.23</v>
      </c>
      <c r="C102" s="18">
        <v>647.88</v>
      </c>
      <c r="D102" s="18">
        <v>651.85</v>
      </c>
      <c r="E102" s="18">
        <v>152.13</v>
      </c>
      <c r="F102" s="18">
        <v>129.82</v>
      </c>
      <c r="G102" s="18">
        <v>140.03</v>
      </c>
      <c r="H102" s="18">
        <f t="shared" si="9"/>
        <v>659.32</v>
      </c>
      <c r="I102" s="80">
        <f t="shared" si="10"/>
        <v>140.66</v>
      </c>
      <c r="J102" s="45">
        <v>1025.75</v>
      </c>
      <c r="K102" s="18">
        <v>959.61</v>
      </c>
      <c r="L102" s="18">
        <v>1029.48</v>
      </c>
      <c r="M102" s="18">
        <v>183.01</v>
      </c>
      <c r="N102" s="18">
        <v>200.95</v>
      </c>
      <c r="O102" s="18">
        <v>187.72</v>
      </c>
      <c r="P102" s="18">
        <f t="shared" si="11"/>
        <v>1004.9466666666667</v>
      </c>
      <c r="Q102" s="80">
        <f t="shared" si="12"/>
        <v>190.55999999999997</v>
      </c>
      <c r="R102" s="21">
        <f t="shared" si="13"/>
        <v>1.523422986834666</v>
      </c>
      <c r="S102" s="21">
        <f t="shared" si="14"/>
        <v>1.352251870676267</v>
      </c>
      <c r="T102" s="2">
        <f t="shared" si="15"/>
        <v>2.0058388790130327E-3</v>
      </c>
      <c r="U102" s="10">
        <f t="shared" si="16"/>
        <v>0.60731656971916004</v>
      </c>
      <c r="V102" s="10">
        <f t="shared" si="17"/>
        <v>0.43536389328620217</v>
      </c>
      <c r="W102" s="64" t="s">
        <v>1468</v>
      </c>
      <c r="X102" s="64" t="s">
        <v>54</v>
      </c>
      <c r="Y102" s="64" t="s">
        <v>55</v>
      </c>
      <c r="Z102" s="64" t="s">
        <v>56</v>
      </c>
      <c r="AA102" s="64"/>
    </row>
    <row r="103" spans="1:27" s="3" customFormat="1" x14ac:dyDescent="0.25">
      <c r="A103" s="2" t="s">
        <v>353</v>
      </c>
      <c r="B103" s="45">
        <v>135.72</v>
      </c>
      <c r="C103" s="18">
        <v>156.62</v>
      </c>
      <c r="D103" s="18">
        <v>191</v>
      </c>
      <c r="E103" s="18">
        <v>10.14</v>
      </c>
      <c r="F103" s="18">
        <v>10.94</v>
      </c>
      <c r="G103" s="18">
        <v>18.66</v>
      </c>
      <c r="H103" s="18">
        <f t="shared" si="9"/>
        <v>161.11333333333334</v>
      </c>
      <c r="I103" s="80">
        <f t="shared" si="10"/>
        <v>13.246666666666664</v>
      </c>
      <c r="J103" s="45">
        <v>172.21</v>
      </c>
      <c r="K103" s="18">
        <v>188.45</v>
      </c>
      <c r="L103" s="18">
        <v>215.12</v>
      </c>
      <c r="M103" s="18">
        <v>14.6</v>
      </c>
      <c r="N103" s="18">
        <v>20.76</v>
      </c>
      <c r="O103" s="18">
        <v>19.399999999999999</v>
      </c>
      <c r="P103" s="18">
        <f t="shared" si="11"/>
        <v>191.92666666666665</v>
      </c>
      <c r="Q103" s="80">
        <f t="shared" si="12"/>
        <v>18.253333333333334</v>
      </c>
      <c r="R103" s="21">
        <f t="shared" si="13"/>
        <v>1.190072788584118</v>
      </c>
      <c r="S103" s="21">
        <f t="shared" si="14"/>
        <v>1.3514272344408051</v>
      </c>
      <c r="T103" s="2">
        <f t="shared" si="15"/>
        <v>0.10174563153325238</v>
      </c>
      <c r="U103" s="10">
        <f t="shared" si="16"/>
        <v>0.25104981598519494</v>
      </c>
      <c r="V103" s="10">
        <f t="shared" si="17"/>
        <v>0.43448383422736025</v>
      </c>
      <c r="W103" s="64" t="s">
        <v>653</v>
      </c>
      <c r="X103" s="64" t="s">
        <v>653</v>
      </c>
      <c r="Y103" s="64" t="s">
        <v>776</v>
      </c>
      <c r="Z103" s="64" t="s">
        <v>777</v>
      </c>
      <c r="AA103" s="64"/>
    </row>
    <row r="104" spans="1:27" s="3" customFormat="1" x14ac:dyDescent="0.25">
      <c r="A104" s="2" t="s">
        <v>260</v>
      </c>
      <c r="B104" s="45">
        <v>910.7</v>
      </c>
      <c r="C104" s="18">
        <v>848.91</v>
      </c>
      <c r="D104" s="18">
        <v>875.45</v>
      </c>
      <c r="E104" s="18">
        <v>87.16</v>
      </c>
      <c r="F104" s="18">
        <v>85.12</v>
      </c>
      <c r="G104" s="18">
        <v>64.05</v>
      </c>
      <c r="H104" s="18">
        <f t="shared" si="9"/>
        <v>878.35333333333347</v>
      </c>
      <c r="I104" s="80">
        <f t="shared" si="10"/>
        <v>78.776666666666657</v>
      </c>
      <c r="J104" s="45">
        <v>818.58</v>
      </c>
      <c r="K104" s="18">
        <v>815.76</v>
      </c>
      <c r="L104" s="18">
        <v>900.31</v>
      </c>
      <c r="M104" s="18">
        <v>114.34</v>
      </c>
      <c r="N104" s="18">
        <v>117.72</v>
      </c>
      <c r="O104" s="18">
        <v>86.8</v>
      </c>
      <c r="P104" s="18">
        <f t="shared" si="11"/>
        <v>844.88333333333333</v>
      </c>
      <c r="Q104" s="80">
        <f t="shared" si="12"/>
        <v>106.28666666666668</v>
      </c>
      <c r="R104" s="21">
        <f t="shared" si="13"/>
        <v>0.96193793924323157</v>
      </c>
      <c r="S104" s="21">
        <f t="shared" si="14"/>
        <v>1.3448376718338699</v>
      </c>
      <c r="T104" s="2">
        <f t="shared" si="15"/>
        <v>4.4172633887379222E-2</v>
      </c>
      <c r="U104" s="10">
        <f t="shared" si="16"/>
        <v>-5.5984275355860612E-2</v>
      </c>
      <c r="V104" s="10">
        <f t="shared" si="17"/>
        <v>0.42743204328478596</v>
      </c>
      <c r="W104" s="64" t="s">
        <v>560</v>
      </c>
      <c r="X104" s="64" t="s">
        <v>560</v>
      </c>
      <c r="Y104" s="64" t="s">
        <v>965</v>
      </c>
      <c r="Z104" s="64" t="s">
        <v>966</v>
      </c>
      <c r="AA104" s="64"/>
    </row>
    <row r="105" spans="1:27" x14ac:dyDescent="0.25">
      <c r="A105" s="2" t="s">
        <v>327</v>
      </c>
      <c r="B105" s="45">
        <v>682.11</v>
      </c>
      <c r="C105" s="18">
        <v>852.06</v>
      </c>
      <c r="D105" s="18">
        <v>887.76</v>
      </c>
      <c r="E105" s="18">
        <v>85.41</v>
      </c>
      <c r="F105" s="18">
        <v>130.93</v>
      </c>
      <c r="G105" s="18">
        <v>107.14</v>
      </c>
      <c r="H105" s="18">
        <f t="shared" si="9"/>
        <v>807.31000000000006</v>
      </c>
      <c r="I105" s="80">
        <f t="shared" si="10"/>
        <v>107.82666666666667</v>
      </c>
      <c r="J105" s="45">
        <v>773.99</v>
      </c>
      <c r="K105" s="18">
        <v>701.73</v>
      </c>
      <c r="L105" s="18">
        <v>795.22</v>
      </c>
      <c r="M105" s="18">
        <v>135.32</v>
      </c>
      <c r="N105" s="18">
        <v>140.07</v>
      </c>
      <c r="O105" s="18">
        <v>158.96</v>
      </c>
      <c r="P105" s="18">
        <f t="shared" si="11"/>
        <v>756.98</v>
      </c>
      <c r="Q105" s="80">
        <f t="shared" si="12"/>
        <v>144.78333333333333</v>
      </c>
      <c r="R105" s="21">
        <f t="shared" si="13"/>
        <v>0.93773428511338464</v>
      </c>
      <c r="S105" s="21">
        <f t="shared" si="14"/>
        <v>1.339592011761823</v>
      </c>
      <c r="T105" s="2">
        <f t="shared" si="15"/>
        <v>3.4687184636925245E-2</v>
      </c>
      <c r="U105" s="10">
        <f t="shared" si="16"/>
        <v>-9.2748913997640028E-2</v>
      </c>
      <c r="V105" s="10">
        <f t="shared" si="17"/>
        <v>0.42179367812205798</v>
      </c>
      <c r="W105" s="64" t="s">
        <v>627</v>
      </c>
      <c r="X105" s="64" t="s">
        <v>873</v>
      </c>
      <c r="Y105" s="64" t="s">
        <v>874</v>
      </c>
      <c r="Z105" s="64" t="s">
        <v>875</v>
      </c>
    </row>
    <row r="106" spans="1:27" x14ac:dyDescent="0.25">
      <c r="A106" s="2" t="s">
        <v>388</v>
      </c>
      <c r="B106" s="45">
        <v>1589.16</v>
      </c>
      <c r="C106" s="18">
        <v>1730.18</v>
      </c>
      <c r="D106" s="18">
        <v>1811.78</v>
      </c>
      <c r="E106" s="18">
        <v>126.93</v>
      </c>
      <c r="F106" s="18">
        <v>148.55000000000001</v>
      </c>
      <c r="G106" s="18">
        <v>174.07</v>
      </c>
      <c r="H106" s="18">
        <f t="shared" si="9"/>
        <v>1710.3733333333332</v>
      </c>
      <c r="I106" s="80">
        <f t="shared" si="10"/>
        <v>149.85</v>
      </c>
      <c r="J106" s="45">
        <v>2188.37</v>
      </c>
      <c r="K106" s="18">
        <v>2174.36</v>
      </c>
      <c r="L106" s="18">
        <v>2284.39</v>
      </c>
      <c r="M106" s="18">
        <v>174.16</v>
      </c>
      <c r="N106" s="18">
        <v>195.49</v>
      </c>
      <c r="O106" s="18">
        <v>232.99</v>
      </c>
      <c r="P106" s="18">
        <f t="shared" si="11"/>
        <v>2215.7066666666665</v>
      </c>
      <c r="Q106" s="80">
        <f t="shared" si="12"/>
        <v>200.88</v>
      </c>
      <c r="R106" s="21">
        <f t="shared" si="13"/>
        <v>1.2952794247115378</v>
      </c>
      <c r="S106" s="21">
        <f t="shared" si="14"/>
        <v>1.3382830626450115</v>
      </c>
      <c r="T106" s="2">
        <f t="shared" si="15"/>
        <v>4.0298430420532071E-2</v>
      </c>
      <c r="U106" s="10">
        <f t="shared" si="16"/>
        <v>0.37326335749514306</v>
      </c>
      <c r="V106" s="10">
        <f t="shared" si="17"/>
        <v>0.42038329526436191</v>
      </c>
      <c r="W106" s="64" t="s">
        <v>688</v>
      </c>
      <c r="X106" s="64" t="s">
        <v>688</v>
      </c>
      <c r="Y106" s="64" t="s">
        <v>885</v>
      </c>
      <c r="Z106" s="64" t="s">
        <v>886</v>
      </c>
    </row>
    <row r="107" spans="1:27" x14ac:dyDescent="0.25">
      <c r="A107" s="2" t="s">
        <v>324</v>
      </c>
      <c r="B107" s="45">
        <v>817.68</v>
      </c>
      <c r="C107" s="18">
        <v>823.32</v>
      </c>
      <c r="D107" s="18">
        <v>885.07</v>
      </c>
      <c r="E107" s="18">
        <v>56.73</v>
      </c>
      <c r="F107" s="18">
        <v>44.51</v>
      </c>
      <c r="G107" s="18">
        <v>46.16</v>
      </c>
      <c r="H107" s="18">
        <f t="shared" si="9"/>
        <v>842.02333333333343</v>
      </c>
      <c r="I107" s="80">
        <f t="shared" si="10"/>
        <v>49.133333333333326</v>
      </c>
      <c r="J107" s="45">
        <v>758.38</v>
      </c>
      <c r="K107" s="18">
        <v>720.12</v>
      </c>
      <c r="L107" s="18">
        <v>830.36</v>
      </c>
      <c r="M107" s="18">
        <v>58.26</v>
      </c>
      <c r="N107" s="18">
        <v>70.56</v>
      </c>
      <c r="O107" s="18">
        <v>68.08</v>
      </c>
      <c r="P107" s="18">
        <f t="shared" si="11"/>
        <v>769.62</v>
      </c>
      <c r="Q107" s="80">
        <f t="shared" si="12"/>
        <v>65.633333333333326</v>
      </c>
      <c r="R107" s="21">
        <f t="shared" si="13"/>
        <v>0.91411467456416773</v>
      </c>
      <c r="S107" s="21">
        <f t="shared" si="14"/>
        <v>1.3291223404255319</v>
      </c>
      <c r="T107" s="2">
        <f t="shared" si="15"/>
        <v>1.8522958386808876E-2</v>
      </c>
      <c r="U107" s="10">
        <f t="shared" si="16"/>
        <v>-0.12955293392846179</v>
      </c>
      <c r="V107" s="10">
        <f t="shared" si="17"/>
        <v>0.41047390506699022</v>
      </c>
      <c r="W107" s="64" t="s">
        <v>624</v>
      </c>
      <c r="X107" s="64" t="s">
        <v>624</v>
      </c>
      <c r="Y107" s="64" t="s">
        <v>1170</v>
      </c>
      <c r="Z107" s="64" t="s">
        <v>1171</v>
      </c>
    </row>
    <row r="108" spans="1:27" x14ac:dyDescent="0.25">
      <c r="A108" s="2" t="s">
        <v>399</v>
      </c>
      <c r="B108" s="45">
        <v>57.68</v>
      </c>
      <c r="C108" s="18">
        <v>57.95</v>
      </c>
      <c r="D108" s="18">
        <v>45.3</v>
      </c>
      <c r="E108" s="18">
        <v>0.16</v>
      </c>
      <c r="F108" s="18">
        <v>0</v>
      </c>
      <c r="G108" s="18">
        <v>2.5</v>
      </c>
      <c r="H108" s="18">
        <f t="shared" si="9"/>
        <v>53.643333333333338</v>
      </c>
      <c r="I108" s="80">
        <f t="shared" si="10"/>
        <v>0.88666666666666671</v>
      </c>
      <c r="J108" s="45">
        <v>62.45</v>
      </c>
      <c r="K108" s="18">
        <v>53.32</v>
      </c>
      <c r="L108" s="18">
        <v>61.86</v>
      </c>
      <c r="M108" s="18">
        <v>2.64</v>
      </c>
      <c r="N108" s="18">
        <v>0.18</v>
      </c>
      <c r="O108" s="18">
        <v>1.7</v>
      </c>
      <c r="P108" s="18">
        <f t="shared" si="11"/>
        <v>59.21</v>
      </c>
      <c r="Q108" s="80">
        <f t="shared" si="12"/>
        <v>1.5066666666666668</v>
      </c>
      <c r="R108" s="21">
        <f t="shared" si="13"/>
        <v>1.1018727505642651</v>
      </c>
      <c r="S108" s="21">
        <f t="shared" si="14"/>
        <v>1.3286219081272086</v>
      </c>
      <c r="T108" s="2">
        <f t="shared" si="15"/>
        <v>0.29833467155557275</v>
      </c>
      <c r="U108" s="10">
        <f t="shared" si="16"/>
        <v>0.13995762433561734</v>
      </c>
      <c r="V108" s="10">
        <f t="shared" si="17"/>
        <v>0.40993060884575516</v>
      </c>
      <c r="W108" s="64" t="s">
        <v>699</v>
      </c>
      <c r="X108" s="64" t="s">
        <v>953</v>
      </c>
      <c r="Y108" s="64" t="s">
        <v>954</v>
      </c>
      <c r="Z108" s="64" t="s">
        <v>955</v>
      </c>
    </row>
    <row r="109" spans="1:27" x14ac:dyDescent="0.25">
      <c r="A109" s="2" t="s">
        <v>284</v>
      </c>
      <c r="B109" s="45">
        <v>996.66</v>
      </c>
      <c r="C109" s="18">
        <v>1121.81</v>
      </c>
      <c r="D109" s="18">
        <v>1067.99</v>
      </c>
      <c r="E109" s="18">
        <v>74.95</v>
      </c>
      <c r="F109" s="18">
        <v>71.400000000000006</v>
      </c>
      <c r="G109" s="18">
        <v>54.82</v>
      </c>
      <c r="H109" s="18">
        <f t="shared" si="9"/>
        <v>1062.1533333333334</v>
      </c>
      <c r="I109" s="80">
        <f t="shared" si="10"/>
        <v>67.056666666666672</v>
      </c>
      <c r="J109" s="45">
        <v>922.2</v>
      </c>
      <c r="K109" s="18">
        <v>1019.96</v>
      </c>
      <c r="L109" s="18">
        <v>1105.6400000000001</v>
      </c>
      <c r="M109" s="18">
        <v>84.36</v>
      </c>
      <c r="N109" s="18">
        <v>90.8</v>
      </c>
      <c r="O109" s="18">
        <v>92.58</v>
      </c>
      <c r="P109" s="18">
        <f t="shared" si="11"/>
        <v>1015.9333333333334</v>
      </c>
      <c r="Q109" s="80">
        <f t="shared" si="12"/>
        <v>89.24666666666667</v>
      </c>
      <c r="R109" s="21">
        <f t="shared" si="13"/>
        <v>0.95652555605024048</v>
      </c>
      <c r="S109" s="21">
        <f t="shared" si="14"/>
        <v>1.3260518195621296</v>
      </c>
      <c r="T109" s="2">
        <f t="shared" si="15"/>
        <v>1.4712623867265736E-2</v>
      </c>
      <c r="U109" s="10">
        <f t="shared" si="16"/>
        <v>-6.4124580477596074E-2</v>
      </c>
      <c r="V109" s="10">
        <f t="shared" si="17"/>
        <v>0.40713715430762826</v>
      </c>
      <c r="W109" s="64" t="s">
        <v>584</v>
      </c>
      <c r="X109" s="64" t="s">
        <v>1085</v>
      </c>
      <c r="Y109" s="64" t="s">
        <v>1086</v>
      </c>
      <c r="Z109" s="64" t="s">
        <v>1087</v>
      </c>
    </row>
    <row r="110" spans="1:27" x14ac:dyDescent="0.25">
      <c r="A110" s="2" t="s">
        <v>362</v>
      </c>
      <c r="B110" s="45">
        <v>282.94</v>
      </c>
      <c r="C110" s="18">
        <v>309.24</v>
      </c>
      <c r="D110" s="18">
        <v>319.10000000000002</v>
      </c>
      <c r="E110" s="18">
        <v>15.05</v>
      </c>
      <c r="F110" s="18">
        <v>18.55</v>
      </c>
      <c r="G110" s="18">
        <v>18.66</v>
      </c>
      <c r="H110" s="18">
        <f t="shared" si="9"/>
        <v>303.76000000000005</v>
      </c>
      <c r="I110" s="80">
        <f t="shared" si="10"/>
        <v>17.420000000000002</v>
      </c>
      <c r="J110" s="45">
        <v>252.15</v>
      </c>
      <c r="K110" s="18">
        <v>253.65</v>
      </c>
      <c r="L110" s="18">
        <v>272.99</v>
      </c>
      <c r="M110" s="18">
        <v>26.41</v>
      </c>
      <c r="N110" s="18">
        <v>22.87</v>
      </c>
      <c r="O110" s="18">
        <v>20.59</v>
      </c>
      <c r="P110" s="18">
        <f t="shared" si="11"/>
        <v>259.59666666666664</v>
      </c>
      <c r="Q110" s="80">
        <f t="shared" si="12"/>
        <v>23.290000000000003</v>
      </c>
      <c r="R110" s="21">
        <f t="shared" si="13"/>
        <v>0.85508815680097972</v>
      </c>
      <c r="S110" s="21">
        <f t="shared" si="14"/>
        <v>1.3186753528773072</v>
      </c>
      <c r="T110" s="2">
        <f t="shared" si="15"/>
        <v>2.3433437345540237E-2</v>
      </c>
      <c r="U110" s="10">
        <f t="shared" si="16"/>
        <v>-0.22585493006628549</v>
      </c>
      <c r="V110" s="10">
        <f t="shared" si="17"/>
        <v>0.39908942854452939</v>
      </c>
      <c r="W110" s="64" t="s">
        <v>662</v>
      </c>
      <c r="X110" s="64" t="s">
        <v>1017</v>
      </c>
      <c r="Y110" s="64" t="s">
        <v>1018</v>
      </c>
      <c r="Z110" s="64" t="s">
        <v>1019</v>
      </c>
    </row>
    <row r="111" spans="1:27" x14ac:dyDescent="0.25">
      <c r="A111" s="2" t="s">
        <v>335</v>
      </c>
      <c r="B111" s="45">
        <v>82.88</v>
      </c>
      <c r="C111" s="18">
        <v>91.43</v>
      </c>
      <c r="D111" s="18">
        <v>91.84</v>
      </c>
      <c r="E111" s="18">
        <v>12.84</v>
      </c>
      <c r="F111" s="18">
        <v>30.97</v>
      </c>
      <c r="G111" s="18">
        <v>21.93</v>
      </c>
      <c r="H111" s="18">
        <f t="shared" si="9"/>
        <v>88.716666666666654</v>
      </c>
      <c r="I111" s="80">
        <f t="shared" si="10"/>
        <v>21.913333333333338</v>
      </c>
      <c r="J111" s="45">
        <v>83.74</v>
      </c>
      <c r="K111" s="18">
        <v>84.46</v>
      </c>
      <c r="L111" s="18">
        <v>96.67</v>
      </c>
      <c r="M111" s="18">
        <v>32.159999999999997</v>
      </c>
      <c r="N111" s="18">
        <v>27.98</v>
      </c>
      <c r="O111" s="18">
        <v>27.06</v>
      </c>
      <c r="P111" s="18">
        <f t="shared" si="11"/>
        <v>88.29</v>
      </c>
      <c r="Q111" s="80">
        <f t="shared" si="12"/>
        <v>29.066666666666666</v>
      </c>
      <c r="R111" s="21">
        <f t="shared" si="13"/>
        <v>0.99524428757198613</v>
      </c>
      <c r="S111" s="21">
        <f t="shared" si="14"/>
        <v>1.3121908641256907</v>
      </c>
      <c r="T111" s="2">
        <f t="shared" si="15"/>
        <v>0.13030385663171204</v>
      </c>
      <c r="U111" s="10">
        <f t="shared" si="16"/>
        <v>-6.8774092190352926E-3</v>
      </c>
      <c r="V111" s="10">
        <f t="shared" si="17"/>
        <v>0.39197758177044584</v>
      </c>
      <c r="W111" s="64" t="s">
        <v>635</v>
      </c>
      <c r="X111" s="64" t="s">
        <v>1005</v>
      </c>
      <c r="Y111" s="64" t="s">
        <v>1006</v>
      </c>
      <c r="Z111" s="64" t="s">
        <v>1007</v>
      </c>
    </row>
    <row r="112" spans="1:27" x14ac:dyDescent="0.25">
      <c r="A112" s="2" t="s">
        <v>345</v>
      </c>
      <c r="B112" s="45">
        <v>112.11</v>
      </c>
      <c r="C112" s="18">
        <v>110.72</v>
      </c>
      <c r="D112" s="18">
        <v>122.33</v>
      </c>
      <c r="E112" s="18">
        <v>10.78</v>
      </c>
      <c r="F112" s="18">
        <v>11.13</v>
      </c>
      <c r="G112" s="18">
        <v>11.54</v>
      </c>
      <c r="H112" s="18">
        <f t="shared" si="9"/>
        <v>115.05333333333333</v>
      </c>
      <c r="I112" s="80">
        <f t="shared" si="10"/>
        <v>11.15</v>
      </c>
      <c r="J112" s="45">
        <v>106.96</v>
      </c>
      <c r="K112" s="18">
        <v>99.07</v>
      </c>
      <c r="L112" s="18">
        <v>103.05</v>
      </c>
      <c r="M112" s="18">
        <v>14.6</v>
      </c>
      <c r="N112" s="18">
        <v>18.12</v>
      </c>
      <c r="O112" s="18">
        <v>12.08</v>
      </c>
      <c r="P112" s="18">
        <f t="shared" si="11"/>
        <v>103.02666666666666</v>
      </c>
      <c r="Q112" s="80">
        <f t="shared" si="12"/>
        <v>14.933333333333332</v>
      </c>
      <c r="R112" s="21">
        <f t="shared" si="13"/>
        <v>0.89636948529411764</v>
      </c>
      <c r="S112" s="21">
        <f t="shared" si="14"/>
        <v>1.3113854595336074</v>
      </c>
      <c r="T112" s="2">
        <f t="shared" si="15"/>
        <v>4.9365310543281304E-2</v>
      </c>
      <c r="U112" s="10">
        <f t="shared" si="16"/>
        <v>-0.1578345582257773</v>
      </c>
      <c r="V112" s="10">
        <f t="shared" si="17"/>
        <v>0.39109180365381124</v>
      </c>
      <c r="W112" s="64" t="s">
        <v>645</v>
      </c>
      <c r="X112" s="64" t="s">
        <v>645</v>
      </c>
      <c r="Y112" s="64" t="s">
        <v>1149</v>
      </c>
      <c r="Z112" s="64" t="s">
        <v>1150</v>
      </c>
    </row>
    <row r="113" spans="1:26" x14ac:dyDescent="0.25">
      <c r="A113" s="2" t="s">
        <v>297</v>
      </c>
      <c r="B113" s="45">
        <v>1247.1199999999999</v>
      </c>
      <c r="C113" s="18">
        <v>1199.42</v>
      </c>
      <c r="D113" s="18">
        <v>1280.81</v>
      </c>
      <c r="E113" s="18">
        <v>94.92</v>
      </c>
      <c r="F113" s="18">
        <v>79</v>
      </c>
      <c r="G113" s="18">
        <v>78.48</v>
      </c>
      <c r="H113" s="18">
        <f t="shared" si="9"/>
        <v>1242.45</v>
      </c>
      <c r="I113" s="80">
        <f t="shared" si="10"/>
        <v>84.13333333333334</v>
      </c>
      <c r="J113" s="45">
        <v>1083.23</v>
      </c>
      <c r="K113" s="18">
        <v>1082.1600000000001</v>
      </c>
      <c r="L113" s="18">
        <v>1089.82</v>
      </c>
      <c r="M113" s="18">
        <v>95.08</v>
      </c>
      <c r="N113" s="18">
        <v>111.56</v>
      </c>
      <c r="O113" s="18">
        <v>119.64</v>
      </c>
      <c r="P113" s="18">
        <f t="shared" si="11"/>
        <v>1085.07</v>
      </c>
      <c r="Q113" s="80">
        <f t="shared" si="12"/>
        <v>108.75999999999999</v>
      </c>
      <c r="R113" s="21">
        <f t="shared" si="13"/>
        <v>0.8734327878081144</v>
      </c>
      <c r="S113" s="21">
        <f t="shared" si="14"/>
        <v>1.2892717306186372</v>
      </c>
      <c r="T113" s="2">
        <f t="shared" si="15"/>
        <v>2.6204550660350316E-2</v>
      </c>
      <c r="U113" s="10">
        <f t="shared" si="16"/>
        <v>-0.1952314053992531</v>
      </c>
      <c r="V113" s="10">
        <f t="shared" si="17"/>
        <v>0.36655636230388211</v>
      </c>
      <c r="W113" s="64" t="s">
        <v>597</v>
      </c>
      <c r="X113" s="64" t="s">
        <v>597</v>
      </c>
      <c r="Y113" s="64" t="s">
        <v>969</v>
      </c>
      <c r="Z113" s="64" t="s">
        <v>970</v>
      </c>
    </row>
    <row r="114" spans="1:26" x14ac:dyDescent="0.25">
      <c r="A114" s="2" t="s">
        <v>343</v>
      </c>
      <c r="B114" s="45">
        <v>1254.01</v>
      </c>
      <c r="C114" s="18">
        <v>1197.93</v>
      </c>
      <c r="D114" s="18">
        <v>1211.57</v>
      </c>
      <c r="E114" s="18">
        <v>113.94</v>
      </c>
      <c r="F114" s="18">
        <v>73.62</v>
      </c>
      <c r="G114" s="18">
        <v>134.26</v>
      </c>
      <c r="H114" s="18">
        <f t="shared" si="9"/>
        <v>1221.17</v>
      </c>
      <c r="I114" s="80">
        <f t="shared" si="10"/>
        <v>107.27333333333333</v>
      </c>
      <c r="J114" s="45">
        <v>1133.6500000000001</v>
      </c>
      <c r="K114" s="18">
        <v>1126.42</v>
      </c>
      <c r="L114" s="18">
        <v>1255.58</v>
      </c>
      <c r="M114" s="18">
        <v>124.44</v>
      </c>
      <c r="N114" s="18">
        <v>153.97</v>
      </c>
      <c r="O114" s="18">
        <v>137.34</v>
      </c>
      <c r="P114" s="18">
        <f t="shared" si="11"/>
        <v>1171.8833333333334</v>
      </c>
      <c r="Q114" s="80">
        <f t="shared" si="12"/>
        <v>138.58333333333334</v>
      </c>
      <c r="R114" s="21">
        <f t="shared" si="13"/>
        <v>0.95967282238422913</v>
      </c>
      <c r="S114" s="21">
        <f t="shared" si="14"/>
        <v>1.2891755433778711</v>
      </c>
      <c r="T114" s="2">
        <f t="shared" si="15"/>
        <v>9.4158657231033893E-2</v>
      </c>
      <c r="U114" s="10">
        <f t="shared" si="16"/>
        <v>-5.9385457778768906E-2</v>
      </c>
      <c r="V114" s="10">
        <f t="shared" si="17"/>
        <v>0.36644872476813423</v>
      </c>
      <c r="W114" s="64" t="s">
        <v>643</v>
      </c>
      <c r="X114" s="64" t="s">
        <v>876</v>
      </c>
      <c r="Y114" s="64" t="s">
        <v>877</v>
      </c>
      <c r="Z114" s="64" t="s">
        <v>878</v>
      </c>
    </row>
    <row r="115" spans="1:26" x14ac:dyDescent="0.25">
      <c r="A115" s="2" t="s">
        <v>242</v>
      </c>
      <c r="B115" s="45">
        <v>177.16</v>
      </c>
      <c r="C115" s="18">
        <v>153.93</v>
      </c>
      <c r="D115" s="18">
        <v>157.05000000000001</v>
      </c>
      <c r="E115" s="18">
        <v>22.03</v>
      </c>
      <c r="F115" s="18">
        <v>37.28</v>
      </c>
      <c r="G115" s="18">
        <v>62.7</v>
      </c>
      <c r="H115" s="18">
        <f t="shared" si="9"/>
        <v>162.71333333333334</v>
      </c>
      <c r="I115" s="80">
        <f t="shared" si="10"/>
        <v>40.67</v>
      </c>
      <c r="J115" s="45">
        <v>200.49</v>
      </c>
      <c r="K115" s="18">
        <v>206.58</v>
      </c>
      <c r="L115" s="18">
        <v>237.08</v>
      </c>
      <c r="M115" s="18">
        <v>53.44</v>
      </c>
      <c r="N115" s="18">
        <v>57.36</v>
      </c>
      <c r="O115" s="18">
        <v>47.14</v>
      </c>
      <c r="P115" s="18">
        <f t="shared" si="11"/>
        <v>214.7166666666667</v>
      </c>
      <c r="Q115" s="80">
        <f t="shared" si="12"/>
        <v>52.646666666666668</v>
      </c>
      <c r="R115" s="21">
        <f t="shared" si="13"/>
        <v>1.3176487355947388</v>
      </c>
      <c r="S115" s="21">
        <f t="shared" si="14"/>
        <v>1.2874170066394688</v>
      </c>
      <c r="T115" s="2">
        <f t="shared" si="15"/>
        <v>0.19144241854753613</v>
      </c>
      <c r="U115" s="10">
        <f t="shared" si="16"/>
        <v>0.39796582181970053</v>
      </c>
      <c r="V115" s="10">
        <f t="shared" si="17"/>
        <v>0.36447943193165183</v>
      </c>
      <c r="W115" s="64" t="s">
        <v>542</v>
      </c>
      <c r="X115" s="64" t="s">
        <v>542</v>
      </c>
      <c r="Y115" s="64" t="s">
        <v>1135</v>
      </c>
      <c r="Z115" s="64" t="s">
        <v>1136</v>
      </c>
    </row>
    <row r="116" spans="1:26" x14ac:dyDescent="0.25">
      <c r="A116" s="2" t="s">
        <v>394</v>
      </c>
      <c r="B116" s="45">
        <v>810.07</v>
      </c>
      <c r="C116" s="18">
        <v>814.23</v>
      </c>
      <c r="D116" s="18">
        <v>753.89</v>
      </c>
      <c r="E116" s="18">
        <v>36.450000000000003</v>
      </c>
      <c r="F116" s="18">
        <v>27.63</v>
      </c>
      <c r="G116" s="18">
        <v>19.04</v>
      </c>
      <c r="H116" s="18">
        <f t="shared" si="9"/>
        <v>792.73</v>
      </c>
      <c r="I116" s="80">
        <f t="shared" si="10"/>
        <v>27.706666666666667</v>
      </c>
      <c r="J116" s="45">
        <v>703.07</v>
      </c>
      <c r="K116" s="18">
        <v>715.81</v>
      </c>
      <c r="L116" s="18">
        <v>789.52</v>
      </c>
      <c r="M116" s="18">
        <v>23.15</v>
      </c>
      <c r="N116" s="18">
        <v>45.93</v>
      </c>
      <c r="O116" s="18">
        <v>37.950000000000003</v>
      </c>
      <c r="P116" s="18">
        <f t="shared" si="11"/>
        <v>736.13333333333333</v>
      </c>
      <c r="Q116" s="80">
        <f t="shared" si="12"/>
        <v>35.676666666666669</v>
      </c>
      <c r="R116" s="21">
        <f t="shared" si="13"/>
        <v>0.9286953162074425</v>
      </c>
      <c r="S116" s="21">
        <f t="shared" si="14"/>
        <v>1.2776358569437993</v>
      </c>
      <c r="T116" s="2">
        <f t="shared" si="15"/>
        <v>0.19705682278036132</v>
      </c>
      <c r="U116" s="10">
        <f t="shared" si="16"/>
        <v>-0.10672273605601502</v>
      </c>
      <c r="V116" s="10">
        <f t="shared" si="17"/>
        <v>0.35347670777183482</v>
      </c>
      <c r="W116" s="64" t="s">
        <v>694</v>
      </c>
      <c r="X116" s="64" t="s">
        <v>694</v>
      </c>
      <c r="Y116" s="64" t="s">
        <v>801</v>
      </c>
      <c r="Z116" s="64" t="s">
        <v>1108</v>
      </c>
    </row>
    <row r="117" spans="1:26" x14ac:dyDescent="0.25">
      <c r="A117" s="2" t="s">
        <v>210</v>
      </c>
      <c r="B117" s="45">
        <v>514.29999999999995</v>
      </c>
      <c r="C117" s="18">
        <v>406.42</v>
      </c>
      <c r="D117" s="18">
        <v>326.31</v>
      </c>
      <c r="E117" s="18">
        <v>2.2200000000000002</v>
      </c>
      <c r="F117" s="18">
        <v>1.67</v>
      </c>
      <c r="G117" s="18">
        <v>3.85</v>
      </c>
      <c r="H117" s="18">
        <f t="shared" si="9"/>
        <v>415.67666666666668</v>
      </c>
      <c r="I117" s="80">
        <f t="shared" si="10"/>
        <v>2.58</v>
      </c>
      <c r="J117" s="45">
        <v>490.08</v>
      </c>
      <c r="K117" s="18">
        <v>497.97</v>
      </c>
      <c r="L117" s="18">
        <v>517.64</v>
      </c>
      <c r="M117" s="18">
        <v>1.4</v>
      </c>
      <c r="N117" s="18">
        <v>8.4499999999999993</v>
      </c>
      <c r="O117" s="18">
        <v>0.85</v>
      </c>
      <c r="P117" s="18">
        <f t="shared" si="11"/>
        <v>501.8966666666667</v>
      </c>
      <c r="Q117" s="80">
        <f t="shared" si="12"/>
        <v>3.5666666666666664</v>
      </c>
      <c r="R117" s="21">
        <f t="shared" si="13"/>
        <v>1.2069230338471877</v>
      </c>
      <c r="S117" s="21">
        <f t="shared" si="14"/>
        <v>1.2756052141527001</v>
      </c>
      <c r="T117" s="2">
        <f t="shared" si="15"/>
        <v>0.35836143058327297</v>
      </c>
      <c r="U117" s="10">
        <f t="shared" si="16"/>
        <v>0.27133367756153198</v>
      </c>
      <c r="V117" s="10">
        <f t="shared" si="17"/>
        <v>0.35118189986247639</v>
      </c>
      <c r="W117" s="64" t="s">
        <v>1434</v>
      </c>
      <c r="X117" s="64" t="s">
        <v>211</v>
      </c>
      <c r="Y117" s="64" t="s">
        <v>212</v>
      </c>
      <c r="Z117" s="64" t="s">
        <v>213</v>
      </c>
    </row>
    <row r="118" spans="1:26" x14ac:dyDescent="0.25">
      <c r="A118" s="2" t="s">
        <v>266</v>
      </c>
      <c r="B118" s="45">
        <v>712.38</v>
      </c>
      <c r="C118" s="18">
        <v>766.66</v>
      </c>
      <c r="D118" s="18">
        <v>729.46</v>
      </c>
      <c r="E118" s="18">
        <v>52.77</v>
      </c>
      <c r="F118" s="18">
        <v>52.85</v>
      </c>
      <c r="G118" s="18">
        <v>45.97</v>
      </c>
      <c r="H118" s="18">
        <f t="shared" si="9"/>
        <v>736.16666666666663</v>
      </c>
      <c r="I118" s="80">
        <f t="shared" si="10"/>
        <v>50.53</v>
      </c>
      <c r="J118" s="45">
        <v>680</v>
      </c>
      <c r="K118" s="18">
        <v>730.86</v>
      </c>
      <c r="L118" s="18">
        <v>711.48</v>
      </c>
      <c r="M118" s="18">
        <v>55.93</v>
      </c>
      <c r="N118" s="18">
        <v>64.75</v>
      </c>
      <c r="O118" s="18">
        <v>73.180000000000007</v>
      </c>
      <c r="P118" s="18">
        <f t="shared" si="11"/>
        <v>707.44666666666672</v>
      </c>
      <c r="Q118" s="80">
        <f t="shared" si="12"/>
        <v>64.62</v>
      </c>
      <c r="R118" s="21">
        <f t="shared" si="13"/>
        <v>0.96104001808727124</v>
      </c>
      <c r="S118" s="21">
        <f t="shared" si="14"/>
        <v>1.2734329516786338</v>
      </c>
      <c r="T118" s="2">
        <f t="shared" si="15"/>
        <v>3.0908619986580885E-2</v>
      </c>
      <c r="U118" s="10">
        <f t="shared" si="16"/>
        <v>-5.7331588244211508E-2</v>
      </c>
      <c r="V118" s="10">
        <f t="shared" si="17"/>
        <v>0.34872300136539092</v>
      </c>
      <c r="W118" s="64" t="s">
        <v>566</v>
      </c>
      <c r="X118" s="64" t="s">
        <v>981</v>
      </c>
      <c r="Y118" s="64" t="s">
        <v>982</v>
      </c>
      <c r="Z118" s="64" t="s">
        <v>983</v>
      </c>
    </row>
    <row r="119" spans="1:26" x14ac:dyDescent="0.25">
      <c r="A119" s="2" t="s">
        <v>347</v>
      </c>
      <c r="B119" s="45">
        <v>206.08</v>
      </c>
      <c r="C119" s="18">
        <v>223.38</v>
      </c>
      <c r="D119" s="18">
        <v>237.45</v>
      </c>
      <c r="E119" s="18">
        <v>37.24</v>
      </c>
      <c r="F119" s="18">
        <v>39.32</v>
      </c>
      <c r="G119" s="18">
        <v>55.39</v>
      </c>
      <c r="H119" s="18">
        <f t="shared" si="9"/>
        <v>222.30333333333337</v>
      </c>
      <c r="I119" s="80">
        <f t="shared" si="10"/>
        <v>43.983333333333327</v>
      </c>
      <c r="J119" s="45">
        <v>263.88</v>
      </c>
      <c r="K119" s="18">
        <v>273.70999999999998</v>
      </c>
      <c r="L119" s="18">
        <v>226.52</v>
      </c>
      <c r="M119" s="18">
        <v>58.57</v>
      </c>
      <c r="N119" s="18">
        <v>58.24</v>
      </c>
      <c r="O119" s="18">
        <v>51.4</v>
      </c>
      <c r="P119" s="18">
        <f t="shared" si="11"/>
        <v>254.70333333333329</v>
      </c>
      <c r="Q119" s="80">
        <f t="shared" si="12"/>
        <v>56.07</v>
      </c>
      <c r="R119" s="21">
        <f t="shared" si="13"/>
        <v>1.1450941171202098</v>
      </c>
      <c r="S119" s="21">
        <f t="shared" si="14"/>
        <v>1.2686921081882181</v>
      </c>
      <c r="T119" s="2">
        <f t="shared" si="15"/>
        <v>6.1355060054520433E-2</v>
      </c>
      <c r="U119" s="10">
        <f t="shared" si="16"/>
        <v>0.1954661806124848</v>
      </c>
      <c r="V119" s="10">
        <f t="shared" si="17"/>
        <v>0.34334199204339283</v>
      </c>
      <c r="W119" s="64" t="s">
        <v>647</v>
      </c>
      <c r="X119" s="64" t="s">
        <v>888</v>
      </c>
      <c r="Y119" s="64" t="s">
        <v>889</v>
      </c>
      <c r="Z119" s="64" t="s">
        <v>890</v>
      </c>
    </row>
    <row r="120" spans="1:26" x14ac:dyDescent="0.25">
      <c r="A120" s="2" t="s">
        <v>237</v>
      </c>
      <c r="B120" s="45">
        <v>261.31</v>
      </c>
      <c r="C120" s="18">
        <v>319.81</v>
      </c>
      <c r="D120" s="18">
        <v>322.45999999999998</v>
      </c>
      <c r="E120" s="18">
        <v>12.36</v>
      </c>
      <c r="F120" s="18">
        <v>24.29</v>
      </c>
      <c r="G120" s="18">
        <v>38.08</v>
      </c>
      <c r="H120" s="18">
        <f t="shared" si="9"/>
        <v>301.19333333333333</v>
      </c>
      <c r="I120" s="80">
        <f t="shared" si="10"/>
        <v>24.909999999999997</v>
      </c>
      <c r="J120" s="45">
        <v>284.54000000000002</v>
      </c>
      <c r="K120" s="18">
        <v>297.02</v>
      </c>
      <c r="L120" s="18">
        <v>268.73</v>
      </c>
      <c r="M120" s="18">
        <v>29.05</v>
      </c>
      <c r="N120" s="18">
        <v>32.200000000000003</v>
      </c>
      <c r="O120" s="18">
        <v>33.020000000000003</v>
      </c>
      <c r="P120" s="18">
        <f t="shared" si="11"/>
        <v>283.43</v>
      </c>
      <c r="Q120" s="80">
        <f t="shared" si="12"/>
        <v>31.423333333333336</v>
      </c>
      <c r="R120" s="21">
        <f t="shared" si="13"/>
        <v>0.94121864589997573</v>
      </c>
      <c r="S120" s="21">
        <f t="shared" si="14"/>
        <v>1.2513829924096231</v>
      </c>
      <c r="T120" s="2">
        <f t="shared" si="15"/>
        <v>0.21789341312045907</v>
      </c>
      <c r="U120" s="10">
        <f t="shared" si="16"/>
        <v>-8.7398193703633539E-2</v>
      </c>
      <c r="V120" s="10">
        <f t="shared" si="17"/>
        <v>0.32352340156395837</v>
      </c>
      <c r="W120" s="64" t="s">
        <v>537</v>
      </c>
      <c r="X120" s="64" t="s">
        <v>991</v>
      </c>
      <c r="Y120" s="64" t="s">
        <v>992</v>
      </c>
      <c r="Z120" s="64" t="s">
        <v>993</v>
      </c>
    </row>
    <row r="121" spans="1:26" x14ac:dyDescent="0.25">
      <c r="A121" s="2" t="s">
        <v>236</v>
      </c>
      <c r="B121" s="45">
        <v>157.51</v>
      </c>
      <c r="C121" s="18">
        <v>168.85</v>
      </c>
      <c r="D121" s="18">
        <v>194.56</v>
      </c>
      <c r="E121" s="18">
        <v>27.41</v>
      </c>
      <c r="F121" s="18">
        <v>33.94</v>
      </c>
      <c r="G121" s="18">
        <v>60.4</v>
      </c>
      <c r="H121" s="18">
        <f t="shared" si="9"/>
        <v>173.64000000000001</v>
      </c>
      <c r="I121" s="80">
        <f t="shared" si="10"/>
        <v>40.583333333333336</v>
      </c>
      <c r="J121" s="45">
        <v>219.99</v>
      </c>
      <c r="K121" s="18">
        <v>191.8</v>
      </c>
      <c r="L121" s="18">
        <v>215.63</v>
      </c>
      <c r="M121" s="18">
        <v>48.01</v>
      </c>
      <c r="N121" s="18">
        <v>49.27</v>
      </c>
      <c r="O121" s="18">
        <v>55.82</v>
      </c>
      <c r="P121" s="18">
        <f t="shared" si="11"/>
        <v>209.14000000000001</v>
      </c>
      <c r="Q121" s="80">
        <f t="shared" si="12"/>
        <v>51.033333333333331</v>
      </c>
      <c r="R121" s="21">
        <f t="shared" si="13"/>
        <v>1.2032753092075126</v>
      </c>
      <c r="S121" s="21">
        <f t="shared" si="14"/>
        <v>1.2513026052104208</v>
      </c>
      <c r="T121" s="2">
        <f t="shared" si="15"/>
        <v>0.18535264513622254</v>
      </c>
      <c r="U121" s="10">
        <f t="shared" si="16"/>
        <v>0.26696676868750147</v>
      </c>
      <c r="V121" s="10">
        <f t="shared" si="17"/>
        <v>0.32343072175328591</v>
      </c>
      <c r="W121" s="64" t="s">
        <v>536</v>
      </c>
      <c r="X121" s="64" t="s">
        <v>536</v>
      </c>
      <c r="Y121" s="64" t="s">
        <v>935</v>
      </c>
      <c r="Z121" s="64" t="s">
        <v>936</v>
      </c>
    </row>
    <row r="122" spans="1:26" x14ac:dyDescent="0.25">
      <c r="A122" s="2" t="s">
        <v>287</v>
      </c>
      <c r="B122" s="45">
        <v>856.26</v>
      </c>
      <c r="C122" s="18">
        <v>919.57</v>
      </c>
      <c r="D122" s="18">
        <v>1074.24</v>
      </c>
      <c r="E122" s="18">
        <v>491.24</v>
      </c>
      <c r="F122" s="18">
        <v>437.48</v>
      </c>
      <c r="G122" s="18">
        <v>527.6</v>
      </c>
      <c r="H122" s="18">
        <f t="shared" si="9"/>
        <v>950.0233333333332</v>
      </c>
      <c r="I122" s="80">
        <f t="shared" si="10"/>
        <v>485.44000000000005</v>
      </c>
      <c r="J122" s="45">
        <v>1214.67</v>
      </c>
      <c r="K122" s="18">
        <v>1119.9100000000001</v>
      </c>
      <c r="L122" s="18">
        <v>1240.27</v>
      </c>
      <c r="M122" s="18">
        <v>633.24</v>
      </c>
      <c r="N122" s="18">
        <v>585.78</v>
      </c>
      <c r="O122" s="18">
        <v>589.88</v>
      </c>
      <c r="P122" s="18">
        <f t="shared" si="11"/>
        <v>1191.6166666666666</v>
      </c>
      <c r="Q122" s="80">
        <f t="shared" si="12"/>
        <v>602.9666666666667</v>
      </c>
      <c r="R122" s="21">
        <f t="shared" si="13"/>
        <v>1.2540351270736436</v>
      </c>
      <c r="S122" s="21">
        <f t="shared" si="14"/>
        <v>1.241605679357509</v>
      </c>
      <c r="T122" s="2">
        <f t="shared" si="15"/>
        <v>8.8922134485978667E-3</v>
      </c>
      <c r="U122" s="10">
        <f t="shared" si="16"/>
        <v>0.32657776037692804</v>
      </c>
      <c r="V122" s="10">
        <f t="shared" si="17"/>
        <v>0.31220706183401697</v>
      </c>
      <c r="W122" s="64" t="s">
        <v>587</v>
      </c>
      <c r="X122" s="64" t="s">
        <v>860</v>
      </c>
      <c r="Y122" s="64" t="s">
        <v>861</v>
      </c>
      <c r="Z122" s="64" t="s">
        <v>862</v>
      </c>
    </row>
    <row r="123" spans="1:26" x14ac:dyDescent="0.25">
      <c r="A123" s="2" t="s">
        <v>359</v>
      </c>
      <c r="B123" s="45">
        <v>803.42</v>
      </c>
      <c r="C123" s="18">
        <v>822.95</v>
      </c>
      <c r="D123" s="18">
        <v>800.24</v>
      </c>
      <c r="E123" s="18">
        <v>47.54</v>
      </c>
      <c r="F123" s="18">
        <v>74</v>
      </c>
      <c r="G123" s="18">
        <v>47.7</v>
      </c>
      <c r="H123" s="18">
        <f t="shared" si="9"/>
        <v>808.86999999999989</v>
      </c>
      <c r="I123" s="80">
        <f t="shared" si="10"/>
        <v>56.413333333333334</v>
      </c>
      <c r="J123" s="45">
        <v>872.8</v>
      </c>
      <c r="K123" s="18">
        <v>795.43</v>
      </c>
      <c r="L123" s="18">
        <v>852.49</v>
      </c>
      <c r="M123" s="18">
        <v>69.44</v>
      </c>
      <c r="N123" s="18">
        <v>69.86</v>
      </c>
      <c r="O123" s="18">
        <v>69.78</v>
      </c>
      <c r="P123" s="18">
        <f t="shared" si="11"/>
        <v>840.24000000000012</v>
      </c>
      <c r="Q123" s="80">
        <f t="shared" si="12"/>
        <v>69.693333333333342</v>
      </c>
      <c r="R123" s="21">
        <f t="shared" si="13"/>
        <v>1.0387346117278085</v>
      </c>
      <c r="S123" s="21">
        <f t="shared" si="14"/>
        <v>1.2313051555968417</v>
      </c>
      <c r="T123" s="2">
        <f t="shared" si="15"/>
        <v>0.1027721944697482</v>
      </c>
      <c r="U123" s="10">
        <f t="shared" si="16"/>
        <v>5.4827104433961681E-2</v>
      </c>
      <c r="V123" s="10">
        <f t="shared" si="17"/>
        <v>0.30018835070002525</v>
      </c>
      <c r="W123" s="64" t="s">
        <v>659</v>
      </c>
      <c r="X123" s="64" t="s">
        <v>659</v>
      </c>
      <c r="Y123" s="64" t="s">
        <v>781</v>
      </c>
      <c r="Z123" s="64" t="s">
        <v>782</v>
      </c>
    </row>
    <row r="124" spans="1:26" x14ac:dyDescent="0.25">
      <c r="A124" s="2" t="s">
        <v>157</v>
      </c>
      <c r="B124" s="45">
        <v>74</v>
      </c>
      <c r="C124" s="18">
        <v>87.44</v>
      </c>
      <c r="D124" s="18">
        <v>76.17</v>
      </c>
      <c r="E124" s="18">
        <v>8.7200000000000006</v>
      </c>
      <c r="F124" s="18">
        <v>18.170000000000002</v>
      </c>
      <c r="G124" s="18">
        <v>13.66</v>
      </c>
      <c r="H124" s="18">
        <f t="shared" si="9"/>
        <v>79.203333333333333</v>
      </c>
      <c r="I124" s="80">
        <f t="shared" si="10"/>
        <v>13.516666666666666</v>
      </c>
      <c r="J124" s="45">
        <v>84.98</v>
      </c>
      <c r="K124" s="18">
        <v>85.96</v>
      </c>
      <c r="L124" s="18">
        <v>98.97</v>
      </c>
      <c r="M124" s="18">
        <v>17.559999999999999</v>
      </c>
      <c r="N124" s="18">
        <v>20.76</v>
      </c>
      <c r="O124" s="18">
        <v>12.25</v>
      </c>
      <c r="P124" s="18">
        <f t="shared" si="11"/>
        <v>89.969999999999985</v>
      </c>
      <c r="Q124" s="80">
        <f t="shared" si="12"/>
        <v>16.856666666666666</v>
      </c>
      <c r="R124" s="21">
        <f t="shared" si="13"/>
        <v>1.1342421345746228</v>
      </c>
      <c r="S124" s="21">
        <f t="shared" si="14"/>
        <v>1.2300803673938003</v>
      </c>
      <c r="T124" s="2">
        <f t="shared" si="15"/>
        <v>0.2082064991159478</v>
      </c>
      <c r="U124" s="10">
        <f t="shared" si="16"/>
        <v>0.18172865532495394</v>
      </c>
      <c r="V124" s="10">
        <f t="shared" si="17"/>
        <v>0.29875257723341264</v>
      </c>
      <c r="W124" s="64" t="s">
        <v>1452</v>
      </c>
      <c r="X124" s="64" t="s">
        <v>158</v>
      </c>
      <c r="Y124" s="64" t="s">
        <v>159</v>
      </c>
      <c r="Z124" s="64" t="s">
        <v>160</v>
      </c>
    </row>
    <row r="125" spans="1:26" x14ac:dyDescent="0.25">
      <c r="A125" s="2" t="s">
        <v>303</v>
      </c>
      <c r="B125" s="45">
        <v>84.7</v>
      </c>
      <c r="C125" s="18">
        <v>81.78</v>
      </c>
      <c r="D125" s="18">
        <v>87.61</v>
      </c>
      <c r="E125" s="18">
        <v>38.51</v>
      </c>
      <c r="F125" s="18">
        <v>28.93</v>
      </c>
      <c r="G125" s="18">
        <v>15.2</v>
      </c>
      <c r="H125" s="18">
        <f t="shared" si="9"/>
        <v>84.696666666666673</v>
      </c>
      <c r="I125" s="80">
        <f t="shared" si="10"/>
        <v>27.546666666666667</v>
      </c>
      <c r="J125" s="45">
        <v>95.93</v>
      </c>
      <c r="K125" s="18">
        <v>77.42</v>
      </c>
      <c r="L125" s="18">
        <v>92.67</v>
      </c>
      <c r="M125" s="18">
        <v>34.18</v>
      </c>
      <c r="N125" s="18">
        <v>36.25</v>
      </c>
      <c r="O125" s="18">
        <v>31.66</v>
      </c>
      <c r="P125" s="18">
        <f t="shared" si="11"/>
        <v>88.673333333333346</v>
      </c>
      <c r="Q125" s="80">
        <f t="shared" si="12"/>
        <v>34.03</v>
      </c>
      <c r="R125" s="21">
        <f t="shared" si="13"/>
        <v>1.0464039830409586</v>
      </c>
      <c r="S125" s="21">
        <f t="shared" si="14"/>
        <v>1.2271134983652499</v>
      </c>
      <c r="T125" s="2">
        <f t="shared" si="15"/>
        <v>0.20010364266909594</v>
      </c>
      <c r="U125" s="10">
        <f t="shared" si="16"/>
        <v>6.5439937445672738E-2</v>
      </c>
      <c r="V125" s="10">
        <f t="shared" si="17"/>
        <v>0.29526869313770959</v>
      </c>
      <c r="W125" s="64" t="s">
        <v>603</v>
      </c>
      <c r="X125" s="64" t="s">
        <v>603</v>
      </c>
      <c r="Y125" s="64" t="s">
        <v>967</v>
      </c>
      <c r="Z125" s="64" t="s">
        <v>968</v>
      </c>
    </row>
    <row r="126" spans="1:26" x14ac:dyDescent="0.25">
      <c r="A126" s="2" t="s">
        <v>338</v>
      </c>
      <c r="B126" s="45">
        <v>2607.3000000000002</v>
      </c>
      <c r="C126" s="18">
        <v>2885.83</v>
      </c>
      <c r="D126" s="18">
        <v>2954.49</v>
      </c>
      <c r="E126" s="18">
        <v>214.88</v>
      </c>
      <c r="F126" s="18">
        <v>229.03</v>
      </c>
      <c r="G126" s="18">
        <v>212.15</v>
      </c>
      <c r="H126" s="18">
        <f t="shared" si="9"/>
        <v>2815.873333333333</v>
      </c>
      <c r="I126" s="80">
        <f t="shared" si="10"/>
        <v>218.68666666666664</v>
      </c>
      <c r="J126" s="45">
        <v>2389.25</v>
      </c>
      <c r="K126" s="18">
        <v>2375.13</v>
      </c>
      <c r="L126" s="18">
        <v>2416.37</v>
      </c>
      <c r="M126" s="18">
        <v>258.52</v>
      </c>
      <c r="N126" s="18">
        <v>280.13</v>
      </c>
      <c r="O126" s="18">
        <v>265.83999999999997</v>
      </c>
      <c r="P126" s="18">
        <f t="shared" si="11"/>
        <v>2393.5833333333335</v>
      </c>
      <c r="Q126" s="80">
        <f t="shared" si="12"/>
        <v>268.16333333333336</v>
      </c>
      <c r="R126" s="21">
        <f t="shared" si="13"/>
        <v>0.85008555585270684</v>
      </c>
      <c r="S126" s="21">
        <f t="shared" si="14"/>
        <v>1.2252146997238493</v>
      </c>
      <c r="T126" s="2">
        <f t="shared" si="15"/>
        <v>1.9221764291603234E-3</v>
      </c>
      <c r="U126" s="10">
        <f t="shared" si="16"/>
        <v>-0.23432004799828499</v>
      </c>
      <c r="V126" s="10">
        <f t="shared" si="17"/>
        <v>0.29303458113494801</v>
      </c>
      <c r="W126" s="64" t="s">
        <v>638</v>
      </c>
      <c r="X126" s="64" t="s">
        <v>1178</v>
      </c>
      <c r="Y126" s="64" t="s">
        <v>1179</v>
      </c>
      <c r="Z126" s="64" t="s">
        <v>1180</v>
      </c>
    </row>
    <row r="127" spans="1:26" x14ac:dyDescent="0.25">
      <c r="A127" s="6" t="s">
        <v>346</v>
      </c>
      <c r="B127" s="45">
        <v>145</v>
      </c>
      <c r="C127" s="18">
        <v>166.54</v>
      </c>
      <c r="D127" s="18">
        <v>156.09</v>
      </c>
      <c r="E127" s="18">
        <v>1.43</v>
      </c>
      <c r="F127" s="18">
        <v>5.38</v>
      </c>
      <c r="G127" s="18">
        <v>13.66</v>
      </c>
      <c r="H127" s="18">
        <f t="shared" si="9"/>
        <v>155.87666666666667</v>
      </c>
      <c r="I127" s="80">
        <f t="shared" si="10"/>
        <v>6.8233333333333333</v>
      </c>
      <c r="J127" s="45">
        <v>145.65</v>
      </c>
      <c r="K127" s="18">
        <v>167.16</v>
      </c>
      <c r="L127" s="18">
        <v>151.9</v>
      </c>
      <c r="M127" s="18">
        <v>4.82</v>
      </c>
      <c r="N127" s="18">
        <v>14.6</v>
      </c>
      <c r="O127" s="18">
        <v>6.3</v>
      </c>
      <c r="P127" s="18">
        <f t="shared" si="11"/>
        <v>154.90333333333334</v>
      </c>
      <c r="Q127" s="80">
        <f t="shared" si="12"/>
        <v>8.5733333333333341</v>
      </c>
      <c r="R127" s="21">
        <f t="shared" si="13"/>
        <v>0.99379555064488034</v>
      </c>
      <c r="S127" s="21">
        <f t="shared" si="14"/>
        <v>1.2236898167873882</v>
      </c>
      <c r="T127" s="2">
        <f t="shared" si="15"/>
        <v>0.3647197086297469</v>
      </c>
      <c r="U127" s="10">
        <f t="shared" si="16"/>
        <v>-8.9790121228409611E-3</v>
      </c>
      <c r="V127" s="10">
        <f t="shared" si="17"/>
        <v>0.29123790729988114</v>
      </c>
      <c r="W127" s="3" t="s">
        <v>646</v>
      </c>
      <c r="X127" s="64" t="s">
        <v>646</v>
      </c>
      <c r="Y127" s="64" t="s">
        <v>1068</v>
      </c>
      <c r="Z127" s="64" t="s">
        <v>1069</v>
      </c>
    </row>
    <row r="128" spans="1:26" x14ac:dyDescent="0.25">
      <c r="A128" s="2" t="s">
        <v>316</v>
      </c>
      <c r="B128" s="45">
        <v>154.11000000000001</v>
      </c>
      <c r="C128" s="18">
        <v>128.06</v>
      </c>
      <c r="D128" s="18">
        <v>140.6</v>
      </c>
      <c r="E128" s="18">
        <v>42.47</v>
      </c>
      <c r="F128" s="18">
        <v>34.49</v>
      </c>
      <c r="G128" s="18">
        <v>36.74</v>
      </c>
      <c r="H128" s="18">
        <f t="shared" si="9"/>
        <v>140.92333333333332</v>
      </c>
      <c r="I128" s="80">
        <f t="shared" si="10"/>
        <v>37.900000000000006</v>
      </c>
      <c r="J128" s="45">
        <v>137.80000000000001</v>
      </c>
      <c r="K128" s="18">
        <v>124.4</v>
      </c>
      <c r="L128" s="18">
        <v>136.58000000000001</v>
      </c>
      <c r="M128" s="18">
        <v>33.71</v>
      </c>
      <c r="N128" s="18">
        <v>46.1</v>
      </c>
      <c r="O128" s="18">
        <v>59.91</v>
      </c>
      <c r="P128" s="18">
        <f t="shared" si="11"/>
        <v>132.9266666666667</v>
      </c>
      <c r="Q128" s="80">
        <f t="shared" si="12"/>
        <v>46.573333333333331</v>
      </c>
      <c r="R128" s="21">
        <f t="shared" si="13"/>
        <v>0.94365502501350529</v>
      </c>
      <c r="S128" s="21">
        <f t="shared" si="14"/>
        <v>1.2229648671808053</v>
      </c>
      <c r="T128" s="2">
        <f t="shared" si="15"/>
        <v>0.16778863215755269</v>
      </c>
      <c r="U128" s="10">
        <f t="shared" si="16"/>
        <v>-8.3668549561795105E-2</v>
      </c>
      <c r="V128" s="10">
        <f t="shared" si="17"/>
        <v>0.2903829593255941</v>
      </c>
      <c r="W128" s="64" t="s">
        <v>616</v>
      </c>
      <c r="X128" s="64" t="s">
        <v>616</v>
      </c>
      <c r="Y128" s="64" t="s">
        <v>994</v>
      </c>
      <c r="Z128" s="64" t="s">
        <v>995</v>
      </c>
    </row>
    <row r="129" spans="1:26" x14ac:dyDescent="0.25">
      <c r="A129" s="2" t="s">
        <v>254</v>
      </c>
      <c r="B129" s="45">
        <v>30.27</v>
      </c>
      <c r="C129" s="18">
        <v>24.29</v>
      </c>
      <c r="D129" s="18">
        <v>24.62</v>
      </c>
      <c r="E129" s="18">
        <v>2.85</v>
      </c>
      <c r="F129" s="18">
        <v>3.52</v>
      </c>
      <c r="G129" s="18">
        <v>0.38</v>
      </c>
      <c r="H129" s="18">
        <f t="shared" si="9"/>
        <v>26.393333333333334</v>
      </c>
      <c r="I129" s="80">
        <f t="shared" si="10"/>
        <v>2.25</v>
      </c>
      <c r="J129" s="45">
        <v>47.77</v>
      </c>
      <c r="K129" s="18">
        <v>42.23</v>
      </c>
      <c r="L129" s="18">
        <v>33.869999999999997</v>
      </c>
      <c r="M129" s="18">
        <v>3.11</v>
      </c>
      <c r="N129" s="18">
        <v>3.7</v>
      </c>
      <c r="O129" s="18">
        <v>2.04</v>
      </c>
      <c r="P129" s="18">
        <f t="shared" si="11"/>
        <v>41.29</v>
      </c>
      <c r="Q129" s="80">
        <f t="shared" si="12"/>
        <v>2.9500000000000006</v>
      </c>
      <c r="R129" s="21">
        <f t="shared" si="13"/>
        <v>1.5438062788999756</v>
      </c>
      <c r="S129" s="21">
        <f t="shared" si="14"/>
        <v>1.2153846153846155</v>
      </c>
      <c r="T129" s="2">
        <f t="shared" si="15"/>
        <v>0.27457197894931129</v>
      </c>
      <c r="U129" s="10">
        <f t="shared" si="16"/>
        <v>0.62649173058230156</v>
      </c>
      <c r="V129" s="10">
        <f t="shared" si="17"/>
        <v>0.28141293514864857</v>
      </c>
      <c r="W129" s="64" t="s">
        <v>554</v>
      </c>
      <c r="X129" s="64" t="s">
        <v>806</v>
      </c>
      <c r="Y129" s="64" t="s">
        <v>807</v>
      </c>
      <c r="Z129" s="64" t="s">
        <v>808</v>
      </c>
    </row>
    <row r="130" spans="1:26" x14ac:dyDescent="0.25">
      <c r="A130" s="2" t="s">
        <v>340</v>
      </c>
      <c r="B130" s="45">
        <v>750.81</v>
      </c>
      <c r="C130" s="18">
        <v>790.12</v>
      </c>
      <c r="D130" s="18">
        <v>804.67</v>
      </c>
      <c r="E130" s="18">
        <v>180.97</v>
      </c>
      <c r="F130" s="18">
        <v>181.19</v>
      </c>
      <c r="G130" s="18">
        <v>180.8</v>
      </c>
      <c r="H130" s="18">
        <f t="shared" si="9"/>
        <v>781.86666666666667</v>
      </c>
      <c r="I130" s="80">
        <f t="shared" si="10"/>
        <v>180.98666666666668</v>
      </c>
      <c r="J130" s="45">
        <v>812.29</v>
      </c>
      <c r="K130" s="18">
        <v>768.42</v>
      </c>
      <c r="L130" s="18">
        <v>800.49</v>
      </c>
      <c r="M130" s="18">
        <v>197.62</v>
      </c>
      <c r="N130" s="18">
        <v>242.65</v>
      </c>
      <c r="O130" s="18">
        <v>218.01</v>
      </c>
      <c r="P130" s="18">
        <f t="shared" si="11"/>
        <v>793.73333333333323</v>
      </c>
      <c r="Q130" s="80">
        <f t="shared" si="12"/>
        <v>219.42666666666665</v>
      </c>
      <c r="R130" s="21">
        <f t="shared" si="13"/>
        <v>1.0151579664480965</v>
      </c>
      <c r="S130" s="21">
        <f t="shared" si="14"/>
        <v>1.2112242655139569</v>
      </c>
      <c r="T130" s="2">
        <f t="shared" si="15"/>
        <v>2.0929476702645621E-2</v>
      </c>
      <c r="U130" s="10">
        <f t="shared" si="16"/>
        <v>2.1704239409539323E-2</v>
      </c>
      <c r="V130" s="10">
        <f t="shared" si="17"/>
        <v>0.27646601349603922</v>
      </c>
      <c r="W130" s="64" t="s">
        <v>640</v>
      </c>
      <c r="X130" s="64" t="s">
        <v>761</v>
      </c>
      <c r="Y130" s="64" t="s">
        <v>762</v>
      </c>
      <c r="Z130" s="64" t="s">
        <v>763</v>
      </c>
    </row>
    <row r="131" spans="1:26" x14ac:dyDescent="0.25">
      <c r="A131" s="2" t="s">
        <v>337</v>
      </c>
      <c r="B131" s="45">
        <v>155.85</v>
      </c>
      <c r="C131" s="18">
        <v>179.98</v>
      </c>
      <c r="D131" s="18">
        <v>189.75</v>
      </c>
      <c r="E131" s="18">
        <v>8.08</v>
      </c>
      <c r="F131" s="18">
        <v>12.24</v>
      </c>
      <c r="G131" s="18">
        <v>4.04</v>
      </c>
      <c r="H131" s="18">
        <f t="shared" si="9"/>
        <v>175.1933333333333</v>
      </c>
      <c r="I131" s="80">
        <f t="shared" si="10"/>
        <v>8.1199999999999992</v>
      </c>
      <c r="J131" s="45">
        <v>151.86000000000001</v>
      </c>
      <c r="K131" s="18">
        <v>147.9</v>
      </c>
      <c r="L131" s="18">
        <v>163.98</v>
      </c>
      <c r="M131" s="18">
        <v>13.67</v>
      </c>
      <c r="N131" s="18">
        <v>8.9700000000000006</v>
      </c>
      <c r="O131" s="18">
        <v>7.49</v>
      </c>
      <c r="P131" s="18">
        <f t="shared" si="11"/>
        <v>154.58000000000001</v>
      </c>
      <c r="Q131" s="80">
        <f t="shared" si="12"/>
        <v>10.043333333333335</v>
      </c>
      <c r="R131" s="21">
        <f t="shared" si="13"/>
        <v>0.88300730258428262</v>
      </c>
      <c r="S131" s="21">
        <f t="shared" si="14"/>
        <v>1.2108918128654973</v>
      </c>
      <c r="T131" s="2">
        <f t="shared" si="15"/>
        <v>0.27894387755135691</v>
      </c>
      <c r="U131" s="10">
        <f t="shared" si="16"/>
        <v>-0.1795027256902173</v>
      </c>
      <c r="V131" s="10">
        <f t="shared" si="17"/>
        <v>0.27606997319511689</v>
      </c>
      <c r="W131" s="64" t="s">
        <v>637</v>
      </c>
      <c r="X131" s="64" t="s">
        <v>1033</v>
      </c>
      <c r="Y131" s="64" t="s">
        <v>1034</v>
      </c>
      <c r="Z131" s="64" t="s">
        <v>1035</v>
      </c>
    </row>
    <row r="132" spans="1:26" x14ac:dyDescent="0.25">
      <c r="A132" s="2" t="s">
        <v>326</v>
      </c>
      <c r="B132" s="45">
        <v>26.62</v>
      </c>
      <c r="C132" s="18">
        <v>20.399999999999999</v>
      </c>
      <c r="D132" s="18">
        <v>46.07</v>
      </c>
      <c r="E132" s="18">
        <v>0.79</v>
      </c>
      <c r="F132" s="18">
        <v>3.89</v>
      </c>
      <c r="G132" s="18">
        <v>2.69</v>
      </c>
      <c r="H132" s="18">
        <f t="shared" si="9"/>
        <v>31.03</v>
      </c>
      <c r="I132" s="80">
        <f t="shared" si="10"/>
        <v>2.4566666666666666</v>
      </c>
      <c r="J132" s="45">
        <v>22.45</v>
      </c>
      <c r="K132" s="18">
        <v>31.67</v>
      </c>
      <c r="L132" s="18">
        <v>23.66</v>
      </c>
      <c r="M132" s="18">
        <v>3.11</v>
      </c>
      <c r="N132" s="18">
        <v>3.17</v>
      </c>
      <c r="O132" s="18">
        <v>3.23</v>
      </c>
      <c r="P132" s="18">
        <f t="shared" si="11"/>
        <v>25.926666666666666</v>
      </c>
      <c r="Q132" s="80">
        <f t="shared" si="12"/>
        <v>3.17</v>
      </c>
      <c r="R132" s="21">
        <f t="shared" si="13"/>
        <v>0.84067020501613066</v>
      </c>
      <c r="S132" s="21">
        <f t="shared" si="14"/>
        <v>1.206364513018322</v>
      </c>
      <c r="T132" s="2">
        <f t="shared" si="15"/>
        <v>0.23690261268961899</v>
      </c>
      <c r="U132" s="10">
        <f t="shared" si="16"/>
        <v>-0.25038815279275328</v>
      </c>
      <c r="V132" s="10">
        <f t="shared" si="17"/>
        <v>0.27066589535259411</v>
      </c>
      <c r="W132" s="64" t="s">
        <v>626</v>
      </c>
      <c r="X132" s="64" t="s">
        <v>1077</v>
      </c>
      <c r="Y132" s="64" t="s">
        <v>1078</v>
      </c>
      <c r="Z132" s="64" t="s">
        <v>1079</v>
      </c>
    </row>
    <row r="133" spans="1:26" x14ac:dyDescent="0.25">
      <c r="A133" s="2" t="s">
        <v>448</v>
      </c>
      <c r="B133" s="45">
        <v>3363.33</v>
      </c>
      <c r="C133" s="18">
        <v>5497.75</v>
      </c>
      <c r="D133" s="18">
        <v>3645.48</v>
      </c>
      <c r="E133" s="18">
        <v>22.19</v>
      </c>
      <c r="F133" s="18">
        <v>50.81</v>
      </c>
      <c r="G133" s="18">
        <v>25.39</v>
      </c>
      <c r="H133" s="18">
        <f t="shared" si="9"/>
        <v>4168.8533333333335</v>
      </c>
      <c r="I133" s="80">
        <f t="shared" si="10"/>
        <v>32.796666666666667</v>
      </c>
      <c r="J133" s="45">
        <v>1873.07</v>
      </c>
      <c r="K133" s="18">
        <v>3572.72</v>
      </c>
      <c r="L133" s="18">
        <v>3001.14</v>
      </c>
      <c r="M133" s="18">
        <v>35.729999999999997</v>
      </c>
      <c r="N133" s="18">
        <v>30.44</v>
      </c>
      <c r="O133" s="18">
        <v>53.1</v>
      </c>
      <c r="P133" s="18">
        <f t="shared" si="11"/>
        <v>2815.6433333333334</v>
      </c>
      <c r="Q133" s="80">
        <f t="shared" si="12"/>
        <v>39.756666666666668</v>
      </c>
      <c r="R133" s="21">
        <f t="shared" si="13"/>
        <v>0.67547779458270318</v>
      </c>
      <c r="S133" s="21">
        <f t="shared" si="14"/>
        <v>1.2059374691784199</v>
      </c>
      <c r="T133" s="2">
        <f t="shared" si="15"/>
        <v>0.28643913673018462</v>
      </c>
      <c r="U133" s="10">
        <f t="shared" si="16"/>
        <v>-0.56601975120164827</v>
      </c>
      <c r="V133" s="10">
        <f t="shared" si="17"/>
        <v>0.27015510189385489</v>
      </c>
      <c r="W133" s="64" t="s">
        <v>748</v>
      </c>
      <c r="X133" s="64" t="s">
        <v>1263</v>
      </c>
      <c r="Y133" s="64" t="s">
        <v>1264</v>
      </c>
      <c r="Z133" s="64" t="s">
        <v>1265</v>
      </c>
    </row>
    <row r="134" spans="1:26" x14ac:dyDescent="0.25">
      <c r="A134" s="2" t="s">
        <v>313</v>
      </c>
      <c r="B134" s="45">
        <v>363.2</v>
      </c>
      <c r="C134" s="18">
        <v>285.5</v>
      </c>
      <c r="D134" s="18">
        <v>237.45</v>
      </c>
      <c r="E134" s="18">
        <v>40.880000000000003</v>
      </c>
      <c r="F134" s="18">
        <v>32.64</v>
      </c>
      <c r="G134" s="18">
        <v>33.659999999999997</v>
      </c>
      <c r="H134" s="18">
        <f t="shared" si="9"/>
        <v>295.38333333333338</v>
      </c>
      <c r="I134" s="80">
        <f t="shared" si="10"/>
        <v>35.726666666666667</v>
      </c>
      <c r="J134" s="45">
        <v>304.11</v>
      </c>
      <c r="K134" s="18">
        <v>309.16000000000003</v>
      </c>
      <c r="L134" s="18">
        <v>362.68</v>
      </c>
      <c r="M134" s="18">
        <v>47.38</v>
      </c>
      <c r="N134" s="18">
        <v>44.34</v>
      </c>
      <c r="O134" s="18">
        <v>37.78</v>
      </c>
      <c r="P134" s="18">
        <f t="shared" si="11"/>
        <v>325.31666666666666</v>
      </c>
      <c r="Q134" s="80">
        <f t="shared" si="12"/>
        <v>43.166666666666664</v>
      </c>
      <c r="R134" s="21">
        <f t="shared" si="13"/>
        <v>1.1009953326210424</v>
      </c>
      <c r="S134" s="21">
        <f t="shared" si="14"/>
        <v>1.2025776002904338</v>
      </c>
      <c r="T134" s="2">
        <f t="shared" si="15"/>
        <v>6.2388730738991788E-2</v>
      </c>
      <c r="U134" s="10">
        <f t="shared" si="16"/>
        <v>0.13880835299061189</v>
      </c>
      <c r="V134" s="10">
        <f t="shared" si="17"/>
        <v>0.26612999166019574</v>
      </c>
      <c r="W134" s="64" t="s">
        <v>613</v>
      </c>
      <c r="X134" s="64" t="s">
        <v>932</v>
      </c>
      <c r="Y134" s="64" t="s">
        <v>933</v>
      </c>
      <c r="Z134" s="64" t="s">
        <v>934</v>
      </c>
    </row>
    <row r="135" spans="1:26" x14ac:dyDescent="0.25">
      <c r="A135" s="2" t="s">
        <v>240</v>
      </c>
      <c r="B135" s="45">
        <v>164.72</v>
      </c>
      <c r="C135" s="18">
        <v>177.57</v>
      </c>
      <c r="D135" s="18">
        <v>156.57</v>
      </c>
      <c r="E135" s="18">
        <v>48.97</v>
      </c>
      <c r="F135" s="18">
        <v>19.29</v>
      </c>
      <c r="G135" s="18">
        <v>32.51</v>
      </c>
      <c r="H135" s="18">
        <f t="shared" si="9"/>
        <v>166.28666666666666</v>
      </c>
      <c r="I135" s="80">
        <f t="shared" si="10"/>
        <v>33.589999999999996</v>
      </c>
      <c r="J135" s="45">
        <v>167.79</v>
      </c>
      <c r="K135" s="18">
        <v>170.51</v>
      </c>
      <c r="L135" s="18">
        <v>173.42</v>
      </c>
      <c r="M135" s="18">
        <v>34.18</v>
      </c>
      <c r="N135" s="18">
        <v>48.74</v>
      </c>
      <c r="O135" s="18">
        <v>38.630000000000003</v>
      </c>
      <c r="P135" s="18">
        <f t="shared" si="11"/>
        <v>170.5733333333333</v>
      </c>
      <c r="Q135" s="80">
        <f t="shared" si="12"/>
        <v>40.516666666666673</v>
      </c>
      <c r="R135" s="21">
        <f t="shared" si="13"/>
        <v>1.0256246762045189</v>
      </c>
      <c r="S135" s="21">
        <f t="shared" si="14"/>
        <v>1.2002505541100514</v>
      </c>
      <c r="T135" s="2">
        <f t="shared" si="15"/>
        <v>0.255357474481619</v>
      </c>
      <c r="U135" s="10">
        <f t="shared" si="16"/>
        <v>3.6502878272118032E-2</v>
      </c>
      <c r="V135" s="10">
        <f t="shared" si="17"/>
        <v>0.26333560203411516</v>
      </c>
      <c r="W135" s="64" t="s">
        <v>540</v>
      </c>
      <c r="X135" s="64" t="s">
        <v>855</v>
      </c>
      <c r="Y135" s="64" t="s">
        <v>856</v>
      </c>
      <c r="Z135" s="64" t="s">
        <v>857</v>
      </c>
    </row>
    <row r="136" spans="1:26" x14ac:dyDescent="0.25">
      <c r="A136" s="2" t="s">
        <v>252</v>
      </c>
      <c r="B136" s="45">
        <v>81.61</v>
      </c>
      <c r="C136" s="18">
        <v>85.96</v>
      </c>
      <c r="D136" s="18">
        <v>82.71</v>
      </c>
      <c r="E136" s="18">
        <v>38.03</v>
      </c>
      <c r="F136" s="18">
        <v>23.18</v>
      </c>
      <c r="G136" s="18">
        <v>41.93</v>
      </c>
      <c r="H136" s="18">
        <f t="shared" ref="H136:H199" si="18">AVERAGE(B136,C136,D136)</f>
        <v>83.426666666666662</v>
      </c>
      <c r="I136" s="80">
        <f t="shared" ref="I136:I199" si="19">AVERAGE(E136,F136,G136)</f>
        <v>34.380000000000003</v>
      </c>
      <c r="J136" s="45">
        <v>94.77</v>
      </c>
      <c r="K136" s="18">
        <v>87.98</v>
      </c>
      <c r="L136" s="18">
        <v>87.48</v>
      </c>
      <c r="M136" s="18">
        <v>50.34</v>
      </c>
      <c r="N136" s="18">
        <v>34.659999999999997</v>
      </c>
      <c r="O136" s="18">
        <v>38.630000000000003</v>
      </c>
      <c r="P136" s="18">
        <f t="shared" ref="P136:P199" si="20">AVERAGE(J136,K136,L136)</f>
        <v>90.076666666666668</v>
      </c>
      <c r="Q136" s="80">
        <f t="shared" ref="Q136:Q199" si="21">AVERAGE(M136,N136,O136)</f>
        <v>41.21</v>
      </c>
      <c r="R136" s="21">
        <f t="shared" ref="R136:R199" si="22">(P136+1)/(H136+1)</f>
        <v>1.0787665824384081</v>
      </c>
      <c r="S136" s="21">
        <f t="shared" ref="S136:S199" si="23">(Q136+1)/(I136+1)</f>
        <v>1.193046919163369</v>
      </c>
      <c r="T136" s="2">
        <f t="shared" ref="T136:T199" si="24">_xlfn.T.TEST(E136:G136,M136:O136,1,2)</f>
        <v>0.20416735665469779</v>
      </c>
      <c r="U136" s="10">
        <f t="shared" ref="U136:U199" si="25">LOG(R136,2)</f>
        <v>0.10938273619939598</v>
      </c>
      <c r="V136" s="10">
        <f t="shared" ref="V136:V199" si="26">LOG(S136,2)</f>
        <v>0.2546507812672304</v>
      </c>
      <c r="W136" s="64" t="s">
        <v>552</v>
      </c>
      <c r="X136" s="64" t="s">
        <v>1199</v>
      </c>
      <c r="Y136" s="64" t="s">
        <v>1200</v>
      </c>
      <c r="Z136" s="64" t="s">
        <v>1201</v>
      </c>
    </row>
    <row r="137" spans="1:26" x14ac:dyDescent="0.25">
      <c r="A137" s="2" t="s">
        <v>352</v>
      </c>
      <c r="B137" s="45">
        <v>71.63</v>
      </c>
      <c r="C137" s="18">
        <v>107.93</v>
      </c>
      <c r="D137" s="18">
        <v>81.84</v>
      </c>
      <c r="E137" s="18">
        <v>8.24</v>
      </c>
      <c r="F137" s="18">
        <v>4.2699999999999996</v>
      </c>
      <c r="G137" s="18">
        <v>13.27</v>
      </c>
      <c r="H137" s="18">
        <f t="shared" si="18"/>
        <v>87.133333333333326</v>
      </c>
      <c r="I137" s="80">
        <f t="shared" si="19"/>
        <v>8.5933333333333337</v>
      </c>
      <c r="J137" s="45">
        <v>84.28</v>
      </c>
      <c r="K137" s="18">
        <v>76.02</v>
      </c>
      <c r="L137" s="18">
        <v>78.88</v>
      </c>
      <c r="M137" s="18">
        <v>11.96</v>
      </c>
      <c r="N137" s="18">
        <v>11.61</v>
      </c>
      <c r="O137" s="18">
        <v>7.66</v>
      </c>
      <c r="P137" s="18">
        <f t="shared" si="20"/>
        <v>79.726666666666674</v>
      </c>
      <c r="Q137" s="80">
        <f t="shared" si="21"/>
        <v>10.41</v>
      </c>
      <c r="R137" s="21">
        <f t="shared" si="22"/>
        <v>0.91596066565809398</v>
      </c>
      <c r="S137" s="21">
        <f t="shared" si="23"/>
        <v>1.189367616400278</v>
      </c>
      <c r="T137" s="2">
        <f t="shared" si="24"/>
        <v>0.28544752192881817</v>
      </c>
      <c r="U137" s="10">
        <f t="shared" si="25"/>
        <v>-0.12664244927087195</v>
      </c>
      <c r="V137" s="10">
        <f t="shared" si="26"/>
        <v>0.25019470026953999</v>
      </c>
      <c r="W137" s="90" t="s">
        <v>652</v>
      </c>
      <c r="X137" s="64" t="s">
        <v>1074</v>
      </c>
      <c r="Y137" s="64" t="s">
        <v>1075</v>
      </c>
      <c r="Z137" s="64" t="s">
        <v>1076</v>
      </c>
    </row>
    <row r="138" spans="1:26" x14ac:dyDescent="0.25">
      <c r="A138" s="2" t="s">
        <v>239</v>
      </c>
      <c r="B138" s="45">
        <v>440.21</v>
      </c>
      <c r="C138" s="18">
        <v>453.25</v>
      </c>
      <c r="D138" s="18">
        <v>505.48</v>
      </c>
      <c r="E138" s="18">
        <v>142.62</v>
      </c>
      <c r="F138" s="18">
        <v>136.12</v>
      </c>
      <c r="G138" s="18">
        <v>131.94999999999999</v>
      </c>
      <c r="H138" s="18">
        <f t="shared" si="18"/>
        <v>466.31333333333333</v>
      </c>
      <c r="I138" s="80">
        <f t="shared" si="19"/>
        <v>136.89666666666668</v>
      </c>
      <c r="J138" s="45">
        <v>299.52999999999997</v>
      </c>
      <c r="K138" s="18">
        <v>312.24</v>
      </c>
      <c r="L138" s="18">
        <v>298.68</v>
      </c>
      <c r="M138" s="18">
        <v>172.29</v>
      </c>
      <c r="N138" s="18">
        <v>136.02000000000001</v>
      </c>
      <c r="O138" s="18">
        <v>177</v>
      </c>
      <c r="P138" s="18">
        <f t="shared" si="20"/>
        <v>303.48333333333335</v>
      </c>
      <c r="Q138" s="80">
        <f t="shared" si="21"/>
        <v>161.77000000000001</v>
      </c>
      <c r="R138" s="21">
        <f t="shared" si="22"/>
        <v>0.65156140776352767</v>
      </c>
      <c r="S138" s="21">
        <f t="shared" si="23"/>
        <v>1.180376610505451</v>
      </c>
      <c r="T138" s="2">
        <f t="shared" si="24"/>
        <v>6.7551225323708677E-2</v>
      </c>
      <c r="U138" s="10">
        <f t="shared" si="25"/>
        <v>-0.61802693988369695</v>
      </c>
      <c r="V138" s="10">
        <f t="shared" si="26"/>
        <v>0.23924723875775672</v>
      </c>
      <c r="W138" s="64" t="s">
        <v>539</v>
      </c>
      <c r="X138" s="64" t="s">
        <v>798</v>
      </c>
      <c r="Y138" s="64" t="s">
        <v>799</v>
      </c>
      <c r="Z138" s="64" t="s">
        <v>800</v>
      </c>
    </row>
    <row r="139" spans="1:26" x14ac:dyDescent="0.25">
      <c r="A139" s="2" t="s">
        <v>149</v>
      </c>
      <c r="B139" s="45">
        <v>476.03</v>
      </c>
      <c r="C139" s="18">
        <v>500.54</v>
      </c>
      <c r="D139" s="18">
        <v>447.68</v>
      </c>
      <c r="E139" s="18">
        <v>22.5</v>
      </c>
      <c r="F139" s="18">
        <v>18.170000000000002</v>
      </c>
      <c r="G139" s="18">
        <v>13.27</v>
      </c>
      <c r="H139" s="18">
        <f t="shared" si="18"/>
        <v>474.75</v>
      </c>
      <c r="I139" s="80">
        <f t="shared" si="19"/>
        <v>17.98</v>
      </c>
      <c r="J139" s="45">
        <v>442.15</v>
      </c>
      <c r="K139" s="18">
        <v>469.2</v>
      </c>
      <c r="L139" s="18">
        <v>450.24</v>
      </c>
      <c r="M139" s="18">
        <v>16.62</v>
      </c>
      <c r="N139" s="18">
        <v>33.43</v>
      </c>
      <c r="O139" s="18">
        <v>13.96</v>
      </c>
      <c r="P139" s="18">
        <f t="shared" si="20"/>
        <v>453.86333333333329</v>
      </c>
      <c r="Q139" s="80">
        <f t="shared" si="21"/>
        <v>21.336666666666662</v>
      </c>
      <c r="R139" s="21">
        <f t="shared" si="22"/>
        <v>0.95609739008582928</v>
      </c>
      <c r="S139" s="21">
        <f t="shared" si="23"/>
        <v>1.1768528275377588</v>
      </c>
      <c r="T139" s="2">
        <f t="shared" si="24"/>
        <v>0.3202017381808353</v>
      </c>
      <c r="U139" s="10">
        <f t="shared" si="25"/>
        <v>-6.4770513252898426E-2</v>
      </c>
      <c r="V139" s="10">
        <f t="shared" si="26"/>
        <v>0.2349339140406479</v>
      </c>
      <c r="W139" s="64" t="s">
        <v>1466</v>
      </c>
      <c r="X139" s="64" t="s">
        <v>150</v>
      </c>
      <c r="Y139" s="64" t="s">
        <v>151</v>
      </c>
      <c r="Z139" s="64" t="s">
        <v>152</v>
      </c>
    </row>
    <row r="140" spans="1:26" x14ac:dyDescent="0.25">
      <c r="A140" s="2" t="s">
        <v>280</v>
      </c>
      <c r="B140" s="45">
        <v>448.61</v>
      </c>
      <c r="C140" s="18">
        <v>344.39</v>
      </c>
      <c r="D140" s="18">
        <v>409.21</v>
      </c>
      <c r="E140" s="18">
        <v>79.55</v>
      </c>
      <c r="F140" s="18">
        <v>71.77</v>
      </c>
      <c r="G140" s="18">
        <v>78.09</v>
      </c>
      <c r="H140" s="18">
        <f t="shared" si="18"/>
        <v>400.73666666666668</v>
      </c>
      <c r="I140" s="80">
        <f t="shared" si="19"/>
        <v>76.47</v>
      </c>
      <c r="J140" s="45">
        <v>426.22</v>
      </c>
      <c r="K140" s="18">
        <v>394.07</v>
      </c>
      <c r="L140" s="18">
        <v>378.59</v>
      </c>
      <c r="M140" s="18">
        <v>91.82</v>
      </c>
      <c r="N140" s="18">
        <v>93.26</v>
      </c>
      <c r="O140" s="18">
        <v>84.58</v>
      </c>
      <c r="P140" s="18">
        <f t="shared" si="20"/>
        <v>399.62666666666661</v>
      </c>
      <c r="Q140" s="80">
        <f t="shared" si="21"/>
        <v>89.886666666666656</v>
      </c>
      <c r="R140" s="21">
        <f t="shared" si="22"/>
        <v>0.9972369960421833</v>
      </c>
      <c r="S140" s="21">
        <f t="shared" si="23"/>
        <v>1.1731853190482335</v>
      </c>
      <c r="T140" s="2">
        <f t="shared" si="24"/>
        <v>1.0116581838015877E-2</v>
      </c>
      <c r="U140" s="10">
        <f t="shared" si="25"/>
        <v>-3.9916891773539211E-3</v>
      </c>
      <c r="V140" s="10">
        <f t="shared" si="26"/>
        <v>0.23043092279050156</v>
      </c>
      <c r="W140" s="90" t="s">
        <v>580</v>
      </c>
      <c r="X140" s="64" t="s">
        <v>580</v>
      </c>
      <c r="Y140" s="64" t="s">
        <v>1115</v>
      </c>
      <c r="Z140" s="64" t="s">
        <v>1116</v>
      </c>
    </row>
    <row r="141" spans="1:26" x14ac:dyDescent="0.25">
      <c r="A141" s="2" t="s">
        <v>262</v>
      </c>
      <c r="B141" s="45">
        <v>3694.29</v>
      </c>
      <c r="C141" s="18">
        <v>3822.65</v>
      </c>
      <c r="D141" s="18">
        <v>3964.77</v>
      </c>
      <c r="E141" s="18">
        <v>160.84</v>
      </c>
      <c r="F141" s="18">
        <v>145.94999999999999</v>
      </c>
      <c r="G141" s="18">
        <v>143.68</v>
      </c>
      <c r="H141" s="18">
        <f t="shared" si="18"/>
        <v>3827.2366666666671</v>
      </c>
      <c r="I141" s="80">
        <f t="shared" si="19"/>
        <v>150.15666666666667</v>
      </c>
      <c r="J141" s="45">
        <v>3467.2</v>
      </c>
      <c r="K141" s="18">
        <v>3373.53</v>
      </c>
      <c r="L141" s="18">
        <v>3327.74</v>
      </c>
      <c r="M141" s="18">
        <v>139.19999999999999</v>
      </c>
      <c r="N141" s="18">
        <v>220.3</v>
      </c>
      <c r="O141" s="18">
        <v>169.17</v>
      </c>
      <c r="P141" s="18">
        <f t="shared" si="20"/>
        <v>3389.49</v>
      </c>
      <c r="Q141" s="80">
        <f t="shared" si="21"/>
        <v>176.22333333333333</v>
      </c>
      <c r="R141" s="21">
        <f t="shared" si="22"/>
        <v>0.88565318584448349</v>
      </c>
      <c r="S141" s="21">
        <f t="shared" si="23"/>
        <v>1.1724480119963834</v>
      </c>
      <c r="T141" s="2">
        <f t="shared" si="24"/>
        <v>0.17172625293693772</v>
      </c>
      <c r="U141" s="10">
        <f t="shared" si="25"/>
        <v>-0.17518623246743859</v>
      </c>
      <c r="V141" s="10">
        <f t="shared" si="26"/>
        <v>0.22952395301967551</v>
      </c>
      <c r="W141" s="64" t="s">
        <v>562</v>
      </c>
      <c r="X141" s="64" t="s">
        <v>863</v>
      </c>
      <c r="Y141" s="64" t="s">
        <v>864</v>
      </c>
      <c r="Z141" s="64" t="s">
        <v>865</v>
      </c>
    </row>
    <row r="142" spans="1:26" x14ac:dyDescent="0.25">
      <c r="A142" s="2" t="s">
        <v>253</v>
      </c>
      <c r="B142" s="45">
        <v>1017.03</v>
      </c>
      <c r="C142" s="18">
        <v>1154.07</v>
      </c>
      <c r="D142" s="18">
        <v>1052.5</v>
      </c>
      <c r="E142" s="18">
        <v>151.33000000000001</v>
      </c>
      <c r="F142" s="18">
        <v>134.44999999999999</v>
      </c>
      <c r="G142" s="18">
        <v>157.53</v>
      </c>
      <c r="H142" s="18">
        <f t="shared" si="18"/>
        <v>1074.5333333333333</v>
      </c>
      <c r="I142" s="80">
        <f t="shared" si="19"/>
        <v>147.76999999999998</v>
      </c>
      <c r="J142" s="45">
        <v>982.33</v>
      </c>
      <c r="K142" s="18">
        <v>1034.1300000000001</v>
      </c>
      <c r="L142" s="18">
        <v>992.98</v>
      </c>
      <c r="M142" s="18">
        <v>192.64</v>
      </c>
      <c r="N142" s="18">
        <v>152.91</v>
      </c>
      <c r="O142" s="18">
        <v>173.59</v>
      </c>
      <c r="P142" s="18">
        <f t="shared" si="20"/>
        <v>1003.1466666666666</v>
      </c>
      <c r="Q142" s="80">
        <f t="shared" si="21"/>
        <v>173.04666666666665</v>
      </c>
      <c r="R142" s="21">
        <f t="shared" si="22"/>
        <v>0.93362672782495504</v>
      </c>
      <c r="S142" s="21">
        <f t="shared" si="23"/>
        <v>1.1699043265891422</v>
      </c>
      <c r="T142" s="2">
        <f t="shared" si="24"/>
        <v>6.6000211927887589E-2</v>
      </c>
      <c r="U142" s="10">
        <f t="shared" si="25"/>
        <v>-9.9082231840641674E-2</v>
      </c>
      <c r="V142" s="10">
        <f t="shared" si="26"/>
        <v>0.22639055271543043</v>
      </c>
      <c r="W142" s="64" t="s">
        <v>553</v>
      </c>
      <c r="X142" s="64" t="s">
        <v>553</v>
      </c>
      <c r="Y142" s="64" t="s">
        <v>791</v>
      </c>
      <c r="Z142" s="64" t="s">
        <v>792</v>
      </c>
    </row>
    <row r="143" spans="1:26" x14ac:dyDescent="0.25">
      <c r="A143" s="2" t="s">
        <v>89</v>
      </c>
      <c r="B143" s="45">
        <v>198.4</v>
      </c>
      <c r="C143" s="18">
        <v>170.52</v>
      </c>
      <c r="D143" s="18">
        <v>183.88</v>
      </c>
      <c r="E143" s="18">
        <v>26.15</v>
      </c>
      <c r="F143" s="18">
        <v>7.05</v>
      </c>
      <c r="G143" s="18">
        <v>12.69</v>
      </c>
      <c r="H143" s="18">
        <f t="shared" si="18"/>
        <v>184.26666666666665</v>
      </c>
      <c r="I143" s="80">
        <f t="shared" si="19"/>
        <v>15.296666666666665</v>
      </c>
      <c r="J143" s="45">
        <v>96.48</v>
      </c>
      <c r="K143" s="18">
        <v>87.01</v>
      </c>
      <c r="L143" s="18">
        <v>101.6</v>
      </c>
      <c r="M143" s="18">
        <v>20.350000000000001</v>
      </c>
      <c r="N143" s="18">
        <v>14.08</v>
      </c>
      <c r="O143" s="18">
        <v>19.739999999999998</v>
      </c>
      <c r="P143" s="18">
        <f t="shared" si="20"/>
        <v>95.030000000000015</v>
      </c>
      <c r="Q143" s="80">
        <f t="shared" si="21"/>
        <v>18.056666666666668</v>
      </c>
      <c r="R143" s="21">
        <f t="shared" si="22"/>
        <v>0.51833393306944953</v>
      </c>
      <c r="S143" s="21">
        <f t="shared" si="23"/>
        <v>1.1693597872775621</v>
      </c>
      <c r="T143" s="2">
        <f t="shared" si="24"/>
        <v>0.33488125784534861</v>
      </c>
      <c r="U143" s="10">
        <f t="shared" si="25"/>
        <v>-0.9480462511000306</v>
      </c>
      <c r="V143" s="10">
        <f t="shared" si="26"/>
        <v>0.22571888492561662</v>
      </c>
      <c r="W143" s="90" t="s">
        <v>1449</v>
      </c>
      <c r="X143" s="64" t="s">
        <v>90</v>
      </c>
      <c r="Y143" s="64" t="s">
        <v>91</v>
      </c>
      <c r="Z143" s="64" t="s">
        <v>92</v>
      </c>
    </row>
    <row r="144" spans="1:26" x14ac:dyDescent="0.25">
      <c r="A144" s="2" t="s">
        <v>263</v>
      </c>
      <c r="B144" s="45">
        <v>340.94</v>
      </c>
      <c r="C144" s="18">
        <v>391.03</v>
      </c>
      <c r="D144" s="18">
        <v>442.39</v>
      </c>
      <c r="E144" s="18">
        <v>18.86</v>
      </c>
      <c r="F144" s="18">
        <v>21.51</v>
      </c>
      <c r="G144" s="18">
        <v>17.12</v>
      </c>
      <c r="H144" s="18">
        <f t="shared" si="18"/>
        <v>391.45333333333338</v>
      </c>
      <c r="I144" s="80">
        <f t="shared" si="19"/>
        <v>19.163333333333338</v>
      </c>
      <c r="J144" s="45">
        <v>354.68</v>
      </c>
      <c r="K144" s="18">
        <v>343.39</v>
      </c>
      <c r="L144" s="18">
        <v>349.66</v>
      </c>
      <c r="M144" s="18">
        <v>22.68</v>
      </c>
      <c r="N144" s="18">
        <v>21.82</v>
      </c>
      <c r="O144" s="18">
        <v>22.98</v>
      </c>
      <c r="P144" s="18">
        <f t="shared" si="20"/>
        <v>349.24333333333334</v>
      </c>
      <c r="Q144" s="80">
        <f t="shared" si="21"/>
        <v>22.493333333333336</v>
      </c>
      <c r="R144" s="21">
        <f t="shared" si="22"/>
        <v>0.89244581096690889</v>
      </c>
      <c r="S144" s="21">
        <f t="shared" si="23"/>
        <v>1.1651512646718465</v>
      </c>
      <c r="T144" s="2">
        <f t="shared" si="24"/>
        <v>3.2770894269944888E-2</v>
      </c>
      <c r="U144" s="10">
        <f t="shared" si="25"/>
        <v>-0.1641635230820313</v>
      </c>
      <c r="V144" s="10">
        <f t="shared" si="26"/>
        <v>0.22051726357109827</v>
      </c>
      <c r="W144" s="90" t="s">
        <v>563</v>
      </c>
      <c r="X144" s="64" t="s">
        <v>563</v>
      </c>
      <c r="Y144" s="64" t="s">
        <v>1194</v>
      </c>
      <c r="Z144" s="64" t="s">
        <v>1195</v>
      </c>
    </row>
    <row r="145" spans="1:26" x14ac:dyDescent="0.25">
      <c r="A145" s="2" t="s">
        <v>308</v>
      </c>
      <c r="B145" s="45">
        <v>556.45000000000005</v>
      </c>
      <c r="C145" s="18">
        <v>662.81</v>
      </c>
      <c r="D145" s="18">
        <v>687.92</v>
      </c>
      <c r="E145" s="18">
        <v>18.7</v>
      </c>
      <c r="F145" s="18">
        <v>35.049999999999997</v>
      </c>
      <c r="G145" s="18">
        <v>5.58</v>
      </c>
      <c r="H145" s="18">
        <f t="shared" si="18"/>
        <v>635.72666666666657</v>
      </c>
      <c r="I145" s="80">
        <f t="shared" si="19"/>
        <v>19.776666666666667</v>
      </c>
      <c r="J145" s="45">
        <v>587.87</v>
      </c>
      <c r="K145" s="18">
        <v>603.37</v>
      </c>
      <c r="L145" s="18">
        <v>655.75</v>
      </c>
      <c r="M145" s="18">
        <v>18.8</v>
      </c>
      <c r="N145" s="18">
        <v>22.7</v>
      </c>
      <c r="O145" s="18">
        <v>28.08</v>
      </c>
      <c r="P145" s="18">
        <f t="shared" si="20"/>
        <v>615.6633333333333</v>
      </c>
      <c r="Q145" s="80">
        <f t="shared" si="21"/>
        <v>23.193333333333332</v>
      </c>
      <c r="R145" s="21">
        <f t="shared" si="22"/>
        <v>0.96848988053481877</v>
      </c>
      <c r="S145" s="21">
        <f t="shared" si="23"/>
        <v>1.1644472966468793</v>
      </c>
      <c r="T145" s="2">
        <f t="shared" si="24"/>
        <v>0.36086466374952486</v>
      </c>
      <c r="U145" s="10">
        <f t="shared" si="25"/>
        <v>-4.619112027515241E-2</v>
      </c>
      <c r="V145" s="10">
        <f t="shared" si="26"/>
        <v>0.21964534406844949</v>
      </c>
      <c r="W145" s="64" t="s">
        <v>608</v>
      </c>
      <c r="X145" s="64" t="s">
        <v>817</v>
      </c>
      <c r="Y145" s="64" t="s">
        <v>818</v>
      </c>
      <c r="Z145" s="64" t="s">
        <v>819</v>
      </c>
    </row>
    <row r="146" spans="1:26" x14ac:dyDescent="0.25">
      <c r="A146" s="2" t="s">
        <v>318</v>
      </c>
      <c r="B146" s="45">
        <v>117.26</v>
      </c>
      <c r="C146" s="18">
        <v>122.86</v>
      </c>
      <c r="D146" s="18">
        <v>154.26</v>
      </c>
      <c r="E146" s="18">
        <v>4.91</v>
      </c>
      <c r="F146" s="18">
        <v>1.67</v>
      </c>
      <c r="G146" s="18">
        <v>5.19</v>
      </c>
      <c r="H146" s="18">
        <f t="shared" si="18"/>
        <v>131.46</v>
      </c>
      <c r="I146" s="80">
        <f t="shared" si="19"/>
        <v>3.9233333333333333</v>
      </c>
      <c r="J146" s="45">
        <v>110.54</v>
      </c>
      <c r="K146" s="18">
        <v>94.32</v>
      </c>
      <c r="L146" s="18">
        <v>88.67</v>
      </c>
      <c r="M146" s="18">
        <v>5.28</v>
      </c>
      <c r="N146" s="18">
        <v>5.0999999999999996</v>
      </c>
      <c r="O146" s="18">
        <v>3.74</v>
      </c>
      <c r="P146" s="18">
        <f t="shared" si="20"/>
        <v>97.843333333333348</v>
      </c>
      <c r="Q146" s="80">
        <f t="shared" si="21"/>
        <v>4.7066666666666661</v>
      </c>
      <c r="R146" s="21">
        <f t="shared" si="22"/>
        <v>0.74621269314006755</v>
      </c>
      <c r="S146" s="21">
        <f t="shared" si="23"/>
        <v>1.1591062965470547</v>
      </c>
      <c r="T146" s="2">
        <f t="shared" si="24"/>
        <v>0.2793786245412615</v>
      </c>
      <c r="U146" s="10">
        <f t="shared" si="25"/>
        <v>-0.42234119416113269</v>
      </c>
      <c r="V146" s="10">
        <f t="shared" si="26"/>
        <v>0.21301287563635748</v>
      </c>
      <c r="W146" s="64" t="s">
        <v>618</v>
      </c>
      <c r="X146" s="64" t="s">
        <v>957</v>
      </c>
      <c r="Y146" s="64" t="s">
        <v>773</v>
      </c>
      <c r="Z146" s="64" t="s">
        <v>958</v>
      </c>
    </row>
    <row r="147" spans="1:26" x14ac:dyDescent="0.25">
      <c r="A147" s="2" t="s">
        <v>290</v>
      </c>
      <c r="B147" s="45">
        <v>1068.53</v>
      </c>
      <c r="C147" s="18">
        <v>960.65</v>
      </c>
      <c r="D147" s="18">
        <v>1099.53</v>
      </c>
      <c r="E147" s="18">
        <v>85.89</v>
      </c>
      <c r="F147" s="18">
        <v>82.16</v>
      </c>
      <c r="G147" s="18">
        <v>50.39</v>
      </c>
      <c r="H147" s="18">
        <f t="shared" si="18"/>
        <v>1042.9033333333334</v>
      </c>
      <c r="I147" s="80">
        <f t="shared" si="19"/>
        <v>72.813333333333333</v>
      </c>
      <c r="J147" s="45">
        <v>805.14</v>
      </c>
      <c r="K147" s="18">
        <v>815.05</v>
      </c>
      <c r="L147" s="18">
        <v>762.63</v>
      </c>
      <c r="M147" s="18">
        <v>81.72</v>
      </c>
      <c r="N147" s="18">
        <v>91.68</v>
      </c>
      <c r="O147" s="18">
        <v>79.989999999999995</v>
      </c>
      <c r="P147" s="18">
        <f t="shared" si="20"/>
        <v>794.27333333333343</v>
      </c>
      <c r="Q147" s="80">
        <f t="shared" si="21"/>
        <v>84.463333333333324</v>
      </c>
      <c r="R147" s="21">
        <f t="shared" si="22"/>
        <v>0.76182660591178619</v>
      </c>
      <c r="S147" s="21">
        <f t="shared" si="23"/>
        <v>1.1578305635838149</v>
      </c>
      <c r="T147" s="2">
        <f t="shared" si="24"/>
        <v>0.19038063731660484</v>
      </c>
      <c r="U147" s="10">
        <f t="shared" si="25"/>
        <v>-0.39246542165305298</v>
      </c>
      <c r="V147" s="10">
        <f t="shared" si="26"/>
        <v>0.2114241454148037</v>
      </c>
      <c r="W147" s="64" t="s">
        <v>590</v>
      </c>
      <c r="X147" s="64" t="s">
        <v>590</v>
      </c>
      <c r="Y147" s="64" t="s">
        <v>1072</v>
      </c>
      <c r="Z147" s="64" t="s">
        <v>1073</v>
      </c>
    </row>
    <row r="148" spans="1:26" x14ac:dyDescent="0.25">
      <c r="A148" s="2" t="s">
        <v>325</v>
      </c>
      <c r="B148" s="45">
        <v>104.51</v>
      </c>
      <c r="C148" s="18">
        <v>107.38</v>
      </c>
      <c r="D148" s="18">
        <v>129.63999999999999</v>
      </c>
      <c r="E148" s="18">
        <v>7.45</v>
      </c>
      <c r="F148" s="18">
        <v>6.49</v>
      </c>
      <c r="G148" s="18">
        <v>16.350000000000001</v>
      </c>
      <c r="H148" s="18">
        <f t="shared" si="18"/>
        <v>113.84333333333332</v>
      </c>
      <c r="I148" s="80">
        <f t="shared" si="19"/>
        <v>10.096666666666668</v>
      </c>
      <c r="J148" s="45">
        <v>90.34</v>
      </c>
      <c r="K148" s="18">
        <v>115.17</v>
      </c>
      <c r="L148" s="18">
        <v>93.26</v>
      </c>
      <c r="M148" s="18">
        <v>4.97</v>
      </c>
      <c r="N148" s="18">
        <v>17.77</v>
      </c>
      <c r="O148" s="18">
        <v>12.76</v>
      </c>
      <c r="P148" s="18">
        <f t="shared" si="20"/>
        <v>99.589999999999989</v>
      </c>
      <c r="Q148" s="80">
        <f t="shared" si="21"/>
        <v>11.833333333333334</v>
      </c>
      <c r="R148" s="21">
        <f t="shared" si="22"/>
        <v>0.87588889211389431</v>
      </c>
      <c r="S148" s="21">
        <f t="shared" si="23"/>
        <v>1.1565034544908381</v>
      </c>
      <c r="T148" s="2">
        <f t="shared" si="24"/>
        <v>0.36971189078500377</v>
      </c>
      <c r="U148" s="10">
        <f t="shared" si="25"/>
        <v>-0.19118022159365591</v>
      </c>
      <c r="V148" s="10">
        <f t="shared" si="26"/>
        <v>0.20976957532936297</v>
      </c>
      <c r="W148" s="64" t="s">
        <v>625</v>
      </c>
      <c r="X148" s="64" t="s">
        <v>625</v>
      </c>
      <c r="Y148" s="64" t="s">
        <v>1158</v>
      </c>
      <c r="Z148" s="64" t="s">
        <v>1159</v>
      </c>
    </row>
    <row r="149" spans="1:26" x14ac:dyDescent="0.25">
      <c r="A149" s="2" t="s">
        <v>363</v>
      </c>
      <c r="B149" s="45">
        <v>804.29</v>
      </c>
      <c r="C149" s="18">
        <v>862.54</v>
      </c>
      <c r="D149" s="18">
        <v>934.98</v>
      </c>
      <c r="E149" s="18">
        <v>242.29</v>
      </c>
      <c r="F149" s="18">
        <v>339.56</v>
      </c>
      <c r="G149" s="18">
        <v>292.36</v>
      </c>
      <c r="H149" s="18">
        <f t="shared" si="18"/>
        <v>867.27</v>
      </c>
      <c r="I149" s="80">
        <f t="shared" si="19"/>
        <v>291.40333333333336</v>
      </c>
      <c r="J149" s="45">
        <v>823.47</v>
      </c>
      <c r="K149" s="18">
        <v>859.04</v>
      </c>
      <c r="L149" s="18">
        <v>986.94</v>
      </c>
      <c r="M149" s="18">
        <v>331.53</v>
      </c>
      <c r="N149" s="18">
        <v>333.62</v>
      </c>
      <c r="O149" s="18">
        <v>342.93</v>
      </c>
      <c r="P149" s="18">
        <f t="shared" si="20"/>
        <v>889.81666666666661</v>
      </c>
      <c r="Q149" s="80">
        <f t="shared" si="21"/>
        <v>336.02666666666664</v>
      </c>
      <c r="R149" s="21">
        <f t="shared" si="22"/>
        <v>1.0259673450270845</v>
      </c>
      <c r="S149" s="21">
        <f t="shared" si="23"/>
        <v>1.1526088393885157</v>
      </c>
      <c r="T149" s="2">
        <f t="shared" si="24"/>
        <v>9.4994740256032967E-2</v>
      </c>
      <c r="U149" s="10">
        <f t="shared" si="25"/>
        <v>3.6984812896998384E-2</v>
      </c>
      <c r="V149" s="10">
        <f t="shared" si="26"/>
        <v>0.20490298894713857</v>
      </c>
      <c r="W149" s="64" t="s">
        <v>663</v>
      </c>
      <c r="X149" s="64" t="s">
        <v>663</v>
      </c>
      <c r="Y149" s="64" t="s">
        <v>1055</v>
      </c>
      <c r="Z149" s="64" t="s">
        <v>1056</v>
      </c>
    </row>
    <row r="150" spans="1:26" x14ac:dyDescent="0.25">
      <c r="A150" s="2" t="s">
        <v>21</v>
      </c>
      <c r="B150" s="45">
        <v>862.29</v>
      </c>
      <c r="C150" s="18">
        <v>1075.6300000000001</v>
      </c>
      <c r="D150" s="18">
        <v>1143.67</v>
      </c>
      <c r="E150" s="18">
        <v>57.52</v>
      </c>
      <c r="F150" s="18">
        <v>72.510000000000005</v>
      </c>
      <c r="G150" s="18">
        <v>63.28</v>
      </c>
      <c r="H150" s="18">
        <f t="shared" si="18"/>
        <v>1027.1966666666667</v>
      </c>
      <c r="I150" s="80">
        <f t="shared" si="19"/>
        <v>64.436666666666667</v>
      </c>
      <c r="J150" s="45">
        <v>606.36</v>
      </c>
      <c r="K150" s="18">
        <v>720.12</v>
      </c>
      <c r="L150" s="18">
        <v>761.6</v>
      </c>
      <c r="M150" s="18">
        <v>80.94</v>
      </c>
      <c r="N150" s="18">
        <v>73.55</v>
      </c>
      <c r="O150" s="18">
        <v>68.59</v>
      </c>
      <c r="P150" s="18">
        <f t="shared" si="20"/>
        <v>696.02666666666664</v>
      </c>
      <c r="Q150" s="80">
        <f t="shared" si="21"/>
        <v>74.36</v>
      </c>
      <c r="R150" s="21">
        <f t="shared" si="22"/>
        <v>0.67791181323936078</v>
      </c>
      <c r="S150" s="21">
        <f t="shared" si="23"/>
        <v>1.151647903825582</v>
      </c>
      <c r="T150" s="2">
        <f t="shared" si="24"/>
        <v>7.6963907196488338E-2</v>
      </c>
      <c r="U150" s="10">
        <f t="shared" si="25"/>
        <v>-0.56083048358633347</v>
      </c>
      <c r="V150" s="10">
        <f t="shared" si="26"/>
        <v>0.20369970545391913</v>
      </c>
      <c r="W150" s="64" t="s">
        <v>1438</v>
      </c>
      <c r="X150" s="64" t="s">
        <v>22</v>
      </c>
      <c r="Y150" s="64" t="s">
        <v>23</v>
      </c>
      <c r="Z150" s="64" t="s">
        <v>24</v>
      </c>
    </row>
    <row r="151" spans="1:26" x14ac:dyDescent="0.25">
      <c r="A151" s="2" t="s">
        <v>117</v>
      </c>
      <c r="B151" s="45">
        <v>125.82</v>
      </c>
      <c r="C151" s="18">
        <v>97.64</v>
      </c>
      <c r="D151" s="18">
        <v>165.7</v>
      </c>
      <c r="E151" s="18">
        <v>6.81</v>
      </c>
      <c r="F151" s="18">
        <v>7.23</v>
      </c>
      <c r="G151" s="18">
        <v>0.38</v>
      </c>
      <c r="H151" s="18">
        <f t="shared" si="18"/>
        <v>129.72</v>
      </c>
      <c r="I151" s="80">
        <f t="shared" si="19"/>
        <v>4.8066666666666666</v>
      </c>
      <c r="J151" s="45">
        <v>155.75</v>
      </c>
      <c r="K151" s="18">
        <v>133.19999999999999</v>
      </c>
      <c r="L151" s="18">
        <v>123.22</v>
      </c>
      <c r="M151" s="18">
        <v>8.39</v>
      </c>
      <c r="N151" s="18">
        <v>7.57</v>
      </c>
      <c r="O151" s="18">
        <v>1.02</v>
      </c>
      <c r="P151" s="18">
        <f t="shared" si="20"/>
        <v>137.38999999999999</v>
      </c>
      <c r="Q151" s="80">
        <f t="shared" si="21"/>
        <v>5.66</v>
      </c>
      <c r="R151" s="21">
        <f t="shared" si="22"/>
        <v>1.0586750305997552</v>
      </c>
      <c r="S151" s="21">
        <f t="shared" si="23"/>
        <v>1.1469575200918485</v>
      </c>
      <c r="T151" s="2">
        <f t="shared" si="24"/>
        <v>0.40197341658027524</v>
      </c>
      <c r="U151" s="10">
        <f t="shared" si="25"/>
        <v>8.2259809641128612E-2</v>
      </c>
      <c r="V151" s="10">
        <f t="shared" si="26"/>
        <v>0.19781195919355379</v>
      </c>
      <c r="W151" s="64" t="s">
        <v>118</v>
      </c>
      <c r="X151" s="64" t="s">
        <v>118</v>
      </c>
      <c r="Y151" s="64" t="s">
        <v>119</v>
      </c>
      <c r="Z151" s="64" t="s">
        <v>120</v>
      </c>
    </row>
    <row r="152" spans="1:26" x14ac:dyDescent="0.25">
      <c r="A152" s="2" t="s">
        <v>323</v>
      </c>
      <c r="B152" s="45">
        <v>1628.07</v>
      </c>
      <c r="C152" s="18">
        <v>1559.38</v>
      </c>
      <c r="D152" s="18">
        <v>1493.06</v>
      </c>
      <c r="E152" s="18">
        <v>21.71</v>
      </c>
      <c r="F152" s="18">
        <v>10.57</v>
      </c>
      <c r="G152" s="18">
        <v>16.16</v>
      </c>
      <c r="H152" s="18">
        <f t="shared" si="18"/>
        <v>1560.17</v>
      </c>
      <c r="I152" s="80">
        <f t="shared" si="19"/>
        <v>16.146666666666665</v>
      </c>
      <c r="J152" s="45">
        <v>1399.54</v>
      </c>
      <c r="K152" s="18">
        <v>1413.15</v>
      </c>
      <c r="L152" s="18">
        <v>1454.11</v>
      </c>
      <c r="M152" s="18">
        <v>13.52</v>
      </c>
      <c r="N152" s="18">
        <v>29.74</v>
      </c>
      <c r="O152" s="18">
        <v>12.59</v>
      </c>
      <c r="P152" s="18">
        <f t="shared" si="20"/>
        <v>1422.2666666666667</v>
      </c>
      <c r="Q152" s="80">
        <f t="shared" si="21"/>
        <v>18.616666666666664</v>
      </c>
      <c r="R152" s="21">
        <f t="shared" si="22"/>
        <v>0.91166667734242046</v>
      </c>
      <c r="S152" s="21">
        <f t="shared" si="23"/>
        <v>1.1440513219284603</v>
      </c>
      <c r="T152" s="2">
        <f t="shared" si="24"/>
        <v>0.36021365203296263</v>
      </c>
      <c r="U152" s="10">
        <f t="shared" si="25"/>
        <v>-0.1334216508091485</v>
      </c>
      <c r="V152" s="10">
        <f t="shared" si="26"/>
        <v>0.19415177259785915</v>
      </c>
      <c r="W152" s="90" t="s">
        <v>623</v>
      </c>
      <c r="X152" s="64" t="s">
        <v>811</v>
      </c>
      <c r="Y152" s="64" t="s">
        <v>812</v>
      </c>
      <c r="Z152" s="64" t="s">
        <v>813</v>
      </c>
    </row>
    <row r="153" spans="1:26" x14ac:dyDescent="0.25">
      <c r="A153" s="2" t="s">
        <v>279</v>
      </c>
      <c r="B153" s="45">
        <v>304.89</v>
      </c>
      <c r="C153" s="18">
        <v>284.58</v>
      </c>
      <c r="D153" s="18">
        <v>282.36</v>
      </c>
      <c r="E153" s="18">
        <v>16.96</v>
      </c>
      <c r="F153" s="18">
        <v>10.94</v>
      </c>
      <c r="G153" s="18">
        <v>24.24</v>
      </c>
      <c r="H153" s="18">
        <f t="shared" si="18"/>
        <v>290.61</v>
      </c>
      <c r="I153" s="80">
        <f t="shared" si="19"/>
        <v>17.38</v>
      </c>
      <c r="J153" s="45">
        <v>269</v>
      </c>
      <c r="K153" s="18">
        <v>323.33</v>
      </c>
      <c r="L153" s="18">
        <v>257.83999999999997</v>
      </c>
      <c r="M153" s="18">
        <v>21.44</v>
      </c>
      <c r="N153" s="18">
        <v>23.23</v>
      </c>
      <c r="O153" s="18">
        <v>15.32</v>
      </c>
      <c r="P153" s="18">
        <f t="shared" si="20"/>
        <v>283.38999999999993</v>
      </c>
      <c r="Q153" s="80">
        <f t="shared" si="21"/>
        <v>19.996666666666666</v>
      </c>
      <c r="R153" s="21">
        <f t="shared" si="22"/>
        <v>0.97524090394705232</v>
      </c>
      <c r="S153" s="21">
        <f t="shared" si="23"/>
        <v>1.1423648893725065</v>
      </c>
      <c r="T153" s="2">
        <f t="shared" si="24"/>
        <v>0.29723003576991153</v>
      </c>
      <c r="U153" s="10">
        <f t="shared" si="25"/>
        <v>-3.6169457563366793E-2</v>
      </c>
      <c r="V153" s="10">
        <f t="shared" si="26"/>
        <v>0.19202354387514695</v>
      </c>
      <c r="W153" s="64" t="s">
        <v>579</v>
      </c>
      <c r="X153" s="64" t="s">
        <v>579</v>
      </c>
      <c r="Y153" s="64" t="s">
        <v>757</v>
      </c>
      <c r="Z153" s="64" t="s">
        <v>758</v>
      </c>
    </row>
    <row r="154" spans="1:26" x14ac:dyDescent="0.25">
      <c r="A154" s="2" t="s">
        <v>25</v>
      </c>
      <c r="B154" s="45">
        <v>4204.3100000000004</v>
      </c>
      <c r="C154" s="18">
        <v>3793.63</v>
      </c>
      <c r="D154" s="18">
        <v>3870.14</v>
      </c>
      <c r="E154" s="18">
        <v>280.32</v>
      </c>
      <c r="F154" s="18">
        <v>190.46</v>
      </c>
      <c r="G154" s="18">
        <v>246.01</v>
      </c>
      <c r="H154" s="18">
        <f t="shared" si="18"/>
        <v>3956.0266666666666</v>
      </c>
      <c r="I154" s="80">
        <f t="shared" si="19"/>
        <v>238.92999999999998</v>
      </c>
      <c r="J154" s="45">
        <v>3191.05</v>
      </c>
      <c r="K154" s="18">
        <v>3275.7</v>
      </c>
      <c r="L154" s="18">
        <v>3246.9</v>
      </c>
      <c r="M154" s="18">
        <v>255.56</v>
      </c>
      <c r="N154" s="18">
        <v>305.82</v>
      </c>
      <c r="O154" s="18">
        <v>256.82</v>
      </c>
      <c r="P154" s="18">
        <f t="shared" si="20"/>
        <v>3237.8833333333332</v>
      </c>
      <c r="Q154" s="80">
        <f t="shared" si="21"/>
        <v>272.73333333333335</v>
      </c>
      <c r="R154" s="21">
        <f t="shared" si="22"/>
        <v>0.81851440643985207</v>
      </c>
      <c r="S154" s="21">
        <f t="shared" si="23"/>
        <v>1.1408883146473279</v>
      </c>
      <c r="T154" s="2">
        <f t="shared" si="24"/>
        <v>0.1682100147294725</v>
      </c>
      <c r="U154" s="10">
        <f t="shared" si="25"/>
        <v>-0.28892028549835164</v>
      </c>
      <c r="V154" s="10">
        <f t="shared" si="26"/>
        <v>0.1901575683217252</v>
      </c>
      <c r="W154" s="64" t="s">
        <v>1446</v>
      </c>
      <c r="X154" s="64" t="s">
        <v>26</v>
      </c>
      <c r="Y154" s="64" t="s">
        <v>27</v>
      </c>
      <c r="Z154" s="64" t="s">
        <v>28</v>
      </c>
    </row>
    <row r="155" spans="1:26" x14ac:dyDescent="0.25">
      <c r="A155" s="2" t="s">
        <v>334</v>
      </c>
      <c r="B155" s="45">
        <v>310.04000000000002</v>
      </c>
      <c r="C155" s="18">
        <v>402.15</v>
      </c>
      <c r="D155" s="18">
        <v>343.52</v>
      </c>
      <c r="E155" s="18">
        <v>6.34</v>
      </c>
      <c r="F155" s="18">
        <v>10.76</v>
      </c>
      <c r="G155" s="18">
        <v>8.08</v>
      </c>
      <c r="H155" s="18">
        <f t="shared" si="18"/>
        <v>351.90333333333336</v>
      </c>
      <c r="I155" s="80">
        <f t="shared" si="19"/>
        <v>8.3933333333333326</v>
      </c>
      <c r="J155" s="45">
        <v>360.04</v>
      </c>
      <c r="K155" s="18">
        <v>367.14</v>
      </c>
      <c r="L155" s="18">
        <v>405.31</v>
      </c>
      <c r="M155" s="18">
        <v>6.37</v>
      </c>
      <c r="N155" s="18">
        <v>12.32</v>
      </c>
      <c r="O155" s="18">
        <v>10.38</v>
      </c>
      <c r="P155" s="18">
        <f t="shared" si="20"/>
        <v>377.49666666666667</v>
      </c>
      <c r="Q155" s="80">
        <f t="shared" si="21"/>
        <v>9.69</v>
      </c>
      <c r="R155" s="21">
        <f t="shared" si="22"/>
        <v>1.0725222204380802</v>
      </c>
      <c r="S155" s="21">
        <f t="shared" si="23"/>
        <v>1.138041163946061</v>
      </c>
      <c r="T155" s="2">
        <f t="shared" si="24"/>
        <v>0.29141186704229788</v>
      </c>
      <c r="U155" s="10">
        <f t="shared" si="25"/>
        <v>0.10100753768635173</v>
      </c>
      <c r="V155" s="10">
        <f t="shared" si="26"/>
        <v>0.1865527421320102</v>
      </c>
      <c r="W155" s="64" t="s">
        <v>634</v>
      </c>
      <c r="X155" s="64" t="s">
        <v>634</v>
      </c>
      <c r="Y155" s="64" t="s">
        <v>858</v>
      </c>
      <c r="Z155" s="64" t="s">
        <v>887</v>
      </c>
    </row>
    <row r="156" spans="1:26" x14ac:dyDescent="0.25">
      <c r="A156" s="2" t="s">
        <v>165</v>
      </c>
      <c r="B156" s="45">
        <v>778.22</v>
      </c>
      <c r="C156" s="18">
        <v>834.26</v>
      </c>
      <c r="D156" s="18">
        <v>798.8</v>
      </c>
      <c r="E156" s="18">
        <v>26.15</v>
      </c>
      <c r="F156" s="18">
        <v>40.99</v>
      </c>
      <c r="G156" s="18">
        <v>44.43</v>
      </c>
      <c r="H156" s="18">
        <f t="shared" si="18"/>
        <v>803.75999999999988</v>
      </c>
      <c r="I156" s="80">
        <f t="shared" si="19"/>
        <v>37.19</v>
      </c>
      <c r="J156" s="45">
        <v>630.91</v>
      </c>
      <c r="K156" s="18">
        <v>648.07000000000005</v>
      </c>
      <c r="L156" s="18">
        <v>595.5</v>
      </c>
      <c r="M156" s="18">
        <v>34.33</v>
      </c>
      <c r="N156" s="18">
        <v>53.67</v>
      </c>
      <c r="O156" s="18">
        <v>37.44</v>
      </c>
      <c r="P156" s="18">
        <f t="shared" si="20"/>
        <v>624.82666666666671</v>
      </c>
      <c r="Q156" s="80">
        <f t="shared" si="21"/>
        <v>41.813333333333333</v>
      </c>
      <c r="R156" s="21">
        <f t="shared" si="22"/>
        <v>0.77765627847639895</v>
      </c>
      <c r="S156" s="21">
        <f t="shared" si="23"/>
        <v>1.12106135986733</v>
      </c>
      <c r="T156" s="2">
        <f t="shared" si="24"/>
        <v>0.30171044940165803</v>
      </c>
      <c r="U156" s="10">
        <f t="shared" si="25"/>
        <v>-0.36279546526876089</v>
      </c>
      <c r="V156" s="10">
        <f t="shared" si="26"/>
        <v>0.16486524438209954</v>
      </c>
      <c r="W156" s="64" t="s">
        <v>1448</v>
      </c>
      <c r="X156" s="64" t="s">
        <v>166</v>
      </c>
      <c r="Y156" s="64" t="s">
        <v>167</v>
      </c>
      <c r="Z156" s="64" t="s">
        <v>168</v>
      </c>
    </row>
    <row r="157" spans="1:26" x14ac:dyDescent="0.25">
      <c r="A157" s="2" t="s">
        <v>380</v>
      </c>
      <c r="B157" s="45">
        <v>843.9</v>
      </c>
      <c r="C157" s="18">
        <v>825.36</v>
      </c>
      <c r="D157" s="18">
        <v>895.93</v>
      </c>
      <c r="E157" s="18">
        <v>19.97</v>
      </c>
      <c r="F157" s="18">
        <v>25.78</v>
      </c>
      <c r="G157" s="18">
        <v>25.77</v>
      </c>
      <c r="H157" s="18">
        <f t="shared" si="18"/>
        <v>855.06333333333339</v>
      </c>
      <c r="I157" s="80">
        <f t="shared" si="19"/>
        <v>23.84</v>
      </c>
      <c r="J157" s="45">
        <v>882.36</v>
      </c>
      <c r="K157" s="18">
        <v>866.87</v>
      </c>
      <c r="L157" s="18">
        <v>1023.87</v>
      </c>
      <c r="M157" s="18">
        <v>23.3</v>
      </c>
      <c r="N157" s="18">
        <v>40.299999999999997</v>
      </c>
      <c r="O157" s="18">
        <v>16.68</v>
      </c>
      <c r="P157" s="18">
        <f t="shared" si="20"/>
        <v>924.36666666666667</v>
      </c>
      <c r="Q157" s="80">
        <f t="shared" si="21"/>
        <v>26.76</v>
      </c>
      <c r="R157" s="21">
        <f t="shared" si="22"/>
        <v>1.0809558482822532</v>
      </c>
      <c r="S157" s="21">
        <f t="shared" si="23"/>
        <v>1.1175523349436394</v>
      </c>
      <c r="T157" s="2">
        <f t="shared" si="24"/>
        <v>0.35472094843359164</v>
      </c>
      <c r="U157" s="10">
        <f t="shared" si="25"/>
        <v>0.11230759729542537</v>
      </c>
      <c r="V157" s="10">
        <f t="shared" si="26"/>
        <v>0.16034239435777958</v>
      </c>
      <c r="W157" s="64" t="s">
        <v>680</v>
      </c>
      <c r="X157" s="64" t="s">
        <v>1191</v>
      </c>
      <c r="Y157" s="64" t="s">
        <v>1192</v>
      </c>
      <c r="Z157" s="64" t="s">
        <v>1193</v>
      </c>
    </row>
    <row r="158" spans="1:26" x14ac:dyDescent="0.25">
      <c r="A158" s="2" t="s">
        <v>292</v>
      </c>
      <c r="B158" s="45">
        <v>820.61</v>
      </c>
      <c r="C158" s="18">
        <v>841.96</v>
      </c>
      <c r="D158" s="18">
        <v>850.06</v>
      </c>
      <c r="E158" s="18">
        <v>327.55</v>
      </c>
      <c r="F158" s="18">
        <v>319.16000000000003</v>
      </c>
      <c r="G158" s="18">
        <v>283.13</v>
      </c>
      <c r="H158" s="18">
        <f t="shared" si="18"/>
        <v>837.54333333333341</v>
      </c>
      <c r="I158" s="80">
        <f t="shared" si="19"/>
        <v>309.94666666666666</v>
      </c>
      <c r="J158" s="45">
        <v>746.34</v>
      </c>
      <c r="K158" s="18">
        <v>690.12</v>
      </c>
      <c r="L158" s="18">
        <v>630.39</v>
      </c>
      <c r="M158" s="18">
        <v>345.98</v>
      </c>
      <c r="N158" s="18">
        <v>321.13</v>
      </c>
      <c r="O158" s="18">
        <v>372.04</v>
      </c>
      <c r="P158" s="18">
        <f t="shared" si="20"/>
        <v>688.94999999999993</v>
      </c>
      <c r="Q158" s="80">
        <f t="shared" si="21"/>
        <v>346.38333333333338</v>
      </c>
      <c r="R158" s="21">
        <f t="shared" si="22"/>
        <v>0.82279588015725669</v>
      </c>
      <c r="S158" s="21">
        <f t="shared" si="23"/>
        <v>1.1171797950345184</v>
      </c>
      <c r="T158" s="2">
        <f t="shared" si="24"/>
        <v>7.1602316290664825E-2</v>
      </c>
      <c r="U158" s="10">
        <f t="shared" si="25"/>
        <v>-0.28139352476245344</v>
      </c>
      <c r="V158" s="10">
        <f t="shared" si="26"/>
        <v>0.15986138683370904</v>
      </c>
      <c r="W158" s="64" t="s">
        <v>592</v>
      </c>
      <c r="X158" s="64" t="s">
        <v>592</v>
      </c>
      <c r="Y158" s="64" t="s">
        <v>976</v>
      </c>
      <c r="Z158" s="64" t="s">
        <v>977</v>
      </c>
    </row>
    <row r="159" spans="1:26" x14ac:dyDescent="0.25">
      <c r="A159" s="2" t="s">
        <v>405</v>
      </c>
      <c r="B159" s="45">
        <v>6206.43</v>
      </c>
      <c r="C159" s="18">
        <v>7403.56</v>
      </c>
      <c r="D159" s="18">
        <v>7634.01</v>
      </c>
      <c r="E159" s="18">
        <v>1426.82</v>
      </c>
      <c r="F159" s="18">
        <v>1249.4000000000001</v>
      </c>
      <c r="G159" s="18">
        <v>1398.53</v>
      </c>
      <c r="H159" s="18">
        <f t="shared" si="18"/>
        <v>7081.333333333333</v>
      </c>
      <c r="I159" s="80">
        <f t="shared" si="19"/>
        <v>1358.25</v>
      </c>
      <c r="J159" s="45">
        <v>9689.98</v>
      </c>
      <c r="K159" s="18">
        <v>11379.08</v>
      </c>
      <c r="L159" s="18">
        <v>11310.97</v>
      </c>
      <c r="M159" s="18">
        <v>1453.06</v>
      </c>
      <c r="N159" s="18">
        <v>1612.69</v>
      </c>
      <c r="O159" s="18">
        <v>1471.98</v>
      </c>
      <c r="P159" s="18">
        <f t="shared" si="20"/>
        <v>10793.343333333332</v>
      </c>
      <c r="Q159" s="80">
        <f t="shared" si="21"/>
        <v>1512.5766666666666</v>
      </c>
      <c r="R159" s="21">
        <f t="shared" si="22"/>
        <v>1.5241224643479079</v>
      </c>
      <c r="S159" s="21">
        <f t="shared" si="23"/>
        <v>1.1135381031205933</v>
      </c>
      <c r="T159" s="2">
        <f t="shared" si="24"/>
        <v>5.3682748491528549E-2</v>
      </c>
      <c r="U159" s="10">
        <f t="shared" si="25"/>
        <v>0.60797882908391943</v>
      </c>
      <c r="V159" s="10">
        <f t="shared" si="26"/>
        <v>0.15515092520482959</v>
      </c>
      <c r="W159" s="64" t="s">
        <v>705</v>
      </c>
      <c r="X159" s="64" t="s">
        <v>1112</v>
      </c>
      <c r="Y159" s="64" t="s">
        <v>1113</v>
      </c>
      <c r="Z159" s="64" t="s">
        <v>1114</v>
      </c>
    </row>
    <row r="160" spans="1:26" x14ac:dyDescent="0.25">
      <c r="A160" s="2" t="s">
        <v>322</v>
      </c>
      <c r="B160" s="45">
        <v>1976.53</v>
      </c>
      <c r="C160" s="18">
        <v>2156.8200000000002</v>
      </c>
      <c r="D160" s="18">
        <v>2025.95</v>
      </c>
      <c r="E160" s="18">
        <v>283.97000000000003</v>
      </c>
      <c r="F160" s="18">
        <v>349.95</v>
      </c>
      <c r="G160" s="18">
        <v>306.60000000000002</v>
      </c>
      <c r="H160" s="18">
        <f t="shared" si="18"/>
        <v>2053.1</v>
      </c>
      <c r="I160" s="80">
        <f t="shared" si="19"/>
        <v>313.50666666666672</v>
      </c>
      <c r="J160" s="45">
        <v>1947.72</v>
      </c>
      <c r="K160" s="18">
        <v>1959.68</v>
      </c>
      <c r="L160" s="18">
        <v>1947.66</v>
      </c>
      <c r="M160" s="18">
        <v>346.29</v>
      </c>
      <c r="N160" s="18">
        <v>321.13</v>
      </c>
      <c r="O160" s="18">
        <v>380.21</v>
      </c>
      <c r="P160" s="18">
        <f t="shared" si="20"/>
        <v>1951.6866666666667</v>
      </c>
      <c r="Q160" s="80">
        <f t="shared" si="21"/>
        <v>349.21000000000004</v>
      </c>
      <c r="R160" s="21">
        <f t="shared" si="22"/>
        <v>0.95062882365350609</v>
      </c>
      <c r="S160" s="21">
        <f t="shared" si="23"/>
        <v>1.1135217059521789</v>
      </c>
      <c r="T160" s="2">
        <f t="shared" si="24"/>
        <v>0.11960917126305727</v>
      </c>
      <c r="U160" s="10">
        <f t="shared" si="25"/>
        <v>-7.3045949178583314E-2</v>
      </c>
      <c r="V160" s="10">
        <f t="shared" si="26"/>
        <v>0.15512968094954724</v>
      </c>
      <c r="W160" s="64" t="s">
        <v>622</v>
      </c>
      <c r="X160" s="64" t="s">
        <v>973</v>
      </c>
      <c r="Y160" s="64" t="s">
        <v>974</v>
      </c>
      <c r="Z160" s="64" t="s">
        <v>975</v>
      </c>
    </row>
    <row r="161" spans="1:27" x14ac:dyDescent="0.25">
      <c r="A161" s="6" t="s">
        <v>379</v>
      </c>
      <c r="B161" s="45">
        <v>14.1</v>
      </c>
      <c r="C161" s="18">
        <v>25.78</v>
      </c>
      <c r="D161" s="18">
        <v>27.99</v>
      </c>
      <c r="E161" s="18">
        <v>1.74</v>
      </c>
      <c r="F161" s="18">
        <v>2.04</v>
      </c>
      <c r="G161" s="18">
        <v>0.19</v>
      </c>
      <c r="H161" s="18">
        <f t="shared" si="18"/>
        <v>22.623333333333335</v>
      </c>
      <c r="I161" s="80">
        <f t="shared" si="19"/>
        <v>1.3233333333333335</v>
      </c>
      <c r="J161" s="45">
        <v>15.77</v>
      </c>
      <c r="K161" s="18">
        <v>19.440000000000001</v>
      </c>
      <c r="L161" s="18">
        <v>19.23</v>
      </c>
      <c r="M161" s="18">
        <v>3.73</v>
      </c>
      <c r="N161" s="18">
        <v>0.18</v>
      </c>
      <c r="O161" s="18">
        <v>0.85</v>
      </c>
      <c r="P161" s="18">
        <f t="shared" si="20"/>
        <v>18.146666666666665</v>
      </c>
      <c r="Q161" s="80">
        <f t="shared" si="21"/>
        <v>1.5866666666666667</v>
      </c>
      <c r="R161" s="21">
        <f t="shared" si="22"/>
        <v>0.81049809510371085</v>
      </c>
      <c r="S161" s="21">
        <f t="shared" si="23"/>
        <v>1.1133428981348639</v>
      </c>
      <c r="T161" s="6">
        <f t="shared" si="24"/>
        <v>0.42051391920644904</v>
      </c>
      <c r="U161" s="10">
        <f t="shared" si="25"/>
        <v>-0.30311929987577224</v>
      </c>
      <c r="V161" s="10">
        <f t="shared" si="26"/>
        <v>0.15489799631870479</v>
      </c>
      <c r="W161" s="3" t="s">
        <v>679</v>
      </c>
      <c r="X161" s="3" t="s">
        <v>679</v>
      </c>
      <c r="Y161" s="3" t="s">
        <v>779</v>
      </c>
      <c r="Z161" s="3" t="s">
        <v>904</v>
      </c>
      <c r="AA161" s="3"/>
    </row>
    <row r="162" spans="1:27" x14ac:dyDescent="0.25">
      <c r="A162" s="6" t="s">
        <v>339</v>
      </c>
      <c r="B162" s="45">
        <v>1134.1300000000001</v>
      </c>
      <c r="C162" s="18">
        <v>1350.1</v>
      </c>
      <c r="D162" s="18">
        <v>1343.61</v>
      </c>
      <c r="E162" s="18">
        <v>131.05000000000001</v>
      </c>
      <c r="F162" s="18">
        <v>130.74</v>
      </c>
      <c r="G162" s="18">
        <v>169.84</v>
      </c>
      <c r="H162" s="18">
        <f t="shared" si="18"/>
        <v>1275.9466666666667</v>
      </c>
      <c r="I162" s="80">
        <f t="shared" si="19"/>
        <v>143.87666666666667</v>
      </c>
      <c r="J162" s="45">
        <v>1047.6600000000001</v>
      </c>
      <c r="K162" s="18">
        <v>1061.31</v>
      </c>
      <c r="L162" s="18">
        <v>1002.76</v>
      </c>
      <c r="M162" s="18">
        <v>145.72999999999999</v>
      </c>
      <c r="N162" s="18">
        <v>162.24</v>
      </c>
      <c r="O162" s="18">
        <v>172.06</v>
      </c>
      <c r="P162" s="18">
        <f t="shared" si="20"/>
        <v>1037.2433333333336</v>
      </c>
      <c r="Q162" s="80">
        <f t="shared" si="21"/>
        <v>160.01000000000002</v>
      </c>
      <c r="R162" s="21">
        <f t="shared" si="22"/>
        <v>0.81306710799720183</v>
      </c>
      <c r="S162" s="21">
        <f t="shared" si="23"/>
        <v>1.1113590870395511</v>
      </c>
      <c r="T162" s="2">
        <f t="shared" si="24"/>
        <v>0.17254105947239629</v>
      </c>
      <c r="U162" s="10">
        <f t="shared" si="25"/>
        <v>-0.29855366216984175</v>
      </c>
      <c r="V162" s="10">
        <f t="shared" si="26"/>
        <v>0.15232503579910497</v>
      </c>
      <c r="W162" s="3" t="s">
        <v>639</v>
      </c>
      <c r="X162" s="64" t="s">
        <v>841</v>
      </c>
      <c r="Y162" s="64" t="s">
        <v>842</v>
      </c>
      <c r="Z162" s="64" t="s">
        <v>843</v>
      </c>
    </row>
    <row r="163" spans="1:27" x14ac:dyDescent="0.25">
      <c r="A163" s="2" t="s">
        <v>145</v>
      </c>
      <c r="B163" s="45">
        <v>162.03</v>
      </c>
      <c r="C163" s="18">
        <v>229.87</v>
      </c>
      <c r="D163" s="18">
        <v>271.97000000000003</v>
      </c>
      <c r="E163" s="18">
        <v>33.44</v>
      </c>
      <c r="F163" s="18">
        <v>56.38</v>
      </c>
      <c r="G163" s="18">
        <v>59.43</v>
      </c>
      <c r="H163" s="18">
        <f t="shared" si="18"/>
        <v>221.29</v>
      </c>
      <c r="I163" s="80">
        <f t="shared" si="19"/>
        <v>49.75</v>
      </c>
      <c r="J163" s="45">
        <v>138.88999999999999</v>
      </c>
      <c r="K163" s="18">
        <v>152.12</v>
      </c>
      <c r="L163" s="18">
        <v>208.23</v>
      </c>
      <c r="M163" s="18">
        <v>52.36</v>
      </c>
      <c r="N163" s="18">
        <v>57.89</v>
      </c>
      <c r="O163" s="18">
        <v>54.97</v>
      </c>
      <c r="P163" s="18">
        <f t="shared" si="20"/>
        <v>166.41333333333333</v>
      </c>
      <c r="Q163" s="80">
        <f t="shared" si="21"/>
        <v>55.073333333333331</v>
      </c>
      <c r="R163" s="21">
        <f t="shared" si="22"/>
        <v>0.75313029525994568</v>
      </c>
      <c r="S163" s="21">
        <f t="shared" si="23"/>
        <v>1.1048932676518883</v>
      </c>
      <c r="T163" s="2">
        <f t="shared" si="24"/>
        <v>0.27936874318918514</v>
      </c>
      <c r="U163" s="10">
        <f t="shared" si="25"/>
        <v>-0.40902861503129972</v>
      </c>
      <c r="V163" s="10">
        <f t="shared" si="26"/>
        <v>0.14390701245254259</v>
      </c>
      <c r="W163" s="90" t="s">
        <v>1442</v>
      </c>
      <c r="X163" s="64" t="s">
        <v>146</v>
      </c>
      <c r="Y163" s="64" t="s">
        <v>147</v>
      </c>
      <c r="Z163" s="64" t="s">
        <v>148</v>
      </c>
    </row>
    <row r="164" spans="1:27" x14ac:dyDescent="0.25">
      <c r="A164" s="2" t="s">
        <v>294</v>
      </c>
      <c r="B164" s="45">
        <v>856.98</v>
      </c>
      <c r="C164" s="18">
        <v>952.95</v>
      </c>
      <c r="D164" s="18">
        <v>880.16</v>
      </c>
      <c r="E164" s="18">
        <v>65.92</v>
      </c>
      <c r="F164" s="18">
        <v>64.17</v>
      </c>
      <c r="G164" s="18">
        <v>65.59</v>
      </c>
      <c r="H164" s="18">
        <f t="shared" si="18"/>
        <v>896.69666666666672</v>
      </c>
      <c r="I164" s="80">
        <f t="shared" si="19"/>
        <v>65.226666666666674</v>
      </c>
      <c r="J164" s="45">
        <v>659.11</v>
      </c>
      <c r="K164" s="18">
        <v>675.08</v>
      </c>
      <c r="L164" s="18">
        <v>616.42999999999995</v>
      </c>
      <c r="M164" s="18">
        <v>69.290000000000006</v>
      </c>
      <c r="N164" s="18">
        <v>95.9</v>
      </c>
      <c r="O164" s="18">
        <v>50.89</v>
      </c>
      <c r="P164" s="18">
        <f t="shared" si="20"/>
        <v>650.20666666666659</v>
      </c>
      <c r="Q164" s="80">
        <f t="shared" si="21"/>
        <v>72.026666666666657</v>
      </c>
      <c r="R164" s="21">
        <f t="shared" si="22"/>
        <v>0.72541949953399243</v>
      </c>
      <c r="S164" s="21">
        <f t="shared" si="23"/>
        <v>1.1026776726394198</v>
      </c>
      <c r="T164" s="2">
        <f t="shared" si="24"/>
        <v>0.31524809091457029</v>
      </c>
      <c r="U164" s="10">
        <f t="shared" si="25"/>
        <v>-0.46311256890245384</v>
      </c>
      <c r="V164" s="10">
        <f t="shared" si="26"/>
        <v>0.14101113359129877</v>
      </c>
      <c r="W164" s="64" t="s">
        <v>594</v>
      </c>
      <c r="X164" s="64" t="s">
        <v>594</v>
      </c>
      <c r="Y164" s="64" t="s">
        <v>846</v>
      </c>
      <c r="Z164" s="64" t="s">
        <v>847</v>
      </c>
    </row>
    <row r="165" spans="1:27" x14ac:dyDescent="0.25">
      <c r="A165" s="2" t="s">
        <v>295</v>
      </c>
      <c r="B165" s="45">
        <v>1114.72</v>
      </c>
      <c r="C165" s="18">
        <v>1226.1199999999999</v>
      </c>
      <c r="D165" s="18">
        <v>1389.68</v>
      </c>
      <c r="E165" s="18">
        <v>162.74</v>
      </c>
      <c r="F165" s="18">
        <v>169.13</v>
      </c>
      <c r="G165" s="18">
        <v>172.72</v>
      </c>
      <c r="H165" s="18">
        <f t="shared" si="18"/>
        <v>1243.5066666666669</v>
      </c>
      <c r="I165" s="80">
        <f t="shared" si="19"/>
        <v>168.19666666666669</v>
      </c>
      <c r="J165" s="45">
        <v>888.57</v>
      </c>
      <c r="K165" s="18">
        <v>857.46</v>
      </c>
      <c r="L165" s="18">
        <v>827.89</v>
      </c>
      <c r="M165" s="18">
        <v>149.44999999999999</v>
      </c>
      <c r="N165" s="18">
        <v>227.52</v>
      </c>
      <c r="O165" s="18">
        <v>179.21</v>
      </c>
      <c r="P165" s="18">
        <f t="shared" si="20"/>
        <v>857.97333333333336</v>
      </c>
      <c r="Q165" s="80">
        <f t="shared" si="21"/>
        <v>185.39333333333335</v>
      </c>
      <c r="R165" s="21">
        <f t="shared" si="22"/>
        <v>0.69021191797552972</v>
      </c>
      <c r="S165" s="21">
        <f t="shared" si="23"/>
        <v>1.101637148091964</v>
      </c>
      <c r="T165" s="2">
        <f t="shared" si="24"/>
        <v>0.24752834393371437</v>
      </c>
      <c r="U165" s="10">
        <f t="shared" si="25"/>
        <v>-0.53488870970311408</v>
      </c>
      <c r="V165" s="10">
        <f t="shared" si="26"/>
        <v>0.13964911424459159</v>
      </c>
      <c r="W165" s="64" t="s">
        <v>595</v>
      </c>
      <c r="X165" s="64" t="s">
        <v>1167</v>
      </c>
      <c r="Y165" s="64" t="s">
        <v>1168</v>
      </c>
      <c r="Z165" s="64" t="s">
        <v>1169</v>
      </c>
    </row>
    <row r="166" spans="1:27" x14ac:dyDescent="0.25">
      <c r="A166" s="2" t="s">
        <v>261</v>
      </c>
      <c r="B166" s="45">
        <v>76.930000000000007</v>
      </c>
      <c r="C166" s="18">
        <v>85.59</v>
      </c>
      <c r="D166" s="18">
        <v>101.46</v>
      </c>
      <c r="E166" s="18">
        <v>4.5999999999999996</v>
      </c>
      <c r="F166" s="18">
        <v>2.6</v>
      </c>
      <c r="G166" s="18">
        <v>4.8099999999999996</v>
      </c>
      <c r="H166" s="18">
        <f t="shared" si="18"/>
        <v>87.993333333333339</v>
      </c>
      <c r="I166" s="80">
        <f t="shared" si="19"/>
        <v>4.003333333333333</v>
      </c>
      <c r="J166" s="45">
        <v>62.22</v>
      </c>
      <c r="K166" s="18">
        <v>79.36</v>
      </c>
      <c r="L166" s="18">
        <v>75.650000000000006</v>
      </c>
      <c r="M166" s="18">
        <v>2.33</v>
      </c>
      <c r="N166" s="18">
        <v>7.57</v>
      </c>
      <c r="O166" s="18">
        <v>3.57</v>
      </c>
      <c r="P166" s="18">
        <f t="shared" si="20"/>
        <v>72.41</v>
      </c>
      <c r="Q166" s="80">
        <f t="shared" si="21"/>
        <v>4.49</v>
      </c>
      <c r="R166" s="21">
        <f t="shared" si="22"/>
        <v>0.8248932504307438</v>
      </c>
      <c r="S166" s="21">
        <f t="shared" si="23"/>
        <v>1.0972684876748835</v>
      </c>
      <c r="T166" s="2">
        <f t="shared" si="24"/>
        <v>0.39626018062117685</v>
      </c>
      <c r="U166" s="10">
        <f t="shared" si="25"/>
        <v>-0.27772066284865843</v>
      </c>
      <c r="V166" s="10">
        <f t="shared" si="26"/>
        <v>0.13391657810566651</v>
      </c>
      <c r="W166" s="90" t="s">
        <v>561</v>
      </c>
      <c r="X166" s="64" t="s">
        <v>561</v>
      </c>
      <c r="Y166" s="64" t="s">
        <v>809</v>
      </c>
      <c r="Z166" s="64" t="s">
        <v>1049</v>
      </c>
    </row>
    <row r="167" spans="1:27" x14ac:dyDescent="0.25">
      <c r="A167" s="2" t="s">
        <v>214</v>
      </c>
      <c r="B167" s="45">
        <v>560.09</v>
      </c>
      <c r="C167" s="18">
        <v>648.9</v>
      </c>
      <c r="D167" s="18">
        <v>651.17999999999995</v>
      </c>
      <c r="E167" s="18">
        <v>23.77</v>
      </c>
      <c r="F167" s="18">
        <v>22.81</v>
      </c>
      <c r="G167" s="18">
        <v>17.89</v>
      </c>
      <c r="H167" s="18">
        <f t="shared" si="18"/>
        <v>620.05666666666673</v>
      </c>
      <c r="I167" s="80">
        <f t="shared" si="19"/>
        <v>21.49</v>
      </c>
      <c r="J167" s="45">
        <v>516.95000000000005</v>
      </c>
      <c r="K167" s="18">
        <v>541.35</v>
      </c>
      <c r="L167" s="18">
        <v>527.51</v>
      </c>
      <c r="M167" s="18">
        <v>20.66</v>
      </c>
      <c r="N167" s="18">
        <v>26.57</v>
      </c>
      <c r="O167" s="18">
        <v>23.49</v>
      </c>
      <c r="P167" s="18">
        <f t="shared" si="20"/>
        <v>528.60333333333335</v>
      </c>
      <c r="Q167" s="80">
        <f t="shared" si="21"/>
        <v>23.573333333333334</v>
      </c>
      <c r="R167" s="21">
        <f t="shared" si="22"/>
        <v>0.85274558950605683</v>
      </c>
      <c r="S167" s="21">
        <f t="shared" si="23"/>
        <v>1.0926337631539944</v>
      </c>
      <c r="T167" s="2">
        <f t="shared" si="24"/>
        <v>0.22541344141177935</v>
      </c>
      <c r="U167" s="10">
        <f t="shared" si="25"/>
        <v>-0.22981270680675361</v>
      </c>
      <c r="V167" s="10">
        <f t="shared" si="26"/>
        <v>0.12780990913174026</v>
      </c>
      <c r="W167" s="64" t="s">
        <v>8</v>
      </c>
      <c r="X167" s="64" t="s">
        <v>8</v>
      </c>
      <c r="Y167" s="64" t="s">
        <v>215</v>
      </c>
      <c r="Z167" s="64" t="s">
        <v>216</v>
      </c>
    </row>
    <row r="168" spans="1:27" x14ac:dyDescent="0.25">
      <c r="A168" s="2" t="s">
        <v>300</v>
      </c>
      <c r="B168" s="45">
        <v>2028.51</v>
      </c>
      <c r="C168" s="18">
        <v>2343.48</v>
      </c>
      <c r="D168" s="18">
        <v>2302.64</v>
      </c>
      <c r="E168" s="18">
        <v>128.99</v>
      </c>
      <c r="F168" s="18">
        <v>137.24</v>
      </c>
      <c r="G168" s="18">
        <v>188.3</v>
      </c>
      <c r="H168" s="18">
        <f t="shared" si="18"/>
        <v>2224.8766666666666</v>
      </c>
      <c r="I168" s="80">
        <f t="shared" si="19"/>
        <v>151.51000000000002</v>
      </c>
      <c r="J168" s="45">
        <v>2102.0700000000002</v>
      </c>
      <c r="K168" s="18">
        <v>2076.17</v>
      </c>
      <c r="L168" s="18">
        <v>2148.23</v>
      </c>
      <c r="M168" s="18">
        <v>146.35</v>
      </c>
      <c r="N168" s="18">
        <v>170.68</v>
      </c>
      <c r="O168" s="18">
        <v>179.55</v>
      </c>
      <c r="P168" s="18">
        <f t="shared" si="20"/>
        <v>2108.8233333333333</v>
      </c>
      <c r="Q168" s="80">
        <f t="shared" si="21"/>
        <v>165.52666666666667</v>
      </c>
      <c r="R168" s="21">
        <f t="shared" si="22"/>
        <v>0.94786174136632306</v>
      </c>
      <c r="S168" s="21">
        <f t="shared" si="23"/>
        <v>1.0919065416475422</v>
      </c>
      <c r="T168" s="2">
        <f t="shared" si="24"/>
        <v>0.27084122996361493</v>
      </c>
      <c r="U168" s="10">
        <f t="shared" si="25"/>
        <v>-7.7251457274180965E-2</v>
      </c>
      <c r="V168" s="10">
        <f t="shared" si="26"/>
        <v>0.12684937853641465</v>
      </c>
      <c r="W168" s="64" t="s">
        <v>600</v>
      </c>
      <c r="X168" s="64" t="s">
        <v>1117</v>
      </c>
      <c r="Y168" s="64" t="s">
        <v>1118</v>
      </c>
      <c r="Z168" s="64" t="s">
        <v>1119</v>
      </c>
    </row>
    <row r="169" spans="1:27" x14ac:dyDescent="0.25">
      <c r="A169" s="2" t="s">
        <v>376</v>
      </c>
      <c r="B169" s="45">
        <v>425.79</v>
      </c>
      <c r="C169" s="18">
        <v>417.27</v>
      </c>
      <c r="D169" s="18">
        <v>404.88</v>
      </c>
      <c r="E169" s="18">
        <v>101.73</v>
      </c>
      <c r="F169" s="18">
        <v>96.81</v>
      </c>
      <c r="G169" s="18">
        <v>75.400000000000006</v>
      </c>
      <c r="H169" s="18">
        <f t="shared" si="18"/>
        <v>415.98</v>
      </c>
      <c r="I169" s="80">
        <f t="shared" si="19"/>
        <v>91.313333333333347</v>
      </c>
      <c r="J169" s="45">
        <v>445.88</v>
      </c>
      <c r="K169" s="18">
        <v>469.2</v>
      </c>
      <c r="L169" s="18">
        <v>483.6</v>
      </c>
      <c r="M169" s="18">
        <v>89.02</v>
      </c>
      <c r="N169" s="18">
        <v>104.87</v>
      </c>
      <c r="O169" s="18">
        <v>105.35</v>
      </c>
      <c r="P169" s="18">
        <f t="shared" si="20"/>
        <v>466.22666666666663</v>
      </c>
      <c r="Q169" s="80">
        <f t="shared" si="21"/>
        <v>99.74666666666667</v>
      </c>
      <c r="R169" s="21">
        <f t="shared" si="22"/>
        <v>1.1205013829600139</v>
      </c>
      <c r="S169" s="21">
        <f t="shared" si="23"/>
        <v>1.0913555282732721</v>
      </c>
      <c r="T169" s="2">
        <f t="shared" si="24"/>
        <v>0.21686218332150747</v>
      </c>
      <c r="U169" s="10">
        <f t="shared" si="25"/>
        <v>0.1641444294715303</v>
      </c>
      <c r="V169" s="10">
        <f t="shared" si="26"/>
        <v>0.12612116153456834</v>
      </c>
      <c r="W169" s="64" t="s">
        <v>676</v>
      </c>
      <c r="X169" s="64" t="s">
        <v>676</v>
      </c>
      <c r="Y169" s="64" t="s">
        <v>858</v>
      </c>
      <c r="Z169" s="64" t="s">
        <v>859</v>
      </c>
    </row>
    <row r="170" spans="1:27" x14ac:dyDescent="0.25">
      <c r="A170" s="2" t="s">
        <v>395</v>
      </c>
      <c r="B170" s="45">
        <v>337.61</v>
      </c>
      <c r="C170" s="18">
        <v>294.68</v>
      </c>
      <c r="D170" s="18">
        <v>305.25</v>
      </c>
      <c r="E170" s="18">
        <v>66.239999999999995</v>
      </c>
      <c r="F170" s="18">
        <v>59.34</v>
      </c>
      <c r="G170" s="18">
        <v>66.739999999999995</v>
      </c>
      <c r="H170" s="18">
        <f t="shared" si="18"/>
        <v>312.51333333333332</v>
      </c>
      <c r="I170" s="80">
        <f t="shared" si="19"/>
        <v>64.106666666666669</v>
      </c>
      <c r="J170" s="45">
        <v>258.83</v>
      </c>
      <c r="K170" s="18">
        <v>250.22</v>
      </c>
      <c r="L170" s="18">
        <v>268.31</v>
      </c>
      <c r="M170" s="18">
        <v>64.63</v>
      </c>
      <c r="N170" s="18">
        <v>63.17</v>
      </c>
      <c r="O170" s="18">
        <v>80.16</v>
      </c>
      <c r="P170" s="18">
        <f t="shared" si="20"/>
        <v>259.11999999999995</v>
      </c>
      <c r="Q170" s="80">
        <f t="shared" si="21"/>
        <v>69.319999999999993</v>
      </c>
      <c r="R170" s="21">
        <f t="shared" si="22"/>
        <v>0.82969358028366669</v>
      </c>
      <c r="S170" s="21">
        <f t="shared" si="23"/>
        <v>1.0800737251689534</v>
      </c>
      <c r="T170" s="2">
        <f t="shared" si="24"/>
        <v>0.2147544774559505</v>
      </c>
      <c r="U170" s="10">
        <f t="shared" si="25"/>
        <v>-0.26934947147249577</v>
      </c>
      <c r="V170" s="10">
        <f t="shared" si="26"/>
        <v>0.11112979322709647</v>
      </c>
      <c r="W170" s="64" t="s">
        <v>695</v>
      </c>
      <c r="X170" s="64" t="s">
        <v>788</v>
      </c>
      <c r="Y170" s="64" t="s">
        <v>789</v>
      </c>
      <c r="Z170" s="64" t="s">
        <v>790</v>
      </c>
    </row>
    <row r="171" spans="1:27" x14ac:dyDescent="0.25">
      <c r="A171" s="2" t="s">
        <v>387</v>
      </c>
      <c r="B171" s="45">
        <v>327.86</v>
      </c>
      <c r="C171" s="18">
        <v>344.39</v>
      </c>
      <c r="D171" s="18">
        <v>348.62</v>
      </c>
      <c r="E171" s="18">
        <v>8.08</v>
      </c>
      <c r="F171" s="18">
        <v>25.59</v>
      </c>
      <c r="G171" s="18">
        <v>13.08</v>
      </c>
      <c r="H171" s="18">
        <f t="shared" si="18"/>
        <v>340.29</v>
      </c>
      <c r="I171" s="80">
        <f t="shared" si="19"/>
        <v>15.583333333333334</v>
      </c>
      <c r="J171" s="45">
        <v>307.52999999999997</v>
      </c>
      <c r="K171" s="18">
        <v>353.59</v>
      </c>
      <c r="L171" s="18">
        <v>344.98</v>
      </c>
      <c r="M171" s="18">
        <v>18.329999999999998</v>
      </c>
      <c r="N171" s="18">
        <v>22</v>
      </c>
      <c r="O171" s="18">
        <v>10.38</v>
      </c>
      <c r="P171" s="18">
        <f t="shared" si="20"/>
        <v>335.36666666666662</v>
      </c>
      <c r="Q171" s="80">
        <f t="shared" si="21"/>
        <v>16.903333333333332</v>
      </c>
      <c r="R171" s="21">
        <f t="shared" si="22"/>
        <v>0.98557434049244508</v>
      </c>
      <c r="S171" s="21">
        <f t="shared" si="23"/>
        <v>1.0795979899497485</v>
      </c>
      <c r="T171" s="2">
        <f t="shared" si="24"/>
        <v>0.42134447303023936</v>
      </c>
      <c r="U171" s="10">
        <f t="shared" si="25"/>
        <v>-2.0963399047518056E-2</v>
      </c>
      <c r="V171" s="10">
        <f t="shared" si="26"/>
        <v>0.11049419583716016</v>
      </c>
      <c r="W171" s="64" t="s">
        <v>687</v>
      </c>
      <c r="X171" s="64" t="s">
        <v>687</v>
      </c>
      <c r="Y171" s="64" t="s">
        <v>1213</v>
      </c>
      <c r="Z171" s="64" t="s">
        <v>1214</v>
      </c>
    </row>
    <row r="172" spans="1:27" x14ac:dyDescent="0.25">
      <c r="A172" s="2" t="s">
        <v>291</v>
      </c>
      <c r="B172" s="45">
        <v>683.78</v>
      </c>
      <c r="C172" s="18">
        <v>644.63</v>
      </c>
      <c r="D172" s="18">
        <v>608.86</v>
      </c>
      <c r="E172" s="18">
        <v>33.590000000000003</v>
      </c>
      <c r="F172" s="18">
        <v>38.200000000000003</v>
      </c>
      <c r="G172" s="18">
        <v>40.200000000000003</v>
      </c>
      <c r="H172" s="18">
        <f t="shared" si="18"/>
        <v>645.75666666666666</v>
      </c>
      <c r="I172" s="80">
        <f t="shared" si="19"/>
        <v>37.330000000000005</v>
      </c>
      <c r="J172" s="45">
        <v>648.70000000000005</v>
      </c>
      <c r="K172" s="18">
        <v>596.51</v>
      </c>
      <c r="L172" s="18">
        <v>477.22</v>
      </c>
      <c r="M172" s="18">
        <v>30.76</v>
      </c>
      <c r="N172" s="18">
        <v>59.65</v>
      </c>
      <c r="O172" s="18">
        <v>30.29</v>
      </c>
      <c r="P172" s="18">
        <f t="shared" si="20"/>
        <v>574.14333333333332</v>
      </c>
      <c r="Q172" s="80">
        <f t="shared" si="21"/>
        <v>40.233333333333327</v>
      </c>
      <c r="R172" s="21">
        <f t="shared" si="22"/>
        <v>0.88927314239770749</v>
      </c>
      <c r="S172" s="21">
        <f t="shared" si="23"/>
        <v>1.0757457170188709</v>
      </c>
      <c r="T172" s="2">
        <f t="shared" si="24"/>
        <v>0.39200030911390088</v>
      </c>
      <c r="U172" s="10">
        <f t="shared" si="25"/>
        <v>-0.16930148049147442</v>
      </c>
      <c r="V172" s="10">
        <f t="shared" si="26"/>
        <v>0.10533709634205755</v>
      </c>
      <c r="W172" s="64" t="s">
        <v>591</v>
      </c>
      <c r="X172" s="64" t="s">
        <v>1103</v>
      </c>
      <c r="Y172" s="64" t="s">
        <v>1104</v>
      </c>
      <c r="Z172" s="64" t="s">
        <v>1105</v>
      </c>
    </row>
    <row r="173" spans="1:27" x14ac:dyDescent="0.25">
      <c r="A173" s="2" t="s">
        <v>357</v>
      </c>
      <c r="B173" s="45">
        <v>971.07</v>
      </c>
      <c r="C173" s="18">
        <v>1044.8399999999999</v>
      </c>
      <c r="D173" s="18">
        <v>1021.44</v>
      </c>
      <c r="E173" s="18">
        <v>134.38</v>
      </c>
      <c r="F173" s="18">
        <v>137.61000000000001</v>
      </c>
      <c r="G173" s="18">
        <v>198.5</v>
      </c>
      <c r="H173" s="18">
        <f t="shared" si="18"/>
        <v>1012.4499999999999</v>
      </c>
      <c r="I173" s="80">
        <f t="shared" si="19"/>
        <v>156.83000000000001</v>
      </c>
      <c r="J173" s="45">
        <v>995.69</v>
      </c>
      <c r="K173" s="18">
        <v>1000.43</v>
      </c>
      <c r="L173" s="18">
        <v>1025.74</v>
      </c>
      <c r="M173" s="18">
        <v>153.96</v>
      </c>
      <c r="N173" s="18">
        <v>179.48</v>
      </c>
      <c r="O173" s="18">
        <v>171.21</v>
      </c>
      <c r="P173" s="18">
        <f t="shared" si="20"/>
        <v>1007.2866666666665</v>
      </c>
      <c r="Q173" s="80">
        <f t="shared" si="21"/>
        <v>168.21666666666667</v>
      </c>
      <c r="R173" s="21">
        <f t="shared" si="22"/>
        <v>0.99490519183646609</v>
      </c>
      <c r="S173" s="21">
        <f t="shared" si="23"/>
        <v>1.0721451350609306</v>
      </c>
      <c r="T173" s="2">
        <f t="shared" si="24"/>
        <v>0.31729264921055955</v>
      </c>
      <c r="U173" s="10">
        <f t="shared" si="25"/>
        <v>-7.3690423810840074E-3</v>
      </c>
      <c r="V173" s="10">
        <f t="shared" si="26"/>
        <v>0.10050021499333212</v>
      </c>
      <c r="W173" s="64" t="s">
        <v>657</v>
      </c>
      <c r="X173" s="64" t="s">
        <v>1181</v>
      </c>
      <c r="Y173" s="64" t="s">
        <v>1182</v>
      </c>
      <c r="Z173" s="64" t="s">
        <v>1183</v>
      </c>
    </row>
    <row r="174" spans="1:27" x14ac:dyDescent="0.25">
      <c r="A174" s="2" t="s">
        <v>317</v>
      </c>
      <c r="B174" s="45">
        <v>260.99</v>
      </c>
      <c r="C174" s="18">
        <v>290.7</v>
      </c>
      <c r="D174" s="18">
        <v>294.19</v>
      </c>
      <c r="E174" s="18">
        <v>15.37</v>
      </c>
      <c r="F174" s="18">
        <v>24.11</v>
      </c>
      <c r="G174" s="18">
        <v>21.54</v>
      </c>
      <c r="H174" s="18">
        <f t="shared" si="18"/>
        <v>281.96000000000004</v>
      </c>
      <c r="I174" s="80">
        <f t="shared" si="19"/>
        <v>20.34</v>
      </c>
      <c r="J174" s="45">
        <v>246.32</v>
      </c>
      <c r="K174" s="18">
        <v>248.46</v>
      </c>
      <c r="L174" s="18">
        <v>269.33</v>
      </c>
      <c r="M174" s="18">
        <v>19.420000000000002</v>
      </c>
      <c r="N174" s="18">
        <v>21.29</v>
      </c>
      <c r="O174" s="18">
        <v>24.85</v>
      </c>
      <c r="P174" s="18">
        <f t="shared" si="20"/>
        <v>254.70333333333329</v>
      </c>
      <c r="Q174" s="80">
        <f t="shared" si="21"/>
        <v>21.853333333333335</v>
      </c>
      <c r="R174" s="21">
        <f t="shared" si="22"/>
        <v>0.90367307511073391</v>
      </c>
      <c r="S174" s="21">
        <f t="shared" si="23"/>
        <v>1.0709153389565762</v>
      </c>
      <c r="T174" s="2">
        <f t="shared" si="24"/>
        <v>0.32254956133464463</v>
      </c>
      <c r="U174" s="10">
        <f t="shared" si="25"/>
        <v>-0.14612715656320763</v>
      </c>
      <c r="V174" s="10">
        <f t="shared" si="26"/>
        <v>9.8844432566918897E-2</v>
      </c>
      <c r="W174" s="64" t="s">
        <v>617</v>
      </c>
      <c r="X174" s="64" t="s">
        <v>1091</v>
      </c>
      <c r="Y174" s="64" t="s">
        <v>1092</v>
      </c>
      <c r="Z174" s="64" t="s">
        <v>1093</v>
      </c>
    </row>
    <row r="175" spans="1:27" x14ac:dyDescent="0.25">
      <c r="A175" s="2" t="s">
        <v>314</v>
      </c>
      <c r="B175" s="45">
        <v>936.84</v>
      </c>
      <c r="C175" s="18">
        <v>991.9</v>
      </c>
      <c r="D175" s="18">
        <v>985.86</v>
      </c>
      <c r="E175" s="18">
        <v>55.46</v>
      </c>
      <c r="F175" s="18">
        <v>54.15</v>
      </c>
      <c r="G175" s="18">
        <v>62.7</v>
      </c>
      <c r="H175" s="18">
        <f t="shared" si="18"/>
        <v>971.5333333333333</v>
      </c>
      <c r="I175" s="80">
        <f t="shared" si="19"/>
        <v>57.436666666666667</v>
      </c>
      <c r="J175" s="45">
        <v>887.56</v>
      </c>
      <c r="K175" s="18">
        <v>927.93</v>
      </c>
      <c r="L175" s="18">
        <v>910.44</v>
      </c>
      <c r="M175" s="18">
        <v>56.39</v>
      </c>
      <c r="N175" s="18">
        <v>78.48</v>
      </c>
      <c r="O175" s="18">
        <v>49.87</v>
      </c>
      <c r="P175" s="18">
        <f t="shared" si="20"/>
        <v>908.64333333333332</v>
      </c>
      <c r="Q175" s="80">
        <f t="shared" si="21"/>
        <v>61.580000000000005</v>
      </c>
      <c r="R175" s="21">
        <f t="shared" si="22"/>
        <v>0.9353338360296134</v>
      </c>
      <c r="S175" s="21">
        <f t="shared" si="23"/>
        <v>1.0709029718783869</v>
      </c>
      <c r="T175" s="2">
        <f t="shared" si="24"/>
        <v>0.33552394932639673</v>
      </c>
      <c r="U175" s="10">
        <f t="shared" si="25"/>
        <v>-9.6446716384974041E-2</v>
      </c>
      <c r="V175" s="10">
        <f t="shared" si="26"/>
        <v>9.882777202920294E-2</v>
      </c>
      <c r="W175" s="64" t="s">
        <v>614</v>
      </c>
      <c r="X175" s="64" t="s">
        <v>950</v>
      </c>
      <c r="Y175" s="64" t="s">
        <v>951</v>
      </c>
      <c r="Z175" s="64" t="s">
        <v>952</v>
      </c>
    </row>
    <row r="176" spans="1:27" x14ac:dyDescent="0.25">
      <c r="A176" s="2" t="s">
        <v>410</v>
      </c>
      <c r="B176" s="45">
        <v>650.97</v>
      </c>
      <c r="C176" s="18">
        <v>733.84</v>
      </c>
      <c r="D176" s="18">
        <v>680.32</v>
      </c>
      <c r="E176" s="18">
        <v>93.81</v>
      </c>
      <c r="F176" s="18">
        <v>89.76</v>
      </c>
      <c r="G176" s="18">
        <v>132.52000000000001</v>
      </c>
      <c r="H176" s="18">
        <f t="shared" si="18"/>
        <v>688.37666666666667</v>
      </c>
      <c r="I176" s="80">
        <f t="shared" si="19"/>
        <v>105.36333333333334</v>
      </c>
      <c r="J176" s="45">
        <v>564.03</v>
      </c>
      <c r="K176" s="18">
        <v>631.79</v>
      </c>
      <c r="L176" s="18">
        <v>625.62</v>
      </c>
      <c r="M176" s="18">
        <v>110.77</v>
      </c>
      <c r="N176" s="18">
        <v>114.02</v>
      </c>
      <c r="O176" s="18">
        <v>111.99</v>
      </c>
      <c r="P176" s="18">
        <f t="shared" si="20"/>
        <v>607.14666666666665</v>
      </c>
      <c r="Q176" s="80">
        <f t="shared" si="21"/>
        <v>112.25999999999999</v>
      </c>
      <c r="R176" s="21">
        <f t="shared" si="22"/>
        <v>0.8821689158805297</v>
      </c>
      <c r="S176" s="21">
        <f t="shared" si="23"/>
        <v>1.0648406405716253</v>
      </c>
      <c r="T176" s="2">
        <f t="shared" si="24"/>
        <v>0.32011222061460348</v>
      </c>
      <c r="U176" s="10">
        <f t="shared" si="25"/>
        <v>-0.18087316838953613</v>
      </c>
      <c r="V176" s="10">
        <f t="shared" si="26"/>
        <v>9.0637539127523814E-2</v>
      </c>
      <c r="W176" s="64" t="s">
        <v>710</v>
      </c>
      <c r="X176" s="64" t="s">
        <v>710</v>
      </c>
      <c r="Y176" s="64" t="s">
        <v>976</v>
      </c>
      <c r="Z176" s="64" t="s">
        <v>1120</v>
      </c>
    </row>
    <row r="177" spans="1:27" x14ac:dyDescent="0.25">
      <c r="A177" s="2" t="s">
        <v>333</v>
      </c>
      <c r="B177" s="45">
        <v>768.4</v>
      </c>
      <c r="C177" s="18">
        <v>830.92</v>
      </c>
      <c r="D177" s="18">
        <v>749.37</v>
      </c>
      <c r="E177" s="18">
        <v>107.91</v>
      </c>
      <c r="F177" s="18">
        <v>84.01</v>
      </c>
      <c r="G177" s="18">
        <v>96.56</v>
      </c>
      <c r="H177" s="18">
        <f t="shared" si="18"/>
        <v>782.89666666666665</v>
      </c>
      <c r="I177" s="80">
        <f t="shared" si="19"/>
        <v>96.160000000000011</v>
      </c>
      <c r="J177" s="45">
        <v>681.01</v>
      </c>
      <c r="K177" s="18">
        <v>648.15</v>
      </c>
      <c r="L177" s="18">
        <v>662.89</v>
      </c>
      <c r="M177" s="18">
        <v>96.79</v>
      </c>
      <c r="N177" s="18">
        <v>105.22</v>
      </c>
      <c r="O177" s="18">
        <v>104.67</v>
      </c>
      <c r="P177" s="18">
        <f t="shared" si="20"/>
        <v>664.01666666666654</v>
      </c>
      <c r="Q177" s="80">
        <f t="shared" si="21"/>
        <v>102.22666666666667</v>
      </c>
      <c r="R177" s="21">
        <f t="shared" si="22"/>
        <v>0.84834735870799283</v>
      </c>
      <c r="S177" s="21">
        <f t="shared" si="23"/>
        <v>1.0624399615754083</v>
      </c>
      <c r="T177" s="2">
        <f t="shared" si="24"/>
        <v>0.22973956150452385</v>
      </c>
      <c r="U177" s="10">
        <f t="shared" si="25"/>
        <v>-0.23727299274489602</v>
      </c>
      <c r="V177" s="10">
        <f t="shared" si="26"/>
        <v>8.7381316935290027E-2</v>
      </c>
      <c r="W177" s="64" t="s">
        <v>633</v>
      </c>
      <c r="X177" s="64" t="s">
        <v>922</v>
      </c>
      <c r="Y177" s="64" t="s">
        <v>923</v>
      </c>
      <c r="Z177" s="64" t="s">
        <v>924</v>
      </c>
    </row>
    <row r="178" spans="1:27" x14ac:dyDescent="0.25">
      <c r="A178" s="2" t="s">
        <v>286</v>
      </c>
      <c r="B178" s="45">
        <v>3348.99</v>
      </c>
      <c r="C178" s="18">
        <v>3401.21</v>
      </c>
      <c r="D178" s="18">
        <v>3227.42</v>
      </c>
      <c r="E178" s="18">
        <v>249.26</v>
      </c>
      <c r="F178" s="18">
        <v>277.81</v>
      </c>
      <c r="G178" s="18">
        <v>255.24</v>
      </c>
      <c r="H178" s="18">
        <f t="shared" si="18"/>
        <v>3325.873333333333</v>
      </c>
      <c r="I178" s="80">
        <f t="shared" si="19"/>
        <v>260.77</v>
      </c>
      <c r="J178" s="45">
        <v>3230.98</v>
      </c>
      <c r="K178" s="18">
        <v>3045.81</v>
      </c>
      <c r="L178" s="18">
        <v>2743.56</v>
      </c>
      <c r="M178" s="18">
        <v>267.83999999999997</v>
      </c>
      <c r="N178" s="18">
        <v>324.12</v>
      </c>
      <c r="O178" s="18">
        <v>237.42</v>
      </c>
      <c r="P178" s="18">
        <f t="shared" si="20"/>
        <v>3006.7833333333333</v>
      </c>
      <c r="Q178" s="80">
        <f t="shared" si="21"/>
        <v>276.45999999999998</v>
      </c>
      <c r="R178" s="21">
        <f t="shared" si="22"/>
        <v>0.90408712084018839</v>
      </c>
      <c r="S178" s="21">
        <f t="shared" si="23"/>
        <v>1.0599381136111854</v>
      </c>
      <c r="T178" s="2">
        <f t="shared" si="24"/>
        <v>0.29512929611612321</v>
      </c>
      <c r="U178" s="10">
        <f t="shared" si="25"/>
        <v>-0.14546629265839509</v>
      </c>
      <c r="V178" s="10">
        <f t="shared" si="26"/>
        <v>8.3980032908596985E-2</v>
      </c>
      <c r="W178" s="64" t="s">
        <v>586</v>
      </c>
      <c r="X178" s="64" t="s">
        <v>586</v>
      </c>
      <c r="Y178" s="64" t="s">
        <v>1144</v>
      </c>
      <c r="Z178" s="64" t="s">
        <v>1145</v>
      </c>
    </row>
    <row r="179" spans="1:27" x14ac:dyDescent="0.25">
      <c r="A179" s="2" t="s">
        <v>350</v>
      </c>
      <c r="B179" s="45">
        <v>594.72</v>
      </c>
      <c r="C179" s="18">
        <v>726.6</v>
      </c>
      <c r="D179" s="18">
        <v>703.59</v>
      </c>
      <c r="E179" s="18">
        <v>90.8</v>
      </c>
      <c r="F179" s="18">
        <v>59.16</v>
      </c>
      <c r="G179" s="18">
        <v>84.05</v>
      </c>
      <c r="H179" s="18">
        <f t="shared" si="18"/>
        <v>674.97000000000014</v>
      </c>
      <c r="I179" s="80">
        <f t="shared" si="19"/>
        <v>78.00333333333333</v>
      </c>
      <c r="J179" s="45">
        <v>586.48</v>
      </c>
      <c r="K179" s="18">
        <v>554.63</v>
      </c>
      <c r="L179" s="18">
        <v>565.88</v>
      </c>
      <c r="M179" s="18">
        <v>86.22</v>
      </c>
      <c r="N179" s="18">
        <v>75.14</v>
      </c>
      <c r="O179" s="18">
        <v>86.46</v>
      </c>
      <c r="P179" s="18">
        <f t="shared" si="20"/>
        <v>568.99666666666678</v>
      </c>
      <c r="Q179" s="80">
        <f t="shared" si="21"/>
        <v>82.606666666666669</v>
      </c>
      <c r="R179" s="21">
        <f t="shared" si="22"/>
        <v>0.84322775665586736</v>
      </c>
      <c r="S179" s="21">
        <f t="shared" si="23"/>
        <v>1.0582675836462596</v>
      </c>
      <c r="T179" s="2">
        <f t="shared" si="24"/>
        <v>0.33932102096530931</v>
      </c>
      <c r="U179" s="10">
        <f t="shared" si="25"/>
        <v>-0.24600573771929049</v>
      </c>
      <c r="V179" s="10">
        <f t="shared" si="26"/>
        <v>8.1704459956601333E-2</v>
      </c>
      <c r="W179" s="64" t="s">
        <v>650</v>
      </c>
      <c r="X179" s="64" t="s">
        <v>650</v>
      </c>
      <c r="Y179" s="64" t="s">
        <v>1106</v>
      </c>
      <c r="Z179" s="64" t="s">
        <v>1107</v>
      </c>
    </row>
    <row r="180" spans="1:27" x14ac:dyDescent="0.25">
      <c r="A180" s="2" t="s">
        <v>356</v>
      </c>
      <c r="B180" s="45">
        <v>471.27</v>
      </c>
      <c r="C180" s="18">
        <v>444.35</v>
      </c>
      <c r="D180" s="18">
        <v>403.25</v>
      </c>
      <c r="E180" s="18">
        <v>108.23</v>
      </c>
      <c r="F180" s="18">
        <v>97.73</v>
      </c>
      <c r="G180" s="18">
        <v>99.06</v>
      </c>
      <c r="H180" s="18">
        <f t="shared" si="18"/>
        <v>439.62333333333328</v>
      </c>
      <c r="I180" s="80">
        <f t="shared" si="19"/>
        <v>101.67333333333333</v>
      </c>
      <c r="J180" s="45">
        <v>400.51</v>
      </c>
      <c r="K180" s="18">
        <v>406.03</v>
      </c>
      <c r="L180" s="18">
        <v>349.83</v>
      </c>
      <c r="M180" s="18">
        <v>119.47</v>
      </c>
      <c r="N180" s="18">
        <v>96.78</v>
      </c>
      <c r="O180" s="18">
        <v>106.71</v>
      </c>
      <c r="P180" s="18">
        <f t="shared" si="20"/>
        <v>385.45666666666665</v>
      </c>
      <c r="Q180" s="80">
        <f t="shared" si="21"/>
        <v>107.65333333333332</v>
      </c>
      <c r="R180" s="21">
        <f t="shared" si="22"/>
        <v>0.87706809292895682</v>
      </c>
      <c r="S180" s="21">
        <f t="shared" si="23"/>
        <v>1.058242971235634</v>
      </c>
      <c r="T180" s="2">
        <f t="shared" si="24"/>
        <v>0.23075963063110325</v>
      </c>
      <c r="U180" s="10">
        <f t="shared" si="25"/>
        <v>-0.18923924136512885</v>
      </c>
      <c r="V180" s="10">
        <f t="shared" si="26"/>
        <v>8.1670906424185896E-2</v>
      </c>
      <c r="W180" s="64" t="s">
        <v>656</v>
      </c>
      <c r="X180" s="64" t="s">
        <v>939</v>
      </c>
      <c r="Y180" s="64" t="s">
        <v>940</v>
      </c>
      <c r="Z180" s="64" t="s">
        <v>941</v>
      </c>
    </row>
    <row r="181" spans="1:27" x14ac:dyDescent="0.25">
      <c r="A181" s="2" t="s">
        <v>336</v>
      </c>
      <c r="B181" s="45">
        <v>713.25</v>
      </c>
      <c r="C181" s="18">
        <v>826.01</v>
      </c>
      <c r="D181" s="18">
        <v>816.21</v>
      </c>
      <c r="E181" s="18">
        <v>313.92</v>
      </c>
      <c r="F181" s="18">
        <v>279.48</v>
      </c>
      <c r="G181" s="18">
        <v>329.1</v>
      </c>
      <c r="H181" s="18">
        <f t="shared" si="18"/>
        <v>785.15666666666675</v>
      </c>
      <c r="I181" s="80">
        <f t="shared" si="19"/>
        <v>307.50000000000006</v>
      </c>
      <c r="J181" s="45">
        <v>720.32</v>
      </c>
      <c r="K181" s="18">
        <v>707.19</v>
      </c>
      <c r="L181" s="18">
        <v>669.62</v>
      </c>
      <c r="M181" s="18">
        <v>311.8</v>
      </c>
      <c r="N181" s="18">
        <v>332.39</v>
      </c>
      <c r="O181" s="18">
        <v>331.02</v>
      </c>
      <c r="P181" s="18">
        <f t="shared" si="20"/>
        <v>699.04333333333341</v>
      </c>
      <c r="Q181" s="80">
        <f t="shared" si="21"/>
        <v>325.07</v>
      </c>
      <c r="R181" s="21">
        <f t="shared" si="22"/>
        <v>0.89046288483635572</v>
      </c>
      <c r="S181" s="21">
        <f t="shared" si="23"/>
        <v>1.0569529983792543</v>
      </c>
      <c r="T181" s="2">
        <f t="shared" si="24"/>
        <v>0.16841975841819559</v>
      </c>
      <c r="U181" s="10">
        <f t="shared" si="25"/>
        <v>-0.1673726149231092</v>
      </c>
      <c r="V181" s="10">
        <f t="shared" si="26"/>
        <v>7.9911222971457016E-2</v>
      </c>
      <c r="W181" s="64" t="s">
        <v>636</v>
      </c>
      <c r="X181" s="64" t="s">
        <v>636</v>
      </c>
      <c r="Y181" s="64" t="s">
        <v>1139</v>
      </c>
      <c r="Z181" s="64" t="s">
        <v>1140</v>
      </c>
    </row>
    <row r="182" spans="1:27" x14ac:dyDescent="0.25">
      <c r="A182" s="2" t="s">
        <v>412</v>
      </c>
      <c r="B182" s="45">
        <v>417.71</v>
      </c>
      <c r="C182" s="18">
        <v>406.7</v>
      </c>
      <c r="D182" s="18">
        <v>404.31</v>
      </c>
      <c r="E182" s="18">
        <v>52.13</v>
      </c>
      <c r="F182" s="18">
        <v>50.26</v>
      </c>
      <c r="G182" s="18">
        <v>38.85</v>
      </c>
      <c r="H182" s="18">
        <f t="shared" si="18"/>
        <v>409.57333333333332</v>
      </c>
      <c r="I182" s="80">
        <f t="shared" si="19"/>
        <v>47.080000000000005</v>
      </c>
      <c r="J182" s="45">
        <v>338.52</v>
      </c>
      <c r="K182" s="18">
        <v>369.43</v>
      </c>
      <c r="L182" s="18">
        <v>359.95</v>
      </c>
      <c r="M182" s="18">
        <v>45.05</v>
      </c>
      <c r="N182" s="18">
        <v>46.28</v>
      </c>
      <c r="O182" s="18">
        <v>58.04</v>
      </c>
      <c r="P182" s="18">
        <f t="shared" si="20"/>
        <v>355.9666666666667</v>
      </c>
      <c r="Q182" s="80">
        <f t="shared" si="21"/>
        <v>49.79</v>
      </c>
      <c r="R182" s="21">
        <f t="shared" si="22"/>
        <v>0.86943461176241366</v>
      </c>
      <c r="S182" s="21">
        <f t="shared" si="23"/>
        <v>1.0563643926788684</v>
      </c>
      <c r="T182" s="2">
        <f t="shared" si="24"/>
        <v>0.33395434203830759</v>
      </c>
      <c r="U182" s="10">
        <f t="shared" si="25"/>
        <v>-0.20185056515122451</v>
      </c>
      <c r="V182" s="10">
        <f t="shared" si="26"/>
        <v>7.9107577905612236E-2</v>
      </c>
      <c r="W182" s="64" t="s">
        <v>712</v>
      </c>
      <c r="X182" s="64" t="s">
        <v>712</v>
      </c>
      <c r="Y182" s="64" t="s">
        <v>918</v>
      </c>
      <c r="Z182" s="64" t="s">
        <v>919</v>
      </c>
    </row>
    <row r="183" spans="1:27" x14ac:dyDescent="0.25">
      <c r="A183" s="6" t="s">
        <v>258</v>
      </c>
      <c r="B183" s="45">
        <v>99.6</v>
      </c>
      <c r="C183" s="18">
        <v>120.08</v>
      </c>
      <c r="D183" s="18">
        <v>103.1</v>
      </c>
      <c r="E183" s="18">
        <v>0.63</v>
      </c>
      <c r="F183" s="18">
        <v>0.19</v>
      </c>
      <c r="G183" s="18">
        <v>0.77</v>
      </c>
      <c r="H183" s="18">
        <f t="shared" si="18"/>
        <v>107.59333333333332</v>
      </c>
      <c r="I183" s="80">
        <f t="shared" si="19"/>
        <v>0.53</v>
      </c>
      <c r="J183" s="45">
        <v>136.09</v>
      </c>
      <c r="K183" s="18">
        <v>120.27</v>
      </c>
      <c r="L183" s="18">
        <v>148.83000000000001</v>
      </c>
      <c r="M183" s="18">
        <v>0.62</v>
      </c>
      <c r="N183" s="18">
        <v>0.53</v>
      </c>
      <c r="O183" s="18">
        <v>0.68</v>
      </c>
      <c r="P183" s="18">
        <f t="shared" si="20"/>
        <v>135.06333333333336</v>
      </c>
      <c r="Q183" s="80">
        <f t="shared" si="21"/>
        <v>0.61</v>
      </c>
      <c r="R183" s="21">
        <f t="shared" si="22"/>
        <v>1.252962121677206</v>
      </c>
      <c r="S183" s="21">
        <f t="shared" si="23"/>
        <v>1.0522875816993462</v>
      </c>
      <c r="T183" s="6">
        <f t="shared" si="24"/>
        <v>0.3399302263913434</v>
      </c>
      <c r="U183" s="10">
        <f t="shared" si="25"/>
        <v>0.32534280117656594</v>
      </c>
      <c r="V183" s="10">
        <f t="shared" si="26"/>
        <v>7.3529035421964956E-2</v>
      </c>
      <c r="W183" s="3" t="s">
        <v>558</v>
      </c>
      <c r="X183" s="3" t="s">
        <v>897</v>
      </c>
      <c r="Y183" s="3" t="s">
        <v>898</v>
      </c>
      <c r="Z183" s="3" t="s">
        <v>899</v>
      </c>
      <c r="AA183" s="3"/>
    </row>
    <row r="184" spans="1:27" x14ac:dyDescent="0.25">
      <c r="A184" s="2" t="s">
        <v>452</v>
      </c>
      <c r="B184" s="45">
        <v>29.55</v>
      </c>
      <c r="C184" s="18">
        <v>36.44</v>
      </c>
      <c r="D184" s="18">
        <v>39.909999999999997</v>
      </c>
      <c r="E184" s="18">
        <v>0.32</v>
      </c>
      <c r="F184" s="18">
        <v>0</v>
      </c>
      <c r="G184" s="18">
        <v>0.19</v>
      </c>
      <c r="H184" s="18">
        <f t="shared" si="18"/>
        <v>35.299999999999997</v>
      </c>
      <c r="I184" s="80">
        <f t="shared" si="19"/>
        <v>0.17</v>
      </c>
      <c r="J184" s="45">
        <v>45.75</v>
      </c>
      <c r="K184" s="18">
        <v>52.88</v>
      </c>
      <c r="L184" s="18">
        <v>58.46</v>
      </c>
      <c r="M184" s="18">
        <v>0.16</v>
      </c>
      <c r="N184" s="18">
        <v>0.53</v>
      </c>
      <c r="O184" s="18">
        <v>0</v>
      </c>
      <c r="P184" s="18">
        <f t="shared" si="20"/>
        <v>52.363333333333337</v>
      </c>
      <c r="Q184" s="80">
        <f t="shared" si="21"/>
        <v>0.23</v>
      </c>
      <c r="R184" s="21">
        <f t="shared" si="22"/>
        <v>1.4700642791551886</v>
      </c>
      <c r="S184" s="21">
        <f t="shared" si="23"/>
        <v>1.0512820512820513</v>
      </c>
      <c r="T184" s="2">
        <f t="shared" si="24"/>
        <v>0.37934340771611214</v>
      </c>
      <c r="U184" s="10">
        <f t="shared" si="25"/>
        <v>0.55587923886500779</v>
      </c>
      <c r="V184" s="10">
        <f t="shared" si="26"/>
        <v>7.2149785755835416E-2</v>
      </c>
      <c r="W184" s="64" t="s">
        <v>752</v>
      </c>
      <c r="X184" s="64" t="s">
        <v>752</v>
      </c>
      <c r="Y184" s="64" t="s">
        <v>1282</v>
      </c>
      <c r="Z184" s="64" t="s">
        <v>1283</v>
      </c>
    </row>
    <row r="185" spans="1:27" x14ac:dyDescent="0.25">
      <c r="A185" s="2" t="s">
        <v>364</v>
      </c>
      <c r="B185" s="45">
        <v>4881.42</v>
      </c>
      <c r="C185" s="18">
        <v>9230.09</v>
      </c>
      <c r="D185" s="18">
        <v>11060.6</v>
      </c>
      <c r="E185" s="18">
        <v>495.36</v>
      </c>
      <c r="F185" s="18">
        <v>387.41</v>
      </c>
      <c r="G185" s="18">
        <v>317.56</v>
      </c>
      <c r="H185" s="18">
        <f t="shared" si="18"/>
        <v>8390.7033333333329</v>
      </c>
      <c r="I185" s="80">
        <f t="shared" si="19"/>
        <v>400.10999999999996</v>
      </c>
      <c r="J185" s="45">
        <v>4234.59</v>
      </c>
      <c r="K185" s="18">
        <v>8501.67</v>
      </c>
      <c r="L185" s="18">
        <v>13341.17</v>
      </c>
      <c r="M185" s="18">
        <v>428.01</v>
      </c>
      <c r="N185" s="18">
        <v>464.71</v>
      </c>
      <c r="O185" s="18">
        <v>365.4</v>
      </c>
      <c r="P185" s="18">
        <f t="shared" si="20"/>
        <v>8692.4766666666674</v>
      </c>
      <c r="Q185" s="80">
        <f t="shared" si="21"/>
        <v>419.37333333333328</v>
      </c>
      <c r="R185" s="21">
        <f t="shared" si="22"/>
        <v>1.0359609153644216</v>
      </c>
      <c r="S185" s="21">
        <f t="shared" si="23"/>
        <v>1.0480250637813402</v>
      </c>
      <c r="T185" s="2">
        <f t="shared" si="24"/>
        <v>0.38076870371494709</v>
      </c>
      <c r="U185" s="10">
        <f t="shared" si="25"/>
        <v>5.0969574188949263E-2</v>
      </c>
      <c r="V185" s="10">
        <f t="shared" si="26"/>
        <v>6.7673219700421935E-2</v>
      </c>
      <c r="W185" s="64" t="s">
        <v>664</v>
      </c>
      <c r="X185" s="64" t="s">
        <v>664</v>
      </c>
      <c r="Y185" s="64" t="s">
        <v>853</v>
      </c>
      <c r="Z185" s="64" t="s">
        <v>854</v>
      </c>
    </row>
    <row r="186" spans="1:27" x14ac:dyDescent="0.25">
      <c r="A186" s="2" t="s">
        <v>243</v>
      </c>
      <c r="B186" s="45">
        <v>222.33</v>
      </c>
      <c r="C186" s="18">
        <v>191.85</v>
      </c>
      <c r="D186" s="18">
        <v>265.63</v>
      </c>
      <c r="E186" s="18">
        <v>112.83</v>
      </c>
      <c r="F186" s="18">
        <v>100.52</v>
      </c>
      <c r="G186" s="18">
        <v>126.56</v>
      </c>
      <c r="H186" s="18">
        <f t="shared" si="18"/>
        <v>226.60333333333332</v>
      </c>
      <c r="I186" s="80">
        <f t="shared" si="19"/>
        <v>113.30333333333333</v>
      </c>
      <c r="J186" s="45">
        <v>217.66</v>
      </c>
      <c r="K186" s="18">
        <v>205.7</v>
      </c>
      <c r="L186" s="18">
        <v>206.87</v>
      </c>
      <c r="M186" s="18">
        <v>118.69</v>
      </c>
      <c r="N186" s="18">
        <v>122.12</v>
      </c>
      <c r="O186" s="18">
        <v>114.88</v>
      </c>
      <c r="P186" s="18">
        <f t="shared" si="20"/>
        <v>210.07666666666668</v>
      </c>
      <c r="Q186" s="80">
        <f t="shared" si="21"/>
        <v>118.56333333333333</v>
      </c>
      <c r="R186" s="21">
        <f t="shared" si="22"/>
        <v>0.92738829249718091</v>
      </c>
      <c r="S186" s="21">
        <f t="shared" si="23"/>
        <v>1.0460179055728909</v>
      </c>
      <c r="T186" s="2">
        <f t="shared" si="24"/>
        <v>0.26867525898928996</v>
      </c>
      <c r="U186" s="10">
        <f t="shared" si="25"/>
        <v>-0.10875458088019788</v>
      </c>
      <c r="V186" s="10">
        <f t="shared" si="26"/>
        <v>6.490754762703041E-2</v>
      </c>
      <c r="W186" s="64" t="s">
        <v>543</v>
      </c>
      <c r="X186" s="64" t="s">
        <v>803</v>
      </c>
      <c r="Y186" s="64" t="s">
        <v>804</v>
      </c>
      <c r="Z186" s="64" t="s">
        <v>805</v>
      </c>
    </row>
    <row r="187" spans="1:27" x14ac:dyDescent="0.25">
      <c r="A187" s="2" t="s">
        <v>307</v>
      </c>
      <c r="B187" s="45">
        <v>100.23</v>
      </c>
      <c r="C187" s="18">
        <v>94.77</v>
      </c>
      <c r="D187" s="18">
        <v>100.31</v>
      </c>
      <c r="E187" s="18">
        <v>7.29</v>
      </c>
      <c r="F187" s="18">
        <v>8.9</v>
      </c>
      <c r="G187" s="18">
        <v>14.43</v>
      </c>
      <c r="H187" s="18">
        <f t="shared" si="18"/>
        <v>98.436666666666667</v>
      </c>
      <c r="I187" s="80">
        <f t="shared" si="19"/>
        <v>10.206666666666667</v>
      </c>
      <c r="J187" s="45">
        <v>107.82</v>
      </c>
      <c r="K187" s="18">
        <v>91.41</v>
      </c>
      <c r="L187" s="18">
        <v>96.16</v>
      </c>
      <c r="M187" s="18">
        <v>11.81</v>
      </c>
      <c r="N187" s="18">
        <v>11.61</v>
      </c>
      <c r="O187" s="18">
        <v>8.68</v>
      </c>
      <c r="P187" s="18">
        <f t="shared" si="20"/>
        <v>98.463333333333324</v>
      </c>
      <c r="Q187" s="80">
        <f t="shared" si="21"/>
        <v>10.700000000000001</v>
      </c>
      <c r="R187" s="21">
        <f t="shared" si="22"/>
        <v>1.0002681773993496</v>
      </c>
      <c r="S187" s="21">
        <f t="shared" si="23"/>
        <v>1.0440214158239145</v>
      </c>
      <c r="T187" s="2">
        <f t="shared" si="24"/>
        <v>0.42318425855234137</v>
      </c>
      <c r="U187" s="10">
        <f t="shared" si="25"/>
        <v>3.8684633471631558E-4</v>
      </c>
      <c r="V187" s="10">
        <f t="shared" si="26"/>
        <v>6.2151305955755902E-2</v>
      </c>
      <c r="W187" s="64" t="s">
        <v>607</v>
      </c>
      <c r="X187" s="64" t="s">
        <v>1059</v>
      </c>
      <c r="Y187" s="64" t="s">
        <v>1060</v>
      </c>
      <c r="Z187" s="64" t="s">
        <v>1061</v>
      </c>
    </row>
    <row r="188" spans="1:27" x14ac:dyDescent="0.25">
      <c r="A188" s="2" t="s">
        <v>397</v>
      </c>
      <c r="B188" s="45">
        <v>1465.88</v>
      </c>
      <c r="C188" s="18">
        <v>1490.86</v>
      </c>
      <c r="D188" s="18">
        <v>1391.7</v>
      </c>
      <c r="E188" s="18">
        <v>70.36</v>
      </c>
      <c r="F188" s="18">
        <v>32.83</v>
      </c>
      <c r="G188" s="18">
        <v>35.78</v>
      </c>
      <c r="H188" s="18">
        <f t="shared" si="18"/>
        <v>1449.4799999999998</v>
      </c>
      <c r="I188" s="80">
        <f t="shared" si="19"/>
        <v>46.323333333333331</v>
      </c>
      <c r="J188" s="45">
        <v>1404.59</v>
      </c>
      <c r="K188" s="18">
        <v>1383.32</v>
      </c>
      <c r="L188" s="18">
        <v>1225.97</v>
      </c>
      <c r="M188" s="18">
        <v>36.51</v>
      </c>
      <c r="N188" s="18">
        <v>61.06</v>
      </c>
      <c r="O188" s="18">
        <v>47.48</v>
      </c>
      <c r="P188" s="18">
        <f t="shared" si="20"/>
        <v>1337.96</v>
      </c>
      <c r="Q188" s="80">
        <f t="shared" si="21"/>
        <v>48.349999999999994</v>
      </c>
      <c r="R188" s="21">
        <f t="shared" si="22"/>
        <v>0.92311510672329178</v>
      </c>
      <c r="S188" s="21">
        <f t="shared" si="23"/>
        <v>1.0428259491441854</v>
      </c>
      <c r="T188" s="2">
        <f t="shared" si="24"/>
        <v>0.44589248866292791</v>
      </c>
      <c r="U188" s="10">
        <f t="shared" si="25"/>
        <v>-0.11541754068384585</v>
      </c>
      <c r="V188" s="10">
        <f t="shared" si="26"/>
        <v>6.0498387713619303E-2</v>
      </c>
      <c r="W188" s="64" t="s">
        <v>697</v>
      </c>
      <c r="X188" s="64" t="s">
        <v>697</v>
      </c>
      <c r="Y188" s="64" t="s">
        <v>820</v>
      </c>
      <c r="Z188" s="64" t="s">
        <v>821</v>
      </c>
    </row>
    <row r="189" spans="1:27" x14ac:dyDescent="0.25">
      <c r="A189" s="2" t="s">
        <v>371</v>
      </c>
      <c r="B189" s="45">
        <v>640.42999999999995</v>
      </c>
      <c r="C189" s="18">
        <v>619.88</v>
      </c>
      <c r="D189" s="18">
        <v>665.51</v>
      </c>
      <c r="E189" s="18">
        <v>164.64</v>
      </c>
      <c r="F189" s="18">
        <v>133.34</v>
      </c>
      <c r="G189" s="18">
        <v>176.57</v>
      </c>
      <c r="H189" s="18">
        <f t="shared" si="18"/>
        <v>641.93999999999994</v>
      </c>
      <c r="I189" s="80">
        <f t="shared" si="19"/>
        <v>158.18333333333334</v>
      </c>
      <c r="J189" s="45">
        <v>637.51</v>
      </c>
      <c r="K189" s="18">
        <v>663.73</v>
      </c>
      <c r="L189" s="18">
        <v>663.49</v>
      </c>
      <c r="M189" s="18">
        <v>162.35</v>
      </c>
      <c r="N189" s="18">
        <v>168.92</v>
      </c>
      <c r="O189" s="18">
        <v>163.55000000000001</v>
      </c>
      <c r="P189" s="18">
        <f t="shared" si="20"/>
        <v>654.91</v>
      </c>
      <c r="Q189" s="80">
        <f t="shared" si="21"/>
        <v>164.94</v>
      </c>
      <c r="R189" s="21">
        <f t="shared" si="22"/>
        <v>1.0201729554857375</v>
      </c>
      <c r="S189" s="21">
        <f t="shared" si="23"/>
        <v>1.0424458171919171</v>
      </c>
      <c r="T189" s="2">
        <f t="shared" si="24"/>
        <v>0.31594306767740976</v>
      </c>
      <c r="U189" s="10">
        <f t="shared" si="25"/>
        <v>2.881376089182771E-2</v>
      </c>
      <c r="V189" s="10">
        <f t="shared" si="26"/>
        <v>5.9972399209531665E-2</v>
      </c>
      <c r="W189" s="90" t="s">
        <v>671</v>
      </c>
      <c r="X189" s="64" t="s">
        <v>671</v>
      </c>
      <c r="Y189" s="64" t="s">
        <v>1124</v>
      </c>
      <c r="Z189" s="64" t="s">
        <v>1125</v>
      </c>
    </row>
    <row r="190" spans="1:27" x14ac:dyDescent="0.25">
      <c r="A190" s="2" t="s">
        <v>251</v>
      </c>
      <c r="B190" s="45">
        <v>1257.81</v>
      </c>
      <c r="C190" s="18">
        <v>1317.92</v>
      </c>
      <c r="D190" s="18">
        <v>1266.3900000000001</v>
      </c>
      <c r="E190" s="18">
        <v>176.53</v>
      </c>
      <c r="F190" s="18">
        <v>201.22</v>
      </c>
      <c r="G190" s="18">
        <v>258.32</v>
      </c>
      <c r="H190" s="18">
        <f t="shared" si="18"/>
        <v>1280.7066666666667</v>
      </c>
      <c r="I190" s="80">
        <f t="shared" si="19"/>
        <v>212.02333333333331</v>
      </c>
      <c r="J190" s="45">
        <v>1344.62</v>
      </c>
      <c r="K190" s="18">
        <v>1218.6199999999999</v>
      </c>
      <c r="L190" s="18">
        <v>1182.74</v>
      </c>
      <c r="M190" s="18">
        <v>228.07</v>
      </c>
      <c r="N190" s="18">
        <v>214.5</v>
      </c>
      <c r="O190" s="18">
        <v>217.84</v>
      </c>
      <c r="P190" s="18">
        <f t="shared" si="20"/>
        <v>1248.6599999999999</v>
      </c>
      <c r="Q190" s="80">
        <f t="shared" si="21"/>
        <v>220.13666666666666</v>
      </c>
      <c r="R190" s="21">
        <f t="shared" si="22"/>
        <v>0.97499687916111832</v>
      </c>
      <c r="S190" s="21">
        <f t="shared" si="23"/>
        <v>1.0380865945827531</v>
      </c>
      <c r="T190" s="2">
        <f t="shared" si="24"/>
        <v>0.37886885830853911</v>
      </c>
      <c r="U190" s="10">
        <f t="shared" si="25"/>
        <v>-3.6530493897917932E-2</v>
      </c>
      <c r="V190" s="10">
        <f t="shared" si="26"/>
        <v>5.3926794721135561E-2</v>
      </c>
      <c r="W190" s="64" t="s">
        <v>551</v>
      </c>
      <c r="X190" s="64" t="s">
        <v>551</v>
      </c>
      <c r="Y190" s="64" t="s">
        <v>930</v>
      </c>
      <c r="Z190" s="64" t="s">
        <v>931</v>
      </c>
    </row>
    <row r="191" spans="1:27" x14ac:dyDescent="0.25">
      <c r="A191" s="2" t="s">
        <v>403</v>
      </c>
      <c r="B191" s="45">
        <v>305.04000000000002</v>
      </c>
      <c r="C191" s="18">
        <v>348.56</v>
      </c>
      <c r="D191" s="18">
        <v>396.42</v>
      </c>
      <c r="E191" s="18">
        <v>19.02</v>
      </c>
      <c r="F191" s="18">
        <v>20.399999999999999</v>
      </c>
      <c r="G191" s="18">
        <v>32.89</v>
      </c>
      <c r="H191" s="18">
        <f t="shared" si="18"/>
        <v>350.00666666666666</v>
      </c>
      <c r="I191" s="80">
        <f t="shared" si="19"/>
        <v>24.103333333333335</v>
      </c>
      <c r="J191" s="45">
        <v>248.26</v>
      </c>
      <c r="K191" s="18">
        <v>247.31</v>
      </c>
      <c r="L191" s="18">
        <v>258.52</v>
      </c>
      <c r="M191" s="18">
        <v>28.43</v>
      </c>
      <c r="N191" s="18">
        <v>27.8</v>
      </c>
      <c r="O191" s="18">
        <v>18.72</v>
      </c>
      <c r="P191" s="18">
        <f t="shared" si="20"/>
        <v>251.36333333333332</v>
      </c>
      <c r="Q191" s="80">
        <f t="shared" si="21"/>
        <v>24.983333333333334</v>
      </c>
      <c r="R191" s="21">
        <f t="shared" si="22"/>
        <v>0.71897019999620138</v>
      </c>
      <c r="S191" s="21">
        <f t="shared" si="23"/>
        <v>1.0350551055636701</v>
      </c>
      <c r="T191" s="2">
        <f t="shared" si="24"/>
        <v>0.43936893927915321</v>
      </c>
      <c r="U191" s="10">
        <f t="shared" si="25"/>
        <v>-0.47599612006237618</v>
      </c>
      <c r="V191" s="10">
        <f t="shared" si="26"/>
        <v>4.9707577779789243E-2</v>
      </c>
      <c r="W191" s="64" t="s">
        <v>703</v>
      </c>
      <c r="X191" s="64" t="s">
        <v>1196</v>
      </c>
      <c r="Y191" s="64" t="s">
        <v>1197</v>
      </c>
      <c r="Z191" s="64" t="s">
        <v>1198</v>
      </c>
    </row>
    <row r="192" spans="1:27" x14ac:dyDescent="0.25">
      <c r="A192" s="2" t="s">
        <v>309</v>
      </c>
      <c r="B192" s="45">
        <v>566.51</v>
      </c>
      <c r="C192" s="18">
        <v>592.15</v>
      </c>
      <c r="D192" s="18">
        <v>644.45000000000005</v>
      </c>
      <c r="E192" s="18">
        <v>152.6</v>
      </c>
      <c r="F192" s="18">
        <v>144.47</v>
      </c>
      <c r="G192" s="18">
        <v>189.27</v>
      </c>
      <c r="H192" s="18">
        <f t="shared" si="18"/>
        <v>601.03666666666663</v>
      </c>
      <c r="I192" s="80">
        <f t="shared" si="19"/>
        <v>162.11333333333334</v>
      </c>
      <c r="J192" s="45">
        <v>561.85</v>
      </c>
      <c r="K192" s="18">
        <v>597.04</v>
      </c>
      <c r="L192" s="18">
        <v>559.33000000000004</v>
      </c>
      <c r="M192" s="18">
        <v>167.79</v>
      </c>
      <c r="N192" s="18">
        <v>179.48</v>
      </c>
      <c r="O192" s="18">
        <v>154.02000000000001</v>
      </c>
      <c r="P192" s="18">
        <f t="shared" si="20"/>
        <v>572.7399999999999</v>
      </c>
      <c r="Q192" s="80">
        <f t="shared" si="21"/>
        <v>167.09666666666666</v>
      </c>
      <c r="R192" s="21">
        <f t="shared" si="22"/>
        <v>0.95299843309654442</v>
      </c>
      <c r="S192" s="21">
        <f t="shared" si="23"/>
        <v>1.0305513548861731</v>
      </c>
      <c r="T192" s="2">
        <f t="shared" si="24"/>
        <v>0.38284016322183895</v>
      </c>
      <c r="U192" s="10">
        <f t="shared" si="25"/>
        <v>-6.9454252804299718E-2</v>
      </c>
      <c r="V192" s="10">
        <f t="shared" si="26"/>
        <v>4.3416399679253689E-2</v>
      </c>
      <c r="W192" s="64" t="s">
        <v>609</v>
      </c>
      <c r="X192" s="64" t="s">
        <v>879</v>
      </c>
      <c r="Y192" s="64" t="s">
        <v>880</v>
      </c>
      <c r="Z192" s="64" t="s">
        <v>881</v>
      </c>
    </row>
    <row r="193" spans="1:27" x14ac:dyDescent="0.25">
      <c r="A193" s="2" t="s">
        <v>369</v>
      </c>
      <c r="B193" s="45">
        <v>138.74</v>
      </c>
      <c r="C193" s="18">
        <v>141.04</v>
      </c>
      <c r="D193" s="18">
        <v>190.52</v>
      </c>
      <c r="E193" s="18">
        <v>48.97</v>
      </c>
      <c r="F193" s="18">
        <v>51.74</v>
      </c>
      <c r="G193" s="18">
        <v>70.209999999999994</v>
      </c>
      <c r="H193" s="18">
        <f t="shared" si="18"/>
        <v>156.76666666666665</v>
      </c>
      <c r="I193" s="80">
        <f t="shared" si="19"/>
        <v>56.973333333333336</v>
      </c>
      <c r="J193" s="45">
        <v>143.78</v>
      </c>
      <c r="K193" s="18">
        <v>150.80000000000001</v>
      </c>
      <c r="L193" s="18">
        <v>173.51</v>
      </c>
      <c r="M193" s="18">
        <v>68.2</v>
      </c>
      <c r="N193" s="18">
        <v>37.479999999999997</v>
      </c>
      <c r="O193" s="18">
        <v>69.78</v>
      </c>
      <c r="P193" s="18">
        <f t="shared" si="20"/>
        <v>156.03</v>
      </c>
      <c r="Q193" s="80">
        <f t="shared" si="21"/>
        <v>58.486666666666672</v>
      </c>
      <c r="R193" s="21">
        <f t="shared" si="22"/>
        <v>0.99533065708852742</v>
      </c>
      <c r="S193" s="21">
        <f t="shared" si="23"/>
        <v>1.0261039558417664</v>
      </c>
      <c r="T193" s="2">
        <f t="shared" si="24"/>
        <v>0.45455267134541305</v>
      </c>
      <c r="U193" s="10">
        <f t="shared" si="25"/>
        <v>-6.7522143615289009E-3</v>
      </c>
      <c r="V193" s="10">
        <f t="shared" si="26"/>
        <v>3.7176899541435188E-2</v>
      </c>
      <c r="W193" s="64" t="s">
        <v>669</v>
      </c>
      <c r="X193" s="64" t="s">
        <v>669</v>
      </c>
      <c r="Y193" s="64" t="s">
        <v>1047</v>
      </c>
      <c r="Z193" s="64" t="s">
        <v>1048</v>
      </c>
    </row>
    <row r="194" spans="1:27" x14ac:dyDescent="0.25">
      <c r="A194" s="6" t="s">
        <v>349</v>
      </c>
      <c r="B194" s="45">
        <v>504.63</v>
      </c>
      <c r="C194" s="18">
        <v>533.64</v>
      </c>
      <c r="D194" s="18">
        <v>454.03</v>
      </c>
      <c r="E194" s="18">
        <v>119.96</v>
      </c>
      <c r="F194" s="18">
        <v>109.6</v>
      </c>
      <c r="G194" s="18">
        <v>123.87</v>
      </c>
      <c r="H194" s="18">
        <f t="shared" si="18"/>
        <v>497.43333333333334</v>
      </c>
      <c r="I194" s="80">
        <f t="shared" si="19"/>
        <v>117.81</v>
      </c>
      <c r="J194" s="45">
        <v>431.89</v>
      </c>
      <c r="K194" s="18">
        <v>400.49</v>
      </c>
      <c r="L194" s="18">
        <v>438.58</v>
      </c>
      <c r="M194" s="18">
        <v>127.24</v>
      </c>
      <c r="N194" s="18">
        <v>123.7</v>
      </c>
      <c r="O194" s="18">
        <v>111.13</v>
      </c>
      <c r="P194" s="18">
        <f t="shared" si="20"/>
        <v>423.65333333333336</v>
      </c>
      <c r="Q194" s="80">
        <f t="shared" si="21"/>
        <v>120.69</v>
      </c>
      <c r="R194" s="21">
        <f t="shared" si="22"/>
        <v>0.8519761920684813</v>
      </c>
      <c r="S194" s="21">
        <f t="shared" si="23"/>
        <v>1.024240383806077</v>
      </c>
      <c r="T194" s="6">
        <f t="shared" si="24"/>
        <v>0.33990234492190952</v>
      </c>
      <c r="U194" s="10">
        <f t="shared" si="25"/>
        <v>-0.23111497906611039</v>
      </c>
      <c r="V194" s="10">
        <f t="shared" si="26"/>
        <v>3.4554347980127589E-2</v>
      </c>
      <c r="W194" s="3" t="s">
        <v>649</v>
      </c>
      <c r="X194" s="3" t="s">
        <v>891</v>
      </c>
      <c r="Y194" s="3" t="s">
        <v>892</v>
      </c>
      <c r="Z194" s="3" t="s">
        <v>893</v>
      </c>
      <c r="AA194" s="3"/>
    </row>
    <row r="195" spans="1:27" x14ac:dyDescent="0.25">
      <c r="A195" s="2" t="s">
        <v>285</v>
      </c>
      <c r="B195" s="45">
        <v>327.39</v>
      </c>
      <c r="C195" s="18">
        <v>348.65</v>
      </c>
      <c r="D195" s="18">
        <v>313.42</v>
      </c>
      <c r="E195" s="18">
        <v>47.38</v>
      </c>
      <c r="F195" s="18">
        <v>28.19</v>
      </c>
      <c r="G195" s="18">
        <v>66.739999999999995</v>
      </c>
      <c r="H195" s="18">
        <f t="shared" si="18"/>
        <v>329.82</v>
      </c>
      <c r="I195" s="80">
        <f t="shared" si="19"/>
        <v>47.436666666666667</v>
      </c>
      <c r="J195" s="45">
        <v>334.41</v>
      </c>
      <c r="K195" s="18">
        <v>375.33</v>
      </c>
      <c r="L195" s="18">
        <v>340.64</v>
      </c>
      <c r="M195" s="18">
        <v>31.07</v>
      </c>
      <c r="N195" s="18">
        <v>61.94</v>
      </c>
      <c r="O195" s="18">
        <v>52.42</v>
      </c>
      <c r="P195" s="18">
        <f t="shared" si="20"/>
        <v>350.12666666666672</v>
      </c>
      <c r="Q195" s="80">
        <f t="shared" si="21"/>
        <v>48.476666666666667</v>
      </c>
      <c r="R195" s="21">
        <f t="shared" si="22"/>
        <v>1.0613828265118999</v>
      </c>
      <c r="S195" s="21">
        <f t="shared" si="23"/>
        <v>1.0214713371412842</v>
      </c>
      <c r="T195" s="2">
        <f t="shared" si="24"/>
        <v>0.47293193556128221</v>
      </c>
      <c r="U195" s="10">
        <f t="shared" si="25"/>
        <v>8.5945110818488796E-2</v>
      </c>
      <c r="V195" s="10">
        <f t="shared" si="26"/>
        <v>3.0648722089452296E-2</v>
      </c>
      <c r="W195" s="90" t="s">
        <v>585</v>
      </c>
      <c r="X195" s="64" t="s">
        <v>1020</v>
      </c>
      <c r="Y195" s="64" t="s">
        <v>1021</v>
      </c>
      <c r="Z195" s="64" t="s">
        <v>1022</v>
      </c>
    </row>
    <row r="196" spans="1:27" x14ac:dyDescent="0.25">
      <c r="A196" s="2" t="s">
        <v>270</v>
      </c>
      <c r="B196" s="45">
        <v>449.72</v>
      </c>
      <c r="C196" s="18">
        <v>383.7</v>
      </c>
      <c r="D196" s="18">
        <v>456.14</v>
      </c>
      <c r="E196" s="18">
        <v>35.97</v>
      </c>
      <c r="F196" s="18">
        <v>21.7</v>
      </c>
      <c r="G196" s="18">
        <v>17.7</v>
      </c>
      <c r="H196" s="18">
        <f t="shared" si="18"/>
        <v>429.8533333333333</v>
      </c>
      <c r="I196" s="80">
        <f t="shared" si="19"/>
        <v>25.123333333333335</v>
      </c>
      <c r="J196" s="45">
        <v>377.05</v>
      </c>
      <c r="K196" s="18">
        <v>401.54</v>
      </c>
      <c r="L196" s="18">
        <v>350.42</v>
      </c>
      <c r="M196" s="18">
        <v>17.71</v>
      </c>
      <c r="N196" s="18">
        <v>42.76</v>
      </c>
      <c r="O196" s="18">
        <v>16.34</v>
      </c>
      <c r="P196" s="18">
        <f t="shared" si="20"/>
        <v>376.33666666666664</v>
      </c>
      <c r="Q196" s="80">
        <f t="shared" si="21"/>
        <v>25.603333333333335</v>
      </c>
      <c r="R196" s="21">
        <f t="shared" si="22"/>
        <v>0.87578913164572636</v>
      </c>
      <c r="S196" s="21">
        <f t="shared" si="23"/>
        <v>1.0183743779507464</v>
      </c>
      <c r="T196" s="2">
        <f t="shared" si="24"/>
        <v>0.48239907380069152</v>
      </c>
      <c r="U196" s="10">
        <f t="shared" si="25"/>
        <v>-0.19134454852007282</v>
      </c>
      <c r="V196" s="10">
        <f t="shared" si="26"/>
        <v>2.6268026955596265E-2</v>
      </c>
      <c r="W196" s="64" t="s">
        <v>570</v>
      </c>
      <c r="X196" s="64" t="s">
        <v>570</v>
      </c>
      <c r="Y196" s="64" t="s">
        <v>913</v>
      </c>
      <c r="Z196" s="64" t="s">
        <v>914</v>
      </c>
    </row>
    <row r="197" spans="1:27" x14ac:dyDescent="0.25">
      <c r="A197" s="2" t="s">
        <v>378</v>
      </c>
      <c r="B197" s="45">
        <v>436.33</v>
      </c>
      <c r="C197" s="18">
        <v>479.86</v>
      </c>
      <c r="D197" s="18">
        <v>470.86</v>
      </c>
      <c r="E197" s="18">
        <v>133.27000000000001</v>
      </c>
      <c r="F197" s="18">
        <v>106.82</v>
      </c>
      <c r="G197" s="18">
        <v>109.44</v>
      </c>
      <c r="H197" s="18">
        <f t="shared" si="18"/>
        <v>462.35000000000008</v>
      </c>
      <c r="I197" s="80">
        <f t="shared" si="19"/>
        <v>116.50999999999999</v>
      </c>
      <c r="J197" s="45">
        <v>399.89</v>
      </c>
      <c r="K197" s="18">
        <v>415.27</v>
      </c>
      <c r="L197" s="18">
        <v>403.69</v>
      </c>
      <c r="M197" s="18">
        <v>128.01</v>
      </c>
      <c r="N197" s="18">
        <v>114.02</v>
      </c>
      <c r="O197" s="18">
        <v>112.67</v>
      </c>
      <c r="P197" s="18">
        <f t="shared" si="20"/>
        <v>406.2833333333333</v>
      </c>
      <c r="Q197" s="80">
        <f t="shared" si="21"/>
        <v>118.23333333333333</v>
      </c>
      <c r="R197" s="21">
        <f t="shared" si="22"/>
        <v>0.87899715837559778</v>
      </c>
      <c r="S197" s="21">
        <f t="shared" si="23"/>
        <v>1.0146654185459394</v>
      </c>
      <c r="T197" s="2">
        <f t="shared" si="24"/>
        <v>0.43407104786720263</v>
      </c>
      <c r="U197" s="10">
        <f t="shared" si="25"/>
        <v>-0.18606959345959284</v>
      </c>
      <c r="V197" s="10">
        <f t="shared" si="26"/>
        <v>2.100408348952907E-2</v>
      </c>
      <c r="W197" s="64" t="s">
        <v>678</v>
      </c>
      <c r="X197" s="64" t="s">
        <v>678</v>
      </c>
      <c r="Y197" s="64" t="s">
        <v>759</v>
      </c>
      <c r="Z197" s="64" t="s">
        <v>760</v>
      </c>
    </row>
    <row r="198" spans="1:27" x14ac:dyDescent="0.25">
      <c r="A198" s="2" t="s">
        <v>283</v>
      </c>
      <c r="B198" s="45">
        <v>373.74</v>
      </c>
      <c r="C198" s="18">
        <v>252.77</v>
      </c>
      <c r="D198" s="18">
        <v>271.49</v>
      </c>
      <c r="E198" s="18">
        <v>74</v>
      </c>
      <c r="F198" s="18">
        <v>67.69</v>
      </c>
      <c r="G198" s="18">
        <v>51.55</v>
      </c>
      <c r="H198" s="18">
        <f t="shared" si="18"/>
        <v>299.33333333333331</v>
      </c>
      <c r="I198" s="80">
        <f t="shared" si="19"/>
        <v>64.413333333333341</v>
      </c>
      <c r="J198" s="45">
        <v>279.18</v>
      </c>
      <c r="K198" s="18">
        <v>268.25</v>
      </c>
      <c r="L198" s="18">
        <v>249.5</v>
      </c>
      <c r="M198" s="18">
        <v>61.68</v>
      </c>
      <c r="N198" s="18">
        <v>58.42</v>
      </c>
      <c r="O198" s="18">
        <v>75.56</v>
      </c>
      <c r="P198" s="18">
        <f t="shared" si="20"/>
        <v>265.64333333333337</v>
      </c>
      <c r="Q198" s="80">
        <f t="shared" si="21"/>
        <v>65.22</v>
      </c>
      <c r="R198" s="21">
        <f t="shared" si="22"/>
        <v>0.88782463928967836</v>
      </c>
      <c r="S198" s="21">
        <f t="shared" si="23"/>
        <v>1.0123318385650222</v>
      </c>
      <c r="T198" s="2">
        <f t="shared" si="24"/>
        <v>0.46449034681622375</v>
      </c>
      <c r="U198" s="10">
        <f t="shared" si="25"/>
        <v>-0.17165334737803045</v>
      </c>
      <c r="V198" s="10">
        <f t="shared" si="26"/>
        <v>1.7682277560553149E-2</v>
      </c>
      <c r="W198" s="64" t="s">
        <v>583</v>
      </c>
      <c r="X198" s="64" t="s">
        <v>984</v>
      </c>
      <c r="Y198" s="64" t="s">
        <v>967</v>
      </c>
      <c r="Z198" s="64" t="s">
        <v>985</v>
      </c>
    </row>
    <row r="199" spans="1:27" x14ac:dyDescent="0.25">
      <c r="A199" s="6" t="s">
        <v>351</v>
      </c>
      <c r="B199" s="45">
        <v>1358.12</v>
      </c>
      <c r="C199" s="18">
        <v>1374.02</v>
      </c>
      <c r="D199" s="18">
        <v>1370.06</v>
      </c>
      <c r="E199" s="18">
        <v>132.16</v>
      </c>
      <c r="F199" s="18">
        <v>142.06</v>
      </c>
      <c r="G199" s="18">
        <v>143.68</v>
      </c>
      <c r="H199" s="18">
        <f t="shared" si="18"/>
        <v>1367.3999999999999</v>
      </c>
      <c r="I199" s="80">
        <f t="shared" si="19"/>
        <v>139.30000000000001</v>
      </c>
      <c r="J199" s="45">
        <v>1107.47</v>
      </c>
      <c r="K199" s="18">
        <v>1107.1500000000001</v>
      </c>
      <c r="L199" s="18">
        <v>973.92</v>
      </c>
      <c r="M199" s="18">
        <v>129.88</v>
      </c>
      <c r="N199" s="18">
        <v>152.21</v>
      </c>
      <c r="O199" s="18">
        <v>139.38999999999999</v>
      </c>
      <c r="P199" s="18">
        <f t="shared" si="20"/>
        <v>1062.8466666666666</v>
      </c>
      <c r="Q199" s="80">
        <f t="shared" si="21"/>
        <v>140.49333333333334</v>
      </c>
      <c r="R199" s="21">
        <f t="shared" si="22"/>
        <v>0.77743837084673095</v>
      </c>
      <c r="S199" s="21">
        <f t="shared" si="23"/>
        <v>1.0085055832739367</v>
      </c>
      <c r="T199" s="2">
        <f t="shared" si="24"/>
        <v>0.43988519115099506</v>
      </c>
      <c r="U199" s="10">
        <f t="shared" si="25"/>
        <v>-0.36319978054164576</v>
      </c>
      <c r="V199" s="10">
        <f t="shared" si="26"/>
        <v>1.2219071000277968E-2</v>
      </c>
      <c r="W199" s="3" t="s">
        <v>651</v>
      </c>
      <c r="X199" s="64" t="s">
        <v>986</v>
      </c>
      <c r="Y199" s="64" t="s">
        <v>987</v>
      </c>
      <c r="Z199" s="64" t="s">
        <v>988</v>
      </c>
    </row>
    <row r="200" spans="1:27" x14ac:dyDescent="0.25">
      <c r="A200" s="2" t="s">
        <v>331</v>
      </c>
      <c r="B200" s="45">
        <v>298.79000000000002</v>
      </c>
      <c r="C200" s="18">
        <v>349.02</v>
      </c>
      <c r="D200" s="18">
        <v>378.15</v>
      </c>
      <c r="E200" s="18">
        <v>77.33</v>
      </c>
      <c r="F200" s="18">
        <v>94.95</v>
      </c>
      <c r="G200" s="18">
        <v>86.75</v>
      </c>
      <c r="H200" s="18">
        <f t="shared" ref="H200:H265" si="27">AVERAGE(B200,C200,D200)</f>
        <v>341.98666666666668</v>
      </c>
      <c r="I200" s="80">
        <f t="shared" ref="I200:I265" si="28">AVERAGE(E200,F200,G200)</f>
        <v>86.34333333333332</v>
      </c>
      <c r="J200" s="45">
        <v>301.55</v>
      </c>
      <c r="K200" s="18">
        <v>315.76</v>
      </c>
      <c r="L200" s="18">
        <v>297.83</v>
      </c>
      <c r="M200" s="18">
        <v>71.930000000000007</v>
      </c>
      <c r="N200" s="18">
        <v>108.39</v>
      </c>
      <c r="O200" s="18">
        <v>80.16</v>
      </c>
      <c r="P200" s="18">
        <f t="shared" ref="P200:P265" si="29">AVERAGE(J200,K200,L200)</f>
        <v>305.04666666666662</v>
      </c>
      <c r="Q200" s="80">
        <f t="shared" ref="Q200:Q265" si="30">AVERAGE(M200,N200,O200)</f>
        <v>86.826666666666668</v>
      </c>
      <c r="R200" s="21">
        <f t="shared" ref="R200:R263" si="31">(P200+1)/(H200+1)</f>
        <v>0.89229902037008224</v>
      </c>
      <c r="S200" s="21">
        <f t="shared" ref="S200:S263" si="32">(Q200+1)/(I200+1)</f>
        <v>1.0055337175132619</v>
      </c>
      <c r="T200" s="2">
        <f t="shared" ref="T200:T263" si="33">_xlfn.T.TEST(E200:G200,M200:O200,1,2)</f>
        <v>0.48509627908205422</v>
      </c>
      <c r="U200" s="10">
        <f t="shared" ref="U200:U265" si="34">LOG(R200,2)</f>
        <v>-0.16440083887401463</v>
      </c>
      <c r="V200" s="10">
        <f t="shared" ref="V200:V265" si="35">LOG(S200,2)</f>
        <v>7.9614588422695417E-3</v>
      </c>
      <c r="W200" s="64" t="s">
        <v>631</v>
      </c>
      <c r="X200" s="64" t="s">
        <v>962</v>
      </c>
      <c r="Y200" s="64" t="s">
        <v>963</v>
      </c>
      <c r="Z200" s="64" t="s">
        <v>964</v>
      </c>
    </row>
    <row r="201" spans="1:27" x14ac:dyDescent="0.25">
      <c r="A201" s="6" t="s">
        <v>344</v>
      </c>
      <c r="B201" s="45">
        <v>112.75</v>
      </c>
      <c r="C201" s="18">
        <v>151.79</v>
      </c>
      <c r="D201" s="18">
        <v>218.41</v>
      </c>
      <c r="E201" s="18">
        <v>36.130000000000003</v>
      </c>
      <c r="F201" s="18">
        <v>32.450000000000003</v>
      </c>
      <c r="G201" s="18">
        <v>50.78</v>
      </c>
      <c r="H201" s="18">
        <f t="shared" si="27"/>
        <v>160.98333333333332</v>
      </c>
      <c r="I201" s="80">
        <f t="shared" si="28"/>
        <v>39.786666666666669</v>
      </c>
      <c r="J201" s="45">
        <v>126.07</v>
      </c>
      <c r="K201" s="18">
        <v>150.71</v>
      </c>
      <c r="L201" s="18">
        <v>146.28</v>
      </c>
      <c r="M201" s="18">
        <v>43.34</v>
      </c>
      <c r="N201" s="18">
        <v>29.91</v>
      </c>
      <c r="O201" s="18">
        <v>46.46</v>
      </c>
      <c r="P201" s="18">
        <f t="shared" si="29"/>
        <v>141.01999999999998</v>
      </c>
      <c r="Q201" s="80">
        <f t="shared" si="30"/>
        <v>39.903333333333336</v>
      </c>
      <c r="R201" s="21">
        <f t="shared" si="31"/>
        <v>0.87675686799053398</v>
      </c>
      <c r="S201" s="21">
        <f t="shared" si="32"/>
        <v>1.0028604118993134</v>
      </c>
      <c r="T201" s="6">
        <f t="shared" si="33"/>
        <v>0.49421153611529767</v>
      </c>
      <c r="U201" s="10">
        <f t="shared" si="34"/>
        <v>-0.18975126815227331</v>
      </c>
      <c r="V201" s="10">
        <f t="shared" si="35"/>
        <v>4.1208112589395628E-3</v>
      </c>
      <c r="W201" s="3" t="s">
        <v>644</v>
      </c>
      <c r="X201" s="3" t="s">
        <v>644</v>
      </c>
      <c r="Y201" s="3" t="s">
        <v>900</v>
      </c>
      <c r="Z201" s="3" t="s">
        <v>901</v>
      </c>
      <c r="AA201" s="3"/>
    </row>
    <row r="202" spans="1:27" x14ac:dyDescent="0.25">
      <c r="A202" s="2" t="s">
        <v>391</v>
      </c>
      <c r="B202" s="45">
        <v>8577.2199999999993</v>
      </c>
      <c r="C202" s="18">
        <v>8839.15</v>
      </c>
      <c r="D202" s="18">
        <v>8477.5300000000007</v>
      </c>
      <c r="E202" s="18">
        <v>280.32</v>
      </c>
      <c r="F202" s="18">
        <v>344.57</v>
      </c>
      <c r="G202" s="18">
        <v>264.47000000000003</v>
      </c>
      <c r="H202" s="18">
        <f t="shared" si="27"/>
        <v>8631.3000000000011</v>
      </c>
      <c r="I202" s="80">
        <f t="shared" si="28"/>
        <v>296.45333333333332</v>
      </c>
      <c r="J202" s="45">
        <v>8388.86</v>
      </c>
      <c r="K202" s="18">
        <v>7592.3</v>
      </c>
      <c r="L202" s="18">
        <v>7982.37</v>
      </c>
      <c r="M202" s="18">
        <v>254.63</v>
      </c>
      <c r="N202" s="18">
        <v>373.92</v>
      </c>
      <c r="O202" s="18">
        <v>262.94</v>
      </c>
      <c r="P202" s="18">
        <f t="shared" si="29"/>
        <v>7987.8433333333332</v>
      </c>
      <c r="Q202" s="80">
        <f t="shared" si="30"/>
        <v>297.16333333333336</v>
      </c>
      <c r="R202" s="21">
        <f t="shared" si="31"/>
        <v>0.92545941792260833</v>
      </c>
      <c r="S202" s="21">
        <f t="shared" si="32"/>
        <v>1.0023869290420908</v>
      </c>
      <c r="T202" s="2">
        <f t="shared" si="33"/>
        <v>0.49416011660160575</v>
      </c>
      <c r="U202" s="10">
        <f t="shared" si="34"/>
        <v>-0.11175836664506245</v>
      </c>
      <c r="V202" s="10">
        <f t="shared" si="35"/>
        <v>3.4395073930182539E-3</v>
      </c>
      <c r="W202" s="64" t="s">
        <v>691</v>
      </c>
      <c r="X202" s="64" t="s">
        <v>882</v>
      </c>
      <c r="Y202" s="64" t="s">
        <v>883</v>
      </c>
      <c r="Z202" s="64" t="s">
        <v>884</v>
      </c>
    </row>
    <row r="203" spans="1:27" x14ac:dyDescent="0.25">
      <c r="A203" s="2" t="s">
        <v>304</v>
      </c>
      <c r="B203" s="45">
        <v>308.20999999999998</v>
      </c>
      <c r="C203" s="18">
        <v>368.96</v>
      </c>
      <c r="D203" s="18">
        <v>363.91</v>
      </c>
      <c r="E203" s="18">
        <v>45</v>
      </c>
      <c r="F203" s="18">
        <v>34.68</v>
      </c>
      <c r="G203" s="18">
        <v>56.55</v>
      </c>
      <c r="H203" s="18">
        <f t="shared" si="27"/>
        <v>347.02666666666664</v>
      </c>
      <c r="I203" s="80">
        <f t="shared" si="28"/>
        <v>45.410000000000004</v>
      </c>
      <c r="J203" s="45">
        <v>302.48</v>
      </c>
      <c r="K203" s="18">
        <v>286.38</v>
      </c>
      <c r="L203" s="18">
        <v>266.77</v>
      </c>
      <c r="M203" s="18">
        <v>54.22</v>
      </c>
      <c r="N203" s="18">
        <v>50.32</v>
      </c>
      <c r="O203" s="18">
        <v>32</v>
      </c>
      <c r="P203" s="18">
        <f t="shared" si="29"/>
        <v>285.20999999999998</v>
      </c>
      <c r="Q203" s="80">
        <f t="shared" si="30"/>
        <v>45.513333333333328</v>
      </c>
      <c r="R203" s="21">
        <f t="shared" si="31"/>
        <v>0.822379511148571</v>
      </c>
      <c r="S203" s="21">
        <f t="shared" si="32"/>
        <v>1.0022265316382961</v>
      </c>
      <c r="T203" s="2">
        <f t="shared" si="33"/>
        <v>0.49584136956736957</v>
      </c>
      <c r="U203" s="10">
        <f t="shared" si="34"/>
        <v>-0.28212377336696132</v>
      </c>
      <c r="V203" s="10">
        <f t="shared" si="35"/>
        <v>3.2086354128995805E-3</v>
      </c>
      <c r="W203" s="90" t="s">
        <v>604</v>
      </c>
      <c r="X203" s="64" t="s">
        <v>604</v>
      </c>
      <c r="Y203" s="64" t="s">
        <v>208</v>
      </c>
      <c r="Z203" s="64" t="s">
        <v>840</v>
      </c>
    </row>
    <row r="204" spans="1:27" x14ac:dyDescent="0.25">
      <c r="A204" s="2" t="s">
        <v>396</v>
      </c>
      <c r="B204" s="45">
        <v>208.86</v>
      </c>
      <c r="C204" s="18">
        <v>223.56</v>
      </c>
      <c r="D204" s="18">
        <v>307.45999999999998</v>
      </c>
      <c r="E204" s="18">
        <v>50.55</v>
      </c>
      <c r="F204" s="18">
        <v>76.959999999999994</v>
      </c>
      <c r="G204" s="18">
        <v>90.02</v>
      </c>
      <c r="H204" s="18">
        <f t="shared" si="27"/>
        <v>246.62666666666667</v>
      </c>
      <c r="I204" s="80">
        <f t="shared" si="28"/>
        <v>72.509999999999991</v>
      </c>
      <c r="J204" s="45">
        <v>234.28</v>
      </c>
      <c r="K204" s="18">
        <v>236.05</v>
      </c>
      <c r="L204" s="18">
        <v>258.60000000000002</v>
      </c>
      <c r="M204" s="18">
        <v>58.73</v>
      </c>
      <c r="N204" s="18">
        <v>76.540000000000006</v>
      </c>
      <c r="O204" s="18">
        <v>82.37</v>
      </c>
      <c r="P204" s="18">
        <f t="shared" si="29"/>
        <v>242.97666666666669</v>
      </c>
      <c r="Q204" s="80">
        <f t="shared" si="30"/>
        <v>72.546666666666667</v>
      </c>
      <c r="R204" s="21">
        <f t="shared" si="31"/>
        <v>0.98526006892095641</v>
      </c>
      <c r="S204" s="21">
        <f t="shared" si="32"/>
        <v>1.0004987983494311</v>
      </c>
      <c r="T204" s="2">
        <f t="shared" si="33"/>
        <v>0.49898998596569655</v>
      </c>
      <c r="U204" s="10">
        <f t="shared" si="34"/>
        <v>-2.1423506745411366E-2</v>
      </c>
      <c r="V204" s="10">
        <f t="shared" si="35"/>
        <v>7.1943449367143405E-4</v>
      </c>
      <c r="W204" s="64" t="s">
        <v>696</v>
      </c>
      <c r="X204" s="64" t="s">
        <v>1126</v>
      </c>
      <c r="Y204" s="64" t="s">
        <v>1127</v>
      </c>
      <c r="Z204" s="64" t="s">
        <v>1128</v>
      </c>
    </row>
    <row r="205" spans="1:27" x14ac:dyDescent="0.25">
      <c r="A205" s="2" t="s">
        <v>375</v>
      </c>
      <c r="B205" s="45">
        <v>22.98</v>
      </c>
      <c r="C205" s="18">
        <v>28.75</v>
      </c>
      <c r="D205" s="18">
        <v>17.7</v>
      </c>
      <c r="E205" s="18">
        <v>0</v>
      </c>
      <c r="F205" s="18">
        <v>0</v>
      </c>
      <c r="G205" s="18">
        <v>0</v>
      </c>
      <c r="H205" s="18">
        <f t="shared" si="27"/>
        <v>23.143333333333334</v>
      </c>
      <c r="I205" s="80">
        <f t="shared" si="28"/>
        <v>0</v>
      </c>
      <c r="J205" s="45">
        <v>14.29</v>
      </c>
      <c r="K205" s="18">
        <v>18.39</v>
      </c>
      <c r="L205" s="18">
        <v>21.7</v>
      </c>
      <c r="M205" s="18">
        <v>0</v>
      </c>
      <c r="N205" s="18">
        <v>0</v>
      </c>
      <c r="O205" s="18">
        <v>0</v>
      </c>
      <c r="P205" s="18">
        <f t="shared" si="29"/>
        <v>18.126666666666665</v>
      </c>
      <c r="Q205" s="80">
        <f t="shared" si="30"/>
        <v>0</v>
      </c>
      <c r="R205" s="21">
        <f t="shared" si="31"/>
        <v>0.7922131713378433</v>
      </c>
      <c r="S205" s="21">
        <f t="shared" si="32"/>
        <v>1</v>
      </c>
      <c r="T205" s="2" t="e">
        <f t="shared" si="33"/>
        <v>#DIV/0!</v>
      </c>
      <c r="U205" s="10">
        <f t="shared" si="34"/>
        <v>-0.33603940719466313</v>
      </c>
      <c r="V205" s="10">
        <f t="shared" si="35"/>
        <v>0</v>
      </c>
      <c r="W205" s="64" t="s">
        <v>675</v>
      </c>
      <c r="X205" s="64" t="s">
        <v>675</v>
      </c>
      <c r="Y205" s="64" t="s">
        <v>801</v>
      </c>
      <c r="Z205" s="64" t="s">
        <v>802</v>
      </c>
    </row>
    <row r="206" spans="1:27" x14ac:dyDescent="0.25">
      <c r="A206" s="2" t="s">
        <v>330</v>
      </c>
      <c r="B206" s="45">
        <v>536.16999999999996</v>
      </c>
      <c r="C206" s="18">
        <v>514.35</v>
      </c>
      <c r="D206" s="18">
        <v>472.3</v>
      </c>
      <c r="E206" s="18">
        <v>55.94</v>
      </c>
      <c r="F206" s="18">
        <v>50.81</v>
      </c>
      <c r="G206" s="18">
        <v>60.2</v>
      </c>
      <c r="H206" s="18">
        <f t="shared" si="27"/>
        <v>507.60666666666663</v>
      </c>
      <c r="I206" s="80">
        <f t="shared" si="28"/>
        <v>55.65</v>
      </c>
      <c r="J206" s="45">
        <v>455.28</v>
      </c>
      <c r="K206" s="18">
        <v>450.73</v>
      </c>
      <c r="L206" s="18">
        <v>448.71</v>
      </c>
      <c r="M206" s="18">
        <v>52.04</v>
      </c>
      <c r="N206" s="18">
        <v>70.91</v>
      </c>
      <c r="O206" s="18">
        <v>43.74</v>
      </c>
      <c r="P206" s="18">
        <f t="shared" si="29"/>
        <v>451.57333333333332</v>
      </c>
      <c r="Q206" s="80">
        <f t="shared" si="30"/>
        <v>55.563333333333333</v>
      </c>
      <c r="R206" s="21">
        <f t="shared" si="31"/>
        <v>0.88982973089879547</v>
      </c>
      <c r="S206" s="21">
        <f t="shared" si="32"/>
        <v>0.99847013827596354</v>
      </c>
      <c r="T206" s="2">
        <f t="shared" si="33"/>
        <v>0.49616964428336308</v>
      </c>
      <c r="U206" s="10">
        <f t="shared" si="34"/>
        <v>-0.16839879239110087</v>
      </c>
      <c r="V206" s="10">
        <f t="shared" si="35"/>
        <v>-2.2088139436035208E-3</v>
      </c>
      <c r="W206" s="64" t="s">
        <v>630</v>
      </c>
      <c r="X206" s="64" t="s">
        <v>630</v>
      </c>
      <c r="Y206" s="64" t="s">
        <v>996</v>
      </c>
      <c r="Z206" s="64" t="s">
        <v>997</v>
      </c>
    </row>
    <row r="207" spans="1:27" x14ac:dyDescent="0.25">
      <c r="A207" s="2" t="s">
        <v>406</v>
      </c>
      <c r="B207" s="45">
        <v>771.72</v>
      </c>
      <c r="C207" s="18">
        <v>770.56</v>
      </c>
      <c r="D207" s="18">
        <v>631.66</v>
      </c>
      <c r="E207" s="18">
        <v>108.55</v>
      </c>
      <c r="F207" s="18">
        <v>82.53</v>
      </c>
      <c r="G207" s="18">
        <v>101.36</v>
      </c>
      <c r="H207" s="18">
        <f t="shared" si="27"/>
        <v>724.64666666666665</v>
      </c>
      <c r="I207" s="80">
        <f t="shared" si="28"/>
        <v>97.48</v>
      </c>
      <c r="J207" s="45">
        <v>711.62</v>
      </c>
      <c r="K207" s="18">
        <v>646.30999999999995</v>
      </c>
      <c r="L207" s="18">
        <v>657.36</v>
      </c>
      <c r="M207" s="18">
        <v>99.12</v>
      </c>
      <c r="N207" s="18">
        <v>116.84</v>
      </c>
      <c r="O207" s="18">
        <v>75.91</v>
      </c>
      <c r="P207" s="18">
        <f t="shared" si="29"/>
        <v>671.76333333333332</v>
      </c>
      <c r="Q207" s="80">
        <f t="shared" si="30"/>
        <v>97.29</v>
      </c>
      <c r="R207" s="21">
        <f t="shared" si="31"/>
        <v>0.92712247466627473</v>
      </c>
      <c r="S207" s="21">
        <f t="shared" si="32"/>
        <v>0.99807067424857843</v>
      </c>
      <c r="T207" s="2">
        <f t="shared" si="33"/>
        <v>0.49496992230809767</v>
      </c>
      <c r="U207" s="10">
        <f t="shared" si="34"/>
        <v>-0.10916816065104071</v>
      </c>
      <c r="V207" s="10">
        <f t="shared" si="35"/>
        <v>-2.7861172227520016E-3</v>
      </c>
      <c r="W207" s="64" t="s">
        <v>706</v>
      </c>
      <c r="X207" s="64" t="s">
        <v>825</v>
      </c>
      <c r="Y207" s="64" t="s">
        <v>826</v>
      </c>
      <c r="Z207" s="64" t="s">
        <v>827</v>
      </c>
    </row>
    <row r="208" spans="1:27" x14ac:dyDescent="0.25">
      <c r="A208" s="2" t="s">
        <v>404</v>
      </c>
      <c r="B208" s="45">
        <v>4216.03</v>
      </c>
      <c r="C208" s="18">
        <v>4408.22</v>
      </c>
      <c r="D208" s="18">
        <v>4202.8</v>
      </c>
      <c r="E208" s="18">
        <v>364.31</v>
      </c>
      <c r="F208" s="18">
        <v>393.16</v>
      </c>
      <c r="G208" s="18">
        <v>425.27</v>
      </c>
      <c r="H208" s="18">
        <f t="shared" si="27"/>
        <v>4275.6833333333334</v>
      </c>
      <c r="I208" s="80">
        <f t="shared" si="28"/>
        <v>394.24666666666667</v>
      </c>
      <c r="J208" s="45">
        <v>3230.74</v>
      </c>
      <c r="K208" s="18">
        <v>3195.37</v>
      </c>
      <c r="L208" s="18">
        <v>2819.3</v>
      </c>
      <c r="M208" s="18">
        <v>375.03</v>
      </c>
      <c r="N208" s="18">
        <v>459.96</v>
      </c>
      <c r="O208" s="18">
        <v>340.72</v>
      </c>
      <c r="P208" s="18">
        <f t="shared" si="29"/>
        <v>3081.8033333333333</v>
      </c>
      <c r="Q208" s="80">
        <f t="shared" si="30"/>
        <v>391.90333333333336</v>
      </c>
      <c r="R208" s="21">
        <f t="shared" si="31"/>
        <v>0.72083974731197464</v>
      </c>
      <c r="S208" s="21">
        <f t="shared" si="32"/>
        <v>0.9940712129134549</v>
      </c>
      <c r="T208" s="2">
        <f t="shared" si="33"/>
        <v>0.47781023413196499</v>
      </c>
      <c r="U208" s="10">
        <f t="shared" si="34"/>
        <v>-0.4722495309211443</v>
      </c>
      <c r="V208" s="10">
        <f t="shared" si="35"/>
        <v>-8.5788881329714652E-3</v>
      </c>
      <c r="W208" s="64" t="s">
        <v>704</v>
      </c>
      <c r="X208" s="64" t="s">
        <v>1175</v>
      </c>
      <c r="Y208" s="64" t="s">
        <v>1176</v>
      </c>
      <c r="Z208" s="64" t="s">
        <v>1177</v>
      </c>
    </row>
    <row r="209" spans="1:26" x14ac:dyDescent="0.25">
      <c r="A209" s="2" t="s">
        <v>273</v>
      </c>
      <c r="B209" s="45">
        <v>199.82</v>
      </c>
      <c r="C209" s="18">
        <v>150.12</v>
      </c>
      <c r="D209" s="18">
        <v>138.01</v>
      </c>
      <c r="E209" s="18">
        <v>30.58</v>
      </c>
      <c r="F209" s="18">
        <v>19.84</v>
      </c>
      <c r="G209" s="18">
        <v>39.619999999999997</v>
      </c>
      <c r="H209" s="18">
        <f t="shared" si="27"/>
        <v>162.65</v>
      </c>
      <c r="I209" s="80">
        <f t="shared" si="28"/>
        <v>30.013333333333332</v>
      </c>
      <c r="J209" s="45">
        <v>148.21</v>
      </c>
      <c r="K209" s="18">
        <v>155.19999999999999</v>
      </c>
      <c r="L209" s="18">
        <v>161.26</v>
      </c>
      <c r="M209" s="18">
        <v>27.34</v>
      </c>
      <c r="N209" s="18">
        <v>29.56</v>
      </c>
      <c r="O209" s="18">
        <v>32.51</v>
      </c>
      <c r="P209" s="18">
        <f t="shared" si="29"/>
        <v>154.88999999999999</v>
      </c>
      <c r="Q209" s="80">
        <f t="shared" si="30"/>
        <v>29.803333333333331</v>
      </c>
      <c r="R209" s="21">
        <f t="shared" si="31"/>
        <v>0.95258172930033602</v>
      </c>
      <c r="S209" s="21">
        <f t="shared" si="32"/>
        <v>0.99322871883061048</v>
      </c>
      <c r="T209" s="2">
        <f t="shared" si="33"/>
        <v>0.48667832999222194</v>
      </c>
      <c r="U209" s="10">
        <f t="shared" si="34"/>
        <v>-7.0085217086732043E-2</v>
      </c>
      <c r="V209" s="10">
        <f t="shared" si="35"/>
        <v>-9.802117791161304E-3</v>
      </c>
      <c r="W209" s="64" t="s">
        <v>573</v>
      </c>
      <c r="X209" s="64" t="s">
        <v>573</v>
      </c>
      <c r="Y209" s="64" t="s">
        <v>801</v>
      </c>
      <c r="Z209" s="64" t="s">
        <v>1157</v>
      </c>
    </row>
    <row r="210" spans="1:26" x14ac:dyDescent="0.25">
      <c r="A210" s="2" t="s">
        <v>411</v>
      </c>
      <c r="B210" s="45">
        <v>1131.99</v>
      </c>
      <c r="C210" s="18">
        <v>1395.81</v>
      </c>
      <c r="D210" s="18">
        <v>1246.29</v>
      </c>
      <c r="E210" s="18">
        <v>67.510000000000005</v>
      </c>
      <c r="F210" s="18">
        <v>104.04</v>
      </c>
      <c r="G210" s="18">
        <v>52.89</v>
      </c>
      <c r="H210" s="18">
        <f t="shared" si="27"/>
        <v>1258.03</v>
      </c>
      <c r="I210" s="80">
        <f t="shared" si="28"/>
        <v>74.813333333333333</v>
      </c>
      <c r="J210" s="45">
        <v>826.74</v>
      </c>
      <c r="K210" s="18">
        <v>898.02</v>
      </c>
      <c r="L210" s="18">
        <v>752.75</v>
      </c>
      <c r="M210" s="18">
        <v>56.86</v>
      </c>
      <c r="N210" s="18">
        <v>89.56</v>
      </c>
      <c r="O210" s="18">
        <v>76.42</v>
      </c>
      <c r="P210" s="18">
        <f t="shared" si="29"/>
        <v>825.8366666666667</v>
      </c>
      <c r="Q210" s="80">
        <f t="shared" si="30"/>
        <v>74.280000000000015</v>
      </c>
      <c r="R210" s="21">
        <f t="shared" si="31"/>
        <v>0.65672515084363892</v>
      </c>
      <c r="S210" s="21">
        <f t="shared" si="32"/>
        <v>0.99296517762926506</v>
      </c>
      <c r="T210" s="2">
        <f t="shared" si="33"/>
        <v>0.48884980274822865</v>
      </c>
      <c r="U210" s="10">
        <f t="shared" si="34"/>
        <v>-0.60663838716893492</v>
      </c>
      <c r="V210" s="10">
        <f t="shared" si="35"/>
        <v>-1.0184970227834194E-2</v>
      </c>
      <c r="W210" s="64" t="s">
        <v>711</v>
      </c>
      <c r="X210" s="64" t="s">
        <v>822</v>
      </c>
      <c r="Y210" s="64" t="s">
        <v>823</v>
      </c>
      <c r="Z210" s="64" t="s">
        <v>824</v>
      </c>
    </row>
    <row r="211" spans="1:26" x14ac:dyDescent="0.25">
      <c r="A211" s="6" t="s">
        <v>342</v>
      </c>
      <c r="B211" s="45">
        <v>103.95</v>
      </c>
      <c r="C211" s="18">
        <v>129.91</v>
      </c>
      <c r="D211" s="18">
        <v>122.33</v>
      </c>
      <c r="E211" s="18">
        <v>24.88</v>
      </c>
      <c r="F211" s="18">
        <v>30.23</v>
      </c>
      <c r="G211" s="18">
        <v>26.93</v>
      </c>
      <c r="H211" s="18">
        <f t="shared" si="27"/>
        <v>118.73</v>
      </c>
      <c r="I211" s="80">
        <f t="shared" si="28"/>
        <v>27.346666666666664</v>
      </c>
      <c r="J211" s="45">
        <v>126.38</v>
      </c>
      <c r="K211" s="18">
        <v>107.07</v>
      </c>
      <c r="L211" s="18">
        <v>123.9</v>
      </c>
      <c r="M211" s="18">
        <v>29.05</v>
      </c>
      <c r="N211" s="18">
        <v>25.34</v>
      </c>
      <c r="O211" s="18">
        <v>26.55</v>
      </c>
      <c r="P211" s="18">
        <f t="shared" si="29"/>
        <v>119.11666666666667</v>
      </c>
      <c r="Q211" s="80">
        <f t="shared" si="30"/>
        <v>26.98</v>
      </c>
      <c r="R211" s="21">
        <f t="shared" si="31"/>
        <v>1.0032294885715081</v>
      </c>
      <c r="S211" s="21">
        <f t="shared" si="32"/>
        <v>0.98706491063029178</v>
      </c>
      <c r="T211" s="6">
        <f t="shared" si="33"/>
        <v>0.42830335734750541</v>
      </c>
      <c r="U211" s="10">
        <f t="shared" si="34"/>
        <v>4.6516599418083455E-3</v>
      </c>
      <c r="V211" s="10">
        <f t="shared" si="35"/>
        <v>-1.8783133645194947E-2</v>
      </c>
      <c r="W211" s="3" t="s">
        <v>642</v>
      </c>
      <c r="X211" s="64" t="s">
        <v>642</v>
      </c>
      <c r="Y211" s="64" t="s">
        <v>1015</v>
      </c>
      <c r="Z211" s="64" t="s">
        <v>1146</v>
      </c>
    </row>
    <row r="212" spans="1:26" x14ac:dyDescent="0.25">
      <c r="A212" s="2" t="s">
        <v>385</v>
      </c>
      <c r="B212" s="45">
        <v>561.84</v>
      </c>
      <c r="C212" s="18">
        <v>606.25</v>
      </c>
      <c r="D212" s="18">
        <v>583.86</v>
      </c>
      <c r="E212" s="18">
        <v>354.17</v>
      </c>
      <c r="F212" s="18">
        <v>358.48</v>
      </c>
      <c r="G212" s="18">
        <v>346.22</v>
      </c>
      <c r="H212" s="18">
        <f t="shared" si="27"/>
        <v>583.98333333333346</v>
      </c>
      <c r="I212" s="80">
        <f t="shared" si="28"/>
        <v>352.95666666666671</v>
      </c>
      <c r="J212" s="45">
        <v>522.92999999999995</v>
      </c>
      <c r="K212" s="18">
        <v>557.01</v>
      </c>
      <c r="L212" s="18">
        <v>545.38</v>
      </c>
      <c r="M212" s="18">
        <v>351.89</v>
      </c>
      <c r="N212" s="18">
        <v>327.64</v>
      </c>
      <c r="O212" s="18">
        <v>364.21</v>
      </c>
      <c r="P212" s="18">
        <f t="shared" si="29"/>
        <v>541.77333333333343</v>
      </c>
      <c r="Q212" s="80">
        <f t="shared" si="30"/>
        <v>347.91333333333336</v>
      </c>
      <c r="R212" s="21">
        <f t="shared" si="31"/>
        <v>0.92784409812245361</v>
      </c>
      <c r="S212" s="21">
        <f t="shared" si="32"/>
        <v>0.98575155150818838</v>
      </c>
      <c r="T212" s="2">
        <f t="shared" si="33"/>
        <v>0.3395830747477348</v>
      </c>
      <c r="U212" s="10">
        <f t="shared" si="34"/>
        <v>-0.1080456793627964</v>
      </c>
      <c r="V212" s="10">
        <f t="shared" si="35"/>
        <v>-2.0704018845259395E-2</v>
      </c>
      <c r="W212" s="64" t="s">
        <v>685</v>
      </c>
      <c r="X212" s="64" t="s">
        <v>685</v>
      </c>
      <c r="Y212" s="64" t="s">
        <v>1186</v>
      </c>
      <c r="Z212" s="64" t="s">
        <v>1187</v>
      </c>
    </row>
    <row r="213" spans="1:26" x14ac:dyDescent="0.25">
      <c r="A213" s="2" t="s">
        <v>332</v>
      </c>
      <c r="B213" s="45">
        <v>270.26</v>
      </c>
      <c r="C213" s="18">
        <v>292.27</v>
      </c>
      <c r="D213" s="18">
        <v>333.33</v>
      </c>
      <c r="E213" s="18">
        <v>44.37</v>
      </c>
      <c r="F213" s="18">
        <v>51.74</v>
      </c>
      <c r="G213" s="18">
        <v>53.47</v>
      </c>
      <c r="H213" s="18">
        <f t="shared" si="27"/>
        <v>298.61999999999995</v>
      </c>
      <c r="I213" s="80">
        <f t="shared" si="28"/>
        <v>49.859999999999992</v>
      </c>
      <c r="J213" s="45">
        <v>261.54000000000002</v>
      </c>
      <c r="K213" s="18">
        <v>277.14</v>
      </c>
      <c r="L213" s="18">
        <v>269.5</v>
      </c>
      <c r="M213" s="18">
        <v>34.96</v>
      </c>
      <c r="N213" s="18">
        <v>56.84</v>
      </c>
      <c r="O213" s="18">
        <v>55.48</v>
      </c>
      <c r="P213" s="18">
        <f t="shared" si="29"/>
        <v>269.39333333333337</v>
      </c>
      <c r="Q213" s="80">
        <f t="shared" si="30"/>
        <v>49.093333333333334</v>
      </c>
      <c r="R213" s="21">
        <f t="shared" si="31"/>
        <v>0.90245421978951146</v>
      </c>
      <c r="S213" s="21">
        <f t="shared" si="32"/>
        <v>0.98492594049023474</v>
      </c>
      <c r="T213" s="2">
        <f t="shared" si="33"/>
        <v>0.46228883882126337</v>
      </c>
      <c r="U213" s="10">
        <f t="shared" si="34"/>
        <v>-0.1480743468851673</v>
      </c>
      <c r="V213" s="10">
        <f t="shared" si="35"/>
        <v>-2.1912846769491314E-2</v>
      </c>
      <c r="W213" s="64" t="s">
        <v>632</v>
      </c>
      <c r="X213" s="64" t="s">
        <v>1014</v>
      </c>
      <c r="Y213" s="64" t="s">
        <v>1015</v>
      </c>
      <c r="Z213" s="64" t="s">
        <v>1016</v>
      </c>
    </row>
    <row r="214" spans="1:26" x14ac:dyDescent="0.25">
      <c r="A214" s="2" t="s">
        <v>370</v>
      </c>
      <c r="B214" s="45">
        <v>166.23</v>
      </c>
      <c r="C214" s="18">
        <v>141.13</v>
      </c>
      <c r="D214" s="18">
        <v>155.99</v>
      </c>
      <c r="E214" s="18">
        <v>81.45</v>
      </c>
      <c r="F214" s="18">
        <v>82.9</v>
      </c>
      <c r="G214" s="18">
        <v>72.319999999999993</v>
      </c>
      <c r="H214" s="18">
        <f t="shared" si="27"/>
        <v>154.45000000000002</v>
      </c>
      <c r="I214" s="80">
        <f t="shared" si="28"/>
        <v>78.89</v>
      </c>
      <c r="J214" s="45">
        <v>157.84</v>
      </c>
      <c r="K214" s="18">
        <v>161.53</v>
      </c>
      <c r="L214" s="18">
        <v>164.91</v>
      </c>
      <c r="M214" s="18">
        <v>74.42</v>
      </c>
      <c r="N214" s="18">
        <v>74.430000000000007</v>
      </c>
      <c r="O214" s="18">
        <v>82.88</v>
      </c>
      <c r="P214" s="18">
        <f t="shared" si="29"/>
        <v>161.42666666666665</v>
      </c>
      <c r="Q214" s="80">
        <f t="shared" si="30"/>
        <v>77.243333333333339</v>
      </c>
      <c r="R214" s="21">
        <f t="shared" si="31"/>
        <v>1.0448804545941888</v>
      </c>
      <c r="S214" s="21">
        <f t="shared" si="32"/>
        <v>0.97938832561438649</v>
      </c>
      <c r="T214" s="2">
        <f t="shared" si="33"/>
        <v>0.36208538641560173</v>
      </c>
      <c r="U214" s="10">
        <f t="shared" si="34"/>
        <v>6.3337892134093049E-2</v>
      </c>
      <c r="V214" s="10">
        <f t="shared" si="35"/>
        <v>-3.0047095776166387E-2</v>
      </c>
      <c r="W214" s="90" t="s">
        <v>670</v>
      </c>
      <c r="X214" s="64" t="s">
        <v>670</v>
      </c>
      <c r="Y214" s="64" t="s">
        <v>948</v>
      </c>
      <c r="Z214" s="64" t="s">
        <v>949</v>
      </c>
    </row>
    <row r="215" spans="1:26" x14ac:dyDescent="0.25">
      <c r="A215" s="2" t="s">
        <v>401</v>
      </c>
      <c r="B215" s="45">
        <v>48.41</v>
      </c>
      <c r="C215" s="18">
        <v>49.79</v>
      </c>
      <c r="D215" s="18">
        <v>52.32</v>
      </c>
      <c r="E215" s="18">
        <v>15.37</v>
      </c>
      <c r="F215" s="18">
        <v>19.100000000000001</v>
      </c>
      <c r="G215" s="18">
        <v>13.85</v>
      </c>
      <c r="H215" s="18">
        <f t="shared" si="27"/>
        <v>50.173333333333325</v>
      </c>
      <c r="I215" s="80">
        <f t="shared" si="28"/>
        <v>16.106666666666666</v>
      </c>
      <c r="J215" s="45">
        <v>54.22</v>
      </c>
      <c r="K215" s="18">
        <v>52.61</v>
      </c>
      <c r="L215" s="18">
        <v>65.52</v>
      </c>
      <c r="M215" s="18">
        <v>11.19</v>
      </c>
      <c r="N215" s="18">
        <v>14.08</v>
      </c>
      <c r="O215" s="18">
        <v>21.95</v>
      </c>
      <c r="P215" s="18">
        <f t="shared" si="29"/>
        <v>57.449999999999996</v>
      </c>
      <c r="Q215" s="80">
        <f t="shared" si="30"/>
        <v>15.74</v>
      </c>
      <c r="R215" s="21">
        <f t="shared" si="31"/>
        <v>1.1421964564877543</v>
      </c>
      <c r="S215" s="21">
        <f t="shared" si="32"/>
        <v>0.97856586126266576</v>
      </c>
      <c r="T215" s="2">
        <f t="shared" si="33"/>
        <v>0.4616059950334187</v>
      </c>
      <c r="U215" s="10">
        <f t="shared" si="34"/>
        <v>0.19181081394479491</v>
      </c>
      <c r="V215" s="10">
        <f t="shared" si="35"/>
        <v>-3.1259141818182373E-2</v>
      </c>
      <c r="W215" s="64" t="s">
        <v>701</v>
      </c>
      <c r="X215" s="64" t="s">
        <v>1172</v>
      </c>
      <c r="Y215" s="64" t="s">
        <v>1173</v>
      </c>
      <c r="Z215" s="64" t="s">
        <v>1174</v>
      </c>
    </row>
    <row r="216" spans="1:26" x14ac:dyDescent="0.25">
      <c r="A216" s="2" t="s">
        <v>249</v>
      </c>
      <c r="B216" s="45">
        <v>328.1</v>
      </c>
      <c r="C216" s="18">
        <v>315.45999999999998</v>
      </c>
      <c r="D216" s="18">
        <v>341.51</v>
      </c>
      <c r="E216" s="18">
        <v>12.84</v>
      </c>
      <c r="F216" s="18">
        <v>11.5</v>
      </c>
      <c r="G216" s="18">
        <v>7.5</v>
      </c>
      <c r="H216" s="18">
        <f t="shared" si="27"/>
        <v>328.35666666666663</v>
      </c>
      <c r="I216" s="80">
        <f t="shared" si="28"/>
        <v>10.613333333333333</v>
      </c>
      <c r="J216" s="45">
        <v>343.03</v>
      </c>
      <c r="K216" s="18">
        <v>310.83999999999997</v>
      </c>
      <c r="L216" s="18">
        <v>365.23</v>
      </c>
      <c r="M216" s="18">
        <v>11.96</v>
      </c>
      <c r="N216" s="18">
        <v>4.75</v>
      </c>
      <c r="O216" s="18">
        <v>14.3</v>
      </c>
      <c r="P216" s="18">
        <f t="shared" si="29"/>
        <v>339.7</v>
      </c>
      <c r="Q216" s="80">
        <f t="shared" si="30"/>
        <v>10.336666666666668</v>
      </c>
      <c r="R216" s="21">
        <f t="shared" si="31"/>
        <v>1.0344408796947586</v>
      </c>
      <c r="S216" s="21">
        <f t="shared" si="32"/>
        <v>0.97617680826636055</v>
      </c>
      <c r="T216" s="2">
        <f t="shared" si="33"/>
        <v>0.46852266055663677</v>
      </c>
      <c r="U216" s="10">
        <f t="shared" si="34"/>
        <v>4.8851194730586377E-2</v>
      </c>
      <c r="V216" s="10">
        <f t="shared" si="35"/>
        <v>-3.4785617891022608E-2</v>
      </c>
      <c r="W216" s="64" t="s">
        <v>549</v>
      </c>
      <c r="X216" s="64" t="s">
        <v>1204</v>
      </c>
      <c r="Y216" s="64" t="s">
        <v>1205</v>
      </c>
      <c r="Z216" s="64" t="s">
        <v>1206</v>
      </c>
    </row>
    <row r="217" spans="1:26" x14ac:dyDescent="0.25">
      <c r="A217" s="2" t="s">
        <v>420</v>
      </c>
      <c r="B217" s="45">
        <v>508.99</v>
      </c>
      <c r="C217" s="18">
        <v>516.66999999999996</v>
      </c>
      <c r="D217" s="18">
        <v>580.29999999999995</v>
      </c>
      <c r="E217" s="18">
        <v>23.77</v>
      </c>
      <c r="F217" s="18">
        <v>20.03</v>
      </c>
      <c r="G217" s="18">
        <v>46.35</v>
      </c>
      <c r="H217" s="18">
        <f t="shared" si="27"/>
        <v>535.31999999999994</v>
      </c>
      <c r="I217" s="80">
        <f t="shared" si="28"/>
        <v>30.05</v>
      </c>
      <c r="J217" s="45">
        <v>385.44</v>
      </c>
      <c r="K217" s="18">
        <v>444.48</v>
      </c>
      <c r="L217" s="18">
        <v>482.92</v>
      </c>
      <c r="M217" s="18">
        <v>26.72</v>
      </c>
      <c r="N217" s="18">
        <v>35.54</v>
      </c>
      <c r="O217" s="18">
        <v>25.36</v>
      </c>
      <c r="P217" s="18">
        <f t="shared" si="29"/>
        <v>437.6133333333334</v>
      </c>
      <c r="Q217" s="80">
        <f t="shared" si="30"/>
        <v>29.206666666666667</v>
      </c>
      <c r="R217" s="21">
        <f t="shared" si="31"/>
        <v>0.81782020684168677</v>
      </c>
      <c r="S217" s="21">
        <f t="shared" si="32"/>
        <v>0.97283950617283954</v>
      </c>
      <c r="T217" s="2">
        <f t="shared" si="33"/>
        <v>0.46420699752683303</v>
      </c>
      <c r="U217" s="10">
        <f t="shared" si="34"/>
        <v>-0.29014438522662933</v>
      </c>
      <c r="V217" s="10">
        <f t="shared" si="35"/>
        <v>-3.9726278315610757E-2</v>
      </c>
      <c r="W217" s="64" t="s">
        <v>720</v>
      </c>
      <c r="X217" s="64" t="s">
        <v>870</v>
      </c>
      <c r="Y217" s="64" t="s">
        <v>871</v>
      </c>
      <c r="Z217" s="64" t="s">
        <v>872</v>
      </c>
    </row>
    <row r="218" spans="1:26" x14ac:dyDescent="0.25">
      <c r="A218" s="6" t="s">
        <v>377</v>
      </c>
      <c r="B218" s="45">
        <v>1001.18</v>
      </c>
      <c r="C218" s="18">
        <v>1055.8800000000001</v>
      </c>
      <c r="D218" s="18">
        <v>1050.77</v>
      </c>
      <c r="E218" s="18">
        <v>209.17</v>
      </c>
      <c r="F218" s="18">
        <v>186.38</v>
      </c>
      <c r="G218" s="18">
        <v>187.92</v>
      </c>
      <c r="H218" s="18">
        <f t="shared" si="27"/>
        <v>1035.9433333333334</v>
      </c>
      <c r="I218" s="80">
        <f t="shared" si="28"/>
        <v>194.48999999999998</v>
      </c>
      <c r="J218" s="45">
        <v>958.95</v>
      </c>
      <c r="K218" s="18">
        <v>861.51</v>
      </c>
      <c r="L218" s="18">
        <v>864.91</v>
      </c>
      <c r="M218" s="18">
        <v>169.96</v>
      </c>
      <c r="N218" s="18">
        <v>213.27</v>
      </c>
      <c r="O218" s="18">
        <v>177</v>
      </c>
      <c r="P218" s="18">
        <f t="shared" si="29"/>
        <v>895.12333333333333</v>
      </c>
      <c r="Q218" s="80">
        <f t="shared" si="30"/>
        <v>186.74333333333334</v>
      </c>
      <c r="R218" s="21">
        <f t="shared" si="31"/>
        <v>0.86419701494456458</v>
      </c>
      <c r="S218" s="21">
        <f t="shared" si="32"/>
        <v>0.96037307961191554</v>
      </c>
      <c r="T218" s="2">
        <f t="shared" si="33"/>
        <v>0.31964289680290692</v>
      </c>
      <c r="U218" s="10">
        <f t="shared" si="34"/>
        <v>-0.21056784721834926</v>
      </c>
      <c r="V218" s="10">
        <f t="shared" si="35"/>
        <v>-5.8333131192751575E-2</v>
      </c>
      <c r="W218" s="91" t="s">
        <v>677</v>
      </c>
      <c r="X218" s="64" t="s">
        <v>1188</v>
      </c>
      <c r="Y218" s="64" t="s">
        <v>1189</v>
      </c>
      <c r="Z218" s="64" t="s">
        <v>1190</v>
      </c>
    </row>
    <row r="219" spans="1:26" x14ac:dyDescent="0.25">
      <c r="A219" s="2" t="s">
        <v>355</v>
      </c>
      <c r="B219" s="45">
        <v>250.77</v>
      </c>
      <c r="C219" s="18">
        <v>299.23</v>
      </c>
      <c r="D219" s="18">
        <v>316.20999999999998</v>
      </c>
      <c r="E219" s="18">
        <v>23.29</v>
      </c>
      <c r="F219" s="18">
        <v>38.020000000000003</v>
      </c>
      <c r="G219" s="18">
        <v>51.36</v>
      </c>
      <c r="H219" s="18">
        <f t="shared" si="27"/>
        <v>288.73666666666668</v>
      </c>
      <c r="I219" s="80">
        <f t="shared" si="28"/>
        <v>37.556666666666665</v>
      </c>
      <c r="J219" s="45">
        <v>241.27</v>
      </c>
      <c r="K219" s="18">
        <v>256.29000000000002</v>
      </c>
      <c r="L219" s="18">
        <v>250.01</v>
      </c>
      <c r="M219" s="18">
        <v>38.53</v>
      </c>
      <c r="N219" s="18">
        <v>34.659999999999997</v>
      </c>
      <c r="O219" s="18">
        <v>34.380000000000003</v>
      </c>
      <c r="P219" s="18">
        <f t="shared" si="29"/>
        <v>249.19000000000003</v>
      </c>
      <c r="Q219" s="80">
        <f t="shared" si="30"/>
        <v>35.856666666666662</v>
      </c>
      <c r="R219" s="21">
        <f t="shared" si="31"/>
        <v>0.86350824311731345</v>
      </c>
      <c r="S219" s="21">
        <f t="shared" si="32"/>
        <v>0.95590905161234541</v>
      </c>
      <c r="T219" s="2">
        <f t="shared" si="33"/>
        <v>0.42309447921727533</v>
      </c>
      <c r="U219" s="10">
        <f t="shared" si="34"/>
        <v>-0.21171814498758437</v>
      </c>
      <c r="V219" s="10">
        <f t="shared" si="35"/>
        <v>-6.5054732988414854E-2</v>
      </c>
      <c r="W219" s="64" t="s">
        <v>655</v>
      </c>
      <c r="X219" s="64" t="s">
        <v>1151</v>
      </c>
      <c r="Y219" s="64" t="s">
        <v>1152</v>
      </c>
      <c r="Z219" s="64" t="s">
        <v>1153</v>
      </c>
    </row>
    <row r="220" spans="1:26" x14ac:dyDescent="0.25">
      <c r="A220" s="2" t="s">
        <v>419</v>
      </c>
      <c r="B220" s="45">
        <v>72.81</v>
      </c>
      <c r="C220" s="18">
        <v>89.67</v>
      </c>
      <c r="D220" s="18">
        <v>85.69</v>
      </c>
      <c r="E220" s="18">
        <v>10.93</v>
      </c>
      <c r="F220" s="18">
        <v>7.05</v>
      </c>
      <c r="G220" s="18">
        <v>14.04</v>
      </c>
      <c r="H220" s="18">
        <f t="shared" si="27"/>
        <v>82.723333333333343</v>
      </c>
      <c r="I220" s="80">
        <f t="shared" si="28"/>
        <v>10.673333333333332</v>
      </c>
      <c r="J220" s="45">
        <v>83.12</v>
      </c>
      <c r="K220" s="18">
        <v>73.459999999999994</v>
      </c>
      <c r="L220" s="18">
        <v>74.290000000000006</v>
      </c>
      <c r="M220" s="18">
        <v>14.6</v>
      </c>
      <c r="N220" s="18">
        <v>7.92</v>
      </c>
      <c r="O220" s="18">
        <v>7.83</v>
      </c>
      <c r="P220" s="18">
        <f t="shared" si="29"/>
        <v>76.956666666666663</v>
      </c>
      <c r="Q220" s="80">
        <f t="shared" si="30"/>
        <v>10.116666666666667</v>
      </c>
      <c r="R220" s="21">
        <f t="shared" si="31"/>
        <v>0.93112234741410183</v>
      </c>
      <c r="S220" s="21">
        <f t="shared" si="32"/>
        <v>0.95231296402055987</v>
      </c>
      <c r="T220" s="2">
        <f t="shared" si="33"/>
        <v>0.43133826609360493</v>
      </c>
      <c r="U220" s="10">
        <f t="shared" si="34"/>
        <v>-0.10295734771492564</v>
      </c>
      <c r="V220" s="10">
        <f t="shared" si="35"/>
        <v>-7.0492322361610155E-2</v>
      </c>
      <c r="W220" s="90" t="s">
        <v>719</v>
      </c>
      <c r="X220" s="64" t="s">
        <v>719</v>
      </c>
      <c r="Y220" s="64" t="s">
        <v>976</v>
      </c>
      <c r="Z220" s="64" t="s">
        <v>1062</v>
      </c>
    </row>
    <row r="221" spans="1:26" x14ac:dyDescent="0.25">
      <c r="A221" s="2" t="s">
        <v>187</v>
      </c>
      <c r="B221" s="45">
        <v>1113.53</v>
      </c>
      <c r="C221" s="18">
        <v>2353.4899999999998</v>
      </c>
      <c r="D221" s="18">
        <v>1671.08</v>
      </c>
      <c r="E221" s="18">
        <v>47.38</v>
      </c>
      <c r="F221" s="18">
        <v>69.92</v>
      </c>
      <c r="G221" s="18">
        <v>76.55</v>
      </c>
      <c r="H221" s="18">
        <f t="shared" si="27"/>
        <v>1712.6999999999998</v>
      </c>
      <c r="I221" s="80">
        <f t="shared" si="28"/>
        <v>64.616666666666674</v>
      </c>
      <c r="J221" s="45">
        <v>769.95</v>
      </c>
      <c r="K221" s="18">
        <v>1166.0999999999999</v>
      </c>
      <c r="L221" s="18">
        <v>1086.33</v>
      </c>
      <c r="M221" s="18">
        <v>44.28</v>
      </c>
      <c r="N221" s="18">
        <v>81.650000000000006</v>
      </c>
      <c r="O221" s="18">
        <v>57.52</v>
      </c>
      <c r="P221" s="18">
        <f t="shared" si="29"/>
        <v>1007.46</v>
      </c>
      <c r="Q221" s="80">
        <f t="shared" si="30"/>
        <v>61.150000000000006</v>
      </c>
      <c r="R221" s="21">
        <f t="shared" si="31"/>
        <v>0.58846939370951745</v>
      </c>
      <c r="S221" s="21">
        <f t="shared" si="32"/>
        <v>0.94716789433578863</v>
      </c>
      <c r="T221" s="2">
        <f t="shared" si="33"/>
        <v>0.40867504623190876</v>
      </c>
      <c r="U221" s="10">
        <f t="shared" si="34"/>
        <v>-0.76496071223493278</v>
      </c>
      <c r="V221" s="10">
        <f t="shared" si="35"/>
        <v>-7.8307915385399982E-2</v>
      </c>
      <c r="W221" s="64" t="s">
        <v>1445</v>
      </c>
      <c r="X221" s="64" t="s">
        <v>188</v>
      </c>
      <c r="Y221" s="64" t="s">
        <v>189</v>
      </c>
      <c r="Z221" s="64" t="s">
        <v>190</v>
      </c>
    </row>
    <row r="222" spans="1:26" x14ac:dyDescent="0.25">
      <c r="A222" s="2" t="s">
        <v>177</v>
      </c>
      <c r="B222" s="45">
        <v>54.59</v>
      </c>
      <c r="C222" s="18">
        <v>63.7</v>
      </c>
      <c r="D222" s="18">
        <v>66.94</v>
      </c>
      <c r="E222" s="18">
        <v>0</v>
      </c>
      <c r="F222" s="18">
        <v>0.37</v>
      </c>
      <c r="G222" s="18">
        <v>0.96</v>
      </c>
      <c r="H222" s="18">
        <f t="shared" si="27"/>
        <v>61.743333333333339</v>
      </c>
      <c r="I222" s="80">
        <f t="shared" si="28"/>
        <v>0.44333333333333336</v>
      </c>
      <c r="J222" s="45">
        <v>70.38</v>
      </c>
      <c r="K222" s="18">
        <v>68.62</v>
      </c>
      <c r="L222" s="18">
        <v>61.1</v>
      </c>
      <c r="M222" s="18">
        <v>1.0900000000000001</v>
      </c>
      <c r="N222" s="18">
        <v>0</v>
      </c>
      <c r="O222" s="18">
        <v>0</v>
      </c>
      <c r="P222" s="18">
        <f t="shared" si="29"/>
        <v>66.7</v>
      </c>
      <c r="Q222" s="80">
        <f t="shared" si="30"/>
        <v>0.36333333333333334</v>
      </c>
      <c r="R222" s="21">
        <f t="shared" si="31"/>
        <v>1.0789990968495988</v>
      </c>
      <c r="S222" s="21">
        <f t="shared" si="32"/>
        <v>0.94457274826789839</v>
      </c>
      <c r="T222" s="2">
        <f t="shared" si="33"/>
        <v>0.43497076539485208</v>
      </c>
      <c r="U222" s="10">
        <f t="shared" si="34"/>
        <v>0.10969365725303808</v>
      </c>
      <c r="V222" s="10">
        <f t="shared" si="35"/>
        <v>-8.2266181784976078E-2</v>
      </c>
      <c r="W222" s="64" t="s">
        <v>178</v>
      </c>
      <c r="X222" s="64" t="s">
        <v>178</v>
      </c>
      <c r="Y222" s="64" t="s">
        <v>39</v>
      </c>
      <c r="Z222" s="64" t="s">
        <v>179</v>
      </c>
    </row>
    <row r="223" spans="1:26" x14ac:dyDescent="0.25">
      <c r="A223" s="6" t="s">
        <v>198</v>
      </c>
      <c r="B223" s="45">
        <v>77.489999999999995</v>
      </c>
      <c r="C223" s="18">
        <v>79.19</v>
      </c>
      <c r="D223" s="18">
        <v>59.82</v>
      </c>
      <c r="E223" s="18">
        <v>9.98</v>
      </c>
      <c r="F223" s="18">
        <v>19.29</v>
      </c>
      <c r="G223" s="18">
        <v>6.54</v>
      </c>
      <c r="H223" s="18">
        <f t="shared" si="27"/>
        <v>72.166666666666671</v>
      </c>
      <c r="I223" s="80">
        <f t="shared" si="28"/>
        <v>11.936666666666667</v>
      </c>
      <c r="J223" s="45">
        <v>88.63</v>
      </c>
      <c r="K223" s="18">
        <v>66.34</v>
      </c>
      <c r="L223" s="18">
        <v>55.99</v>
      </c>
      <c r="M223" s="18">
        <v>13.67</v>
      </c>
      <c r="N223" s="18">
        <v>8.4499999999999993</v>
      </c>
      <c r="O223" s="18">
        <v>11.4</v>
      </c>
      <c r="P223" s="18">
        <f t="shared" si="29"/>
        <v>70.320000000000007</v>
      </c>
      <c r="Q223" s="80">
        <f t="shared" si="30"/>
        <v>11.173333333333332</v>
      </c>
      <c r="R223" s="21">
        <f t="shared" si="31"/>
        <v>0.97476082004555809</v>
      </c>
      <c r="S223" s="21">
        <f t="shared" si="32"/>
        <v>0.94099458902344746</v>
      </c>
      <c r="T223" s="2">
        <f t="shared" si="33"/>
        <v>0.43063689662958593</v>
      </c>
      <c r="U223" s="10">
        <f t="shared" si="34"/>
        <v>-3.6879830963931791E-2</v>
      </c>
      <c r="V223" s="10">
        <f t="shared" si="35"/>
        <v>-8.7741667801226275E-2</v>
      </c>
      <c r="W223" s="3" t="s">
        <v>199</v>
      </c>
      <c r="X223" s="64" t="s">
        <v>199</v>
      </c>
      <c r="Y223" s="64" t="s">
        <v>200</v>
      </c>
      <c r="Z223" s="64" t="s">
        <v>201</v>
      </c>
    </row>
    <row r="224" spans="1:26" x14ac:dyDescent="0.25">
      <c r="A224" s="2" t="s">
        <v>302</v>
      </c>
      <c r="B224" s="45">
        <v>644.71</v>
      </c>
      <c r="C224" s="18">
        <v>693.13</v>
      </c>
      <c r="D224" s="18">
        <v>743.31</v>
      </c>
      <c r="E224" s="18">
        <v>91.28</v>
      </c>
      <c r="F224" s="18">
        <v>80.3</v>
      </c>
      <c r="G224" s="18">
        <v>129.25</v>
      </c>
      <c r="H224" s="18">
        <f t="shared" si="27"/>
        <v>693.7166666666667</v>
      </c>
      <c r="I224" s="80">
        <f t="shared" si="28"/>
        <v>100.27666666666666</v>
      </c>
      <c r="J224" s="45">
        <v>590.75</v>
      </c>
      <c r="K224" s="18">
        <v>566.77</v>
      </c>
      <c r="L224" s="18">
        <v>532.1</v>
      </c>
      <c r="M224" s="18">
        <v>100.67</v>
      </c>
      <c r="N224" s="18">
        <v>89.56</v>
      </c>
      <c r="O224" s="18">
        <v>92.24</v>
      </c>
      <c r="P224" s="18">
        <f t="shared" si="29"/>
        <v>563.20666666666659</v>
      </c>
      <c r="Q224" s="80">
        <f t="shared" si="30"/>
        <v>94.15666666666668</v>
      </c>
      <c r="R224" s="21">
        <f t="shared" si="31"/>
        <v>0.81213924141736427</v>
      </c>
      <c r="S224" s="21">
        <f t="shared" si="32"/>
        <v>0.93957147088832593</v>
      </c>
      <c r="T224" s="2">
        <f t="shared" si="33"/>
        <v>0.35392659739174548</v>
      </c>
      <c r="U224" s="10">
        <f t="shared" si="34"/>
        <v>-0.30020099594904276</v>
      </c>
      <c r="V224" s="10">
        <f t="shared" si="35"/>
        <v>-8.9925186808430757E-2</v>
      </c>
      <c r="W224" s="64" t="s">
        <v>602</v>
      </c>
      <c r="X224" s="64" t="s">
        <v>1050</v>
      </c>
      <c r="Y224" s="64" t="s">
        <v>1051</v>
      </c>
      <c r="Z224" s="64" t="s">
        <v>1052</v>
      </c>
    </row>
    <row r="225" spans="1:27" x14ac:dyDescent="0.25">
      <c r="A225" s="2" t="s">
        <v>272</v>
      </c>
      <c r="B225" s="45">
        <v>218.44</v>
      </c>
      <c r="C225" s="18">
        <v>165.89</v>
      </c>
      <c r="D225" s="18">
        <v>199.17</v>
      </c>
      <c r="E225" s="18">
        <v>22.5</v>
      </c>
      <c r="F225" s="18">
        <v>26.71</v>
      </c>
      <c r="G225" s="18">
        <v>21.35</v>
      </c>
      <c r="H225" s="18">
        <f t="shared" si="27"/>
        <v>194.5</v>
      </c>
      <c r="I225" s="80">
        <f t="shared" si="28"/>
        <v>23.52</v>
      </c>
      <c r="J225" s="45">
        <v>183.01</v>
      </c>
      <c r="K225" s="18">
        <v>167.43</v>
      </c>
      <c r="L225" s="18">
        <v>194.87</v>
      </c>
      <c r="M225" s="18">
        <v>17.559999999999999</v>
      </c>
      <c r="N225" s="18">
        <v>27.45</v>
      </c>
      <c r="O225" s="18">
        <v>20.76</v>
      </c>
      <c r="P225" s="18">
        <f t="shared" si="29"/>
        <v>181.76999999999998</v>
      </c>
      <c r="Q225" s="80">
        <f t="shared" si="30"/>
        <v>21.923333333333332</v>
      </c>
      <c r="R225" s="21">
        <f t="shared" si="31"/>
        <v>0.93488491048593336</v>
      </c>
      <c r="S225" s="21">
        <f t="shared" si="32"/>
        <v>0.9348830886351277</v>
      </c>
      <c r="T225" s="2">
        <f t="shared" si="33"/>
        <v>0.32870175121287265</v>
      </c>
      <c r="U225" s="10">
        <f t="shared" si="34"/>
        <v>-9.7139322711631199E-2</v>
      </c>
      <c r="V225" s="10">
        <f t="shared" si="35"/>
        <v>-9.7142134156819923E-2</v>
      </c>
      <c r="W225" s="64" t="s">
        <v>572</v>
      </c>
      <c r="X225" s="64" t="s">
        <v>1011</v>
      </c>
      <c r="Y225" s="64" t="s">
        <v>1012</v>
      </c>
      <c r="Z225" s="64" t="s">
        <v>1013</v>
      </c>
    </row>
    <row r="226" spans="1:27" x14ac:dyDescent="0.25">
      <c r="A226" s="2" t="s">
        <v>281</v>
      </c>
      <c r="B226" s="45">
        <v>720.38</v>
      </c>
      <c r="C226" s="18">
        <v>628.5</v>
      </c>
      <c r="D226" s="18">
        <v>588.86</v>
      </c>
      <c r="E226" s="18">
        <v>157.99</v>
      </c>
      <c r="F226" s="18">
        <v>143.54</v>
      </c>
      <c r="G226" s="18">
        <v>115.79</v>
      </c>
      <c r="H226" s="18">
        <f t="shared" si="27"/>
        <v>645.91333333333341</v>
      </c>
      <c r="I226" s="80">
        <f t="shared" si="28"/>
        <v>139.10666666666665</v>
      </c>
      <c r="J226" s="45">
        <v>604.73</v>
      </c>
      <c r="K226" s="18">
        <v>601.70000000000005</v>
      </c>
      <c r="L226" s="18">
        <v>612.17999999999995</v>
      </c>
      <c r="M226" s="18">
        <v>134.69999999999999</v>
      </c>
      <c r="N226" s="18">
        <v>129.16</v>
      </c>
      <c r="O226" s="18">
        <v>125.26</v>
      </c>
      <c r="P226" s="18">
        <f t="shared" si="29"/>
        <v>606.20333333333338</v>
      </c>
      <c r="Q226" s="80">
        <f t="shared" si="30"/>
        <v>129.70666666666668</v>
      </c>
      <c r="R226" s="21">
        <f t="shared" si="31"/>
        <v>0.93861619794511364</v>
      </c>
      <c r="S226" s="21">
        <f t="shared" si="32"/>
        <v>0.9329082603730493</v>
      </c>
      <c r="T226" s="2">
        <f t="shared" si="33"/>
        <v>0.24985147934343815</v>
      </c>
      <c r="U226" s="10">
        <f t="shared" si="34"/>
        <v>-9.1392737340867641E-2</v>
      </c>
      <c r="V226" s="10">
        <f t="shared" si="35"/>
        <v>-0.10019287748902274</v>
      </c>
      <c r="W226" s="64" t="s">
        <v>581</v>
      </c>
      <c r="X226" s="64" t="s">
        <v>1132</v>
      </c>
      <c r="Y226" s="64" t="s">
        <v>1133</v>
      </c>
      <c r="Z226" s="64" t="s">
        <v>1134</v>
      </c>
    </row>
    <row r="227" spans="1:27" x14ac:dyDescent="0.25">
      <c r="A227" s="2" t="s">
        <v>289</v>
      </c>
      <c r="B227" s="45">
        <v>175.18</v>
      </c>
      <c r="C227" s="18">
        <v>182.3</v>
      </c>
      <c r="D227" s="18">
        <v>243.31</v>
      </c>
      <c r="E227" s="18">
        <v>19.97</v>
      </c>
      <c r="F227" s="18">
        <v>23.92</v>
      </c>
      <c r="G227" s="18">
        <v>27.89</v>
      </c>
      <c r="H227" s="18">
        <f t="shared" si="27"/>
        <v>200.26333333333332</v>
      </c>
      <c r="I227" s="80">
        <f t="shared" si="28"/>
        <v>23.926666666666666</v>
      </c>
      <c r="J227" s="45">
        <v>148.44</v>
      </c>
      <c r="K227" s="18">
        <v>150.36000000000001</v>
      </c>
      <c r="L227" s="18">
        <v>126.11</v>
      </c>
      <c r="M227" s="18">
        <v>16</v>
      </c>
      <c r="N227" s="18">
        <v>28.51</v>
      </c>
      <c r="O227" s="18">
        <v>22.12</v>
      </c>
      <c r="P227" s="18">
        <f t="shared" si="29"/>
        <v>141.63666666666668</v>
      </c>
      <c r="Q227" s="80">
        <f t="shared" si="30"/>
        <v>22.210000000000004</v>
      </c>
      <c r="R227" s="21">
        <f t="shared" si="31"/>
        <v>0.70870666953742212</v>
      </c>
      <c r="S227" s="21">
        <f t="shared" si="32"/>
        <v>0.9311313185343677</v>
      </c>
      <c r="T227" s="2">
        <f t="shared" si="33"/>
        <v>0.35425105652748745</v>
      </c>
      <c r="U227" s="10">
        <f t="shared" si="34"/>
        <v>-0.49673946878940473</v>
      </c>
      <c r="V227" s="10">
        <f t="shared" si="35"/>
        <v>-0.10294344779252995</v>
      </c>
      <c r="W227" s="64" t="s">
        <v>589</v>
      </c>
      <c r="X227" s="64" t="s">
        <v>589</v>
      </c>
      <c r="Y227" s="64" t="s">
        <v>976</v>
      </c>
      <c r="Z227" s="64" t="s">
        <v>1038</v>
      </c>
    </row>
    <row r="228" spans="1:27" x14ac:dyDescent="0.25">
      <c r="A228" s="2" t="s">
        <v>408</v>
      </c>
      <c r="B228" s="45">
        <v>196.81</v>
      </c>
      <c r="C228" s="18">
        <v>187.4</v>
      </c>
      <c r="D228" s="18">
        <v>235.24</v>
      </c>
      <c r="E228" s="18">
        <v>6.02</v>
      </c>
      <c r="F228" s="18">
        <v>8.7200000000000006</v>
      </c>
      <c r="G228" s="18">
        <v>19.43</v>
      </c>
      <c r="H228" s="18">
        <f t="shared" si="27"/>
        <v>206.48333333333335</v>
      </c>
      <c r="I228" s="80">
        <f t="shared" si="28"/>
        <v>11.39</v>
      </c>
      <c r="J228" s="45">
        <v>173.15</v>
      </c>
      <c r="K228" s="18">
        <v>156.52000000000001</v>
      </c>
      <c r="L228" s="18">
        <v>150.87</v>
      </c>
      <c r="M228" s="18">
        <v>11.81</v>
      </c>
      <c r="N228" s="18">
        <v>9.68</v>
      </c>
      <c r="O228" s="18">
        <v>9.36</v>
      </c>
      <c r="P228" s="18">
        <f t="shared" si="29"/>
        <v>160.18</v>
      </c>
      <c r="Q228" s="80">
        <f t="shared" si="30"/>
        <v>10.283333333333333</v>
      </c>
      <c r="R228" s="21">
        <f t="shared" si="31"/>
        <v>0.77683348060085144</v>
      </c>
      <c r="S228" s="21">
        <f t="shared" si="32"/>
        <v>0.91068065644336826</v>
      </c>
      <c r="T228" s="2">
        <f t="shared" si="33"/>
        <v>0.40183167968682798</v>
      </c>
      <c r="U228" s="10">
        <f t="shared" si="34"/>
        <v>-0.36432271434664032</v>
      </c>
      <c r="V228" s="10">
        <f t="shared" si="35"/>
        <v>-0.13498285439939872</v>
      </c>
      <c r="W228" s="64" t="s">
        <v>708</v>
      </c>
      <c r="X228" s="64" t="s">
        <v>959</v>
      </c>
      <c r="Y228" s="64" t="s">
        <v>960</v>
      </c>
      <c r="Z228" s="64" t="s">
        <v>961</v>
      </c>
    </row>
    <row r="229" spans="1:27" x14ac:dyDescent="0.25">
      <c r="A229" s="2" t="s">
        <v>354</v>
      </c>
      <c r="B229" s="45">
        <v>1039.8499999999999</v>
      </c>
      <c r="C229" s="18">
        <v>1077.8499999999999</v>
      </c>
      <c r="D229" s="18">
        <v>1037.8800000000001</v>
      </c>
      <c r="E229" s="18">
        <v>125.66</v>
      </c>
      <c r="F229" s="18">
        <v>134.82</v>
      </c>
      <c r="G229" s="18">
        <v>130.79</v>
      </c>
      <c r="H229" s="18">
        <f t="shared" si="27"/>
        <v>1051.8599999999999</v>
      </c>
      <c r="I229" s="80">
        <f t="shared" si="28"/>
        <v>130.42333333333332</v>
      </c>
      <c r="J229" s="45">
        <v>886.86</v>
      </c>
      <c r="K229" s="18">
        <v>891.42</v>
      </c>
      <c r="L229" s="18">
        <v>807.3</v>
      </c>
      <c r="M229" s="18">
        <v>120.09</v>
      </c>
      <c r="N229" s="18">
        <v>129.33000000000001</v>
      </c>
      <c r="O229" s="18">
        <v>105.52</v>
      </c>
      <c r="P229" s="18">
        <f t="shared" si="29"/>
        <v>861.86</v>
      </c>
      <c r="Q229" s="80">
        <f t="shared" si="30"/>
        <v>118.31333333333333</v>
      </c>
      <c r="R229" s="21">
        <f t="shared" si="31"/>
        <v>0.81953916000227955</v>
      </c>
      <c r="S229" s="21">
        <f t="shared" si="32"/>
        <v>0.90785502320744682</v>
      </c>
      <c r="T229" s="2">
        <f t="shared" si="33"/>
        <v>8.9002231740981028E-2</v>
      </c>
      <c r="U229" s="10">
        <f t="shared" si="34"/>
        <v>-0.28711520768429155</v>
      </c>
      <c r="V229" s="10">
        <f t="shared" si="35"/>
        <v>-0.13946616521159078</v>
      </c>
      <c r="W229" s="64" t="s">
        <v>654</v>
      </c>
      <c r="X229" s="64" t="s">
        <v>654</v>
      </c>
      <c r="Y229" s="64" t="s">
        <v>1202</v>
      </c>
      <c r="Z229" s="64" t="s">
        <v>1203</v>
      </c>
    </row>
    <row r="230" spans="1:27" x14ac:dyDescent="0.25">
      <c r="A230" s="2" t="s">
        <v>373</v>
      </c>
      <c r="B230" s="45">
        <v>2722.26</v>
      </c>
      <c r="C230" s="18">
        <v>2693.52</v>
      </c>
      <c r="D230" s="18">
        <v>2654.05</v>
      </c>
      <c r="E230" s="18">
        <v>713.09</v>
      </c>
      <c r="F230" s="18">
        <v>690.44</v>
      </c>
      <c r="G230" s="18">
        <v>663.01</v>
      </c>
      <c r="H230" s="18">
        <f t="shared" si="27"/>
        <v>2689.9433333333336</v>
      </c>
      <c r="I230" s="80">
        <f t="shared" si="28"/>
        <v>688.84666666666669</v>
      </c>
      <c r="J230" s="45">
        <v>2316.31</v>
      </c>
      <c r="K230" s="18">
        <v>2181.83</v>
      </c>
      <c r="L230" s="18">
        <v>2251.2800000000002</v>
      </c>
      <c r="M230" s="18">
        <v>597.97</v>
      </c>
      <c r="N230" s="18">
        <v>643.66999999999996</v>
      </c>
      <c r="O230" s="18">
        <v>630.55999999999995</v>
      </c>
      <c r="P230" s="18">
        <f t="shared" si="29"/>
        <v>2249.8066666666668</v>
      </c>
      <c r="Q230" s="80">
        <f t="shared" si="30"/>
        <v>624.06666666666661</v>
      </c>
      <c r="R230" s="21">
        <f t="shared" si="31"/>
        <v>0.83643777956429155</v>
      </c>
      <c r="S230" s="21">
        <f t="shared" si="32"/>
        <v>0.90609507426771152</v>
      </c>
      <c r="T230" s="2">
        <f t="shared" si="33"/>
        <v>1.5501293760880582E-2</v>
      </c>
      <c r="U230" s="10">
        <f t="shared" si="34"/>
        <v>-0.25766986897239275</v>
      </c>
      <c r="V230" s="10">
        <f t="shared" si="35"/>
        <v>-0.14226565832644897</v>
      </c>
      <c r="W230" s="64" t="s">
        <v>673</v>
      </c>
      <c r="X230" s="64" t="s">
        <v>1042</v>
      </c>
      <c r="Y230" s="64" t="s">
        <v>1043</v>
      </c>
      <c r="Z230" s="64" t="s">
        <v>1044</v>
      </c>
    </row>
    <row r="231" spans="1:27" x14ac:dyDescent="0.25">
      <c r="A231" s="2" t="s">
        <v>389</v>
      </c>
      <c r="B231" s="45">
        <v>4382.18</v>
      </c>
      <c r="C231" s="18">
        <v>5180.63</v>
      </c>
      <c r="D231" s="18">
        <v>4639.99</v>
      </c>
      <c r="E231" s="18">
        <v>422.31</v>
      </c>
      <c r="F231" s="18">
        <v>498.5</v>
      </c>
      <c r="G231" s="18">
        <v>397.77</v>
      </c>
      <c r="H231" s="18">
        <f t="shared" si="27"/>
        <v>4734.2666666666673</v>
      </c>
      <c r="I231" s="80">
        <f t="shared" si="28"/>
        <v>439.52666666666664</v>
      </c>
      <c r="J231" s="45">
        <v>3736.98</v>
      </c>
      <c r="K231" s="18">
        <v>3725.37</v>
      </c>
      <c r="L231" s="18">
        <v>3734.84</v>
      </c>
      <c r="M231" s="18">
        <v>353.13</v>
      </c>
      <c r="N231" s="18">
        <v>468.94</v>
      </c>
      <c r="O231" s="18">
        <v>371.53</v>
      </c>
      <c r="P231" s="18">
        <f t="shared" si="29"/>
        <v>3732.396666666667</v>
      </c>
      <c r="Q231" s="80">
        <f t="shared" si="30"/>
        <v>397.86666666666662</v>
      </c>
      <c r="R231" s="21">
        <f t="shared" si="31"/>
        <v>0.78842374241506985</v>
      </c>
      <c r="S231" s="21">
        <f t="shared" si="32"/>
        <v>0.90543137759348657</v>
      </c>
      <c r="T231" s="2">
        <f t="shared" si="33"/>
        <v>0.21282603740678499</v>
      </c>
      <c r="U231" s="10">
        <f t="shared" si="34"/>
        <v>-0.34295687285815757</v>
      </c>
      <c r="V231" s="10">
        <f t="shared" si="35"/>
        <v>-0.14332279104721865</v>
      </c>
      <c r="W231" s="64" t="s">
        <v>689</v>
      </c>
      <c r="X231" s="64" t="s">
        <v>1137</v>
      </c>
      <c r="Y231" s="64" t="s">
        <v>59</v>
      </c>
      <c r="Z231" s="64" t="s">
        <v>1138</v>
      </c>
    </row>
    <row r="232" spans="1:27" x14ac:dyDescent="0.25">
      <c r="A232" s="2" t="s">
        <v>409</v>
      </c>
      <c r="B232" s="45">
        <v>632.99</v>
      </c>
      <c r="C232" s="18">
        <v>621.45000000000005</v>
      </c>
      <c r="D232" s="18">
        <v>619.73</v>
      </c>
      <c r="E232" s="18">
        <v>149.75</v>
      </c>
      <c r="F232" s="18">
        <v>132.78</v>
      </c>
      <c r="G232" s="18">
        <v>166.57</v>
      </c>
      <c r="H232" s="18">
        <f t="shared" si="27"/>
        <v>624.72333333333336</v>
      </c>
      <c r="I232" s="80">
        <f t="shared" si="28"/>
        <v>149.69999999999999</v>
      </c>
      <c r="J232" s="45">
        <v>600.38</v>
      </c>
      <c r="K232" s="18">
        <v>579.17999999999995</v>
      </c>
      <c r="L232" s="18">
        <v>581.37</v>
      </c>
      <c r="M232" s="18">
        <v>152.72</v>
      </c>
      <c r="N232" s="18">
        <v>126.16</v>
      </c>
      <c r="O232" s="18">
        <v>126.62</v>
      </c>
      <c r="P232" s="18">
        <f t="shared" si="29"/>
        <v>586.97666666666657</v>
      </c>
      <c r="Q232" s="80">
        <f t="shared" si="30"/>
        <v>135.16666666666666</v>
      </c>
      <c r="R232" s="21">
        <f t="shared" si="31"/>
        <v>0.93967514929388374</v>
      </c>
      <c r="S232" s="21">
        <f t="shared" si="32"/>
        <v>0.90356115903561163</v>
      </c>
      <c r="T232" s="2">
        <f t="shared" si="33"/>
        <v>0.16508954569165701</v>
      </c>
      <c r="U232" s="10">
        <f t="shared" si="34"/>
        <v>-8.976599927009396E-2</v>
      </c>
      <c r="V232" s="10">
        <f t="shared" si="35"/>
        <v>-0.14630583928593432</v>
      </c>
      <c r="W232" s="64" t="s">
        <v>709</v>
      </c>
      <c r="X232" s="64" t="s">
        <v>814</v>
      </c>
      <c r="Y232" s="64" t="s">
        <v>815</v>
      </c>
      <c r="Z232" s="64" t="s">
        <v>816</v>
      </c>
    </row>
    <row r="233" spans="1:27" x14ac:dyDescent="0.25">
      <c r="A233" s="6" t="s">
        <v>299</v>
      </c>
      <c r="B233" s="45">
        <v>1098.24</v>
      </c>
      <c r="C233" s="18">
        <v>1257.6500000000001</v>
      </c>
      <c r="D233" s="18">
        <v>1366.21</v>
      </c>
      <c r="E233" s="18">
        <v>42.31</v>
      </c>
      <c r="F233" s="18">
        <v>35.979999999999997</v>
      </c>
      <c r="G233" s="18">
        <v>42.7</v>
      </c>
      <c r="H233" s="18">
        <f t="shared" si="27"/>
        <v>1240.7</v>
      </c>
      <c r="I233" s="80">
        <f t="shared" si="28"/>
        <v>40.33</v>
      </c>
      <c r="J233" s="45">
        <v>945.2</v>
      </c>
      <c r="K233" s="18">
        <v>1068.6099999999999</v>
      </c>
      <c r="L233" s="18">
        <v>1107.8599999999999</v>
      </c>
      <c r="M233" s="18">
        <v>36.51</v>
      </c>
      <c r="N233" s="18">
        <v>47.51</v>
      </c>
      <c r="O233" s="18">
        <v>24.68</v>
      </c>
      <c r="P233" s="18">
        <f t="shared" si="29"/>
        <v>1040.5566666666666</v>
      </c>
      <c r="Q233" s="80">
        <f t="shared" si="30"/>
        <v>36.233333333333327</v>
      </c>
      <c r="R233" s="21">
        <f t="shared" si="31"/>
        <v>0.8388150653673726</v>
      </c>
      <c r="S233" s="21">
        <f t="shared" si="32"/>
        <v>0.90087910315347997</v>
      </c>
      <c r="T233" s="6">
        <f t="shared" si="33"/>
        <v>0.29342485667460194</v>
      </c>
      <c r="U233" s="10">
        <f t="shared" si="34"/>
        <v>-0.25357532198931915</v>
      </c>
      <c r="V233" s="10">
        <f t="shared" si="35"/>
        <v>-0.15059458372501941</v>
      </c>
      <c r="W233" s="3" t="s">
        <v>599</v>
      </c>
      <c r="X233" s="3" t="s">
        <v>894</v>
      </c>
      <c r="Y233" s="3" t="s">
        <v>895</v>
      </c>
      <c r="Z233" s="3" t="s">
        <v>896</v>
      </c>
      <c r="AA233" s="3"/>
    </row>
    <row r="234" spans="1:27" x14ac:dyDescent="0.25">
      <c r="A234" s="2" t="s">
        <v>393</v>
      </c>
      <c r="B234" s="45">
        <v>44.77</v>
      </c>
      <c r="C234" s="18">
        <v>57.3</v>
      </c>
      <c r="D234" s="18">
        <v>65.88</v>
      </c>
      <c r="E234" s="18">
        <v>0.16</v>
      </c>
      <c r="F234" s="18">
        <v>0</v>
      </c>
      <c r="G234" s="18">
        <v>0.19</v>
      </c>
      <c r="H234" s="18">
        <f t="shared" si="27"/>
        <v>55.983333333333327</v>
      </c>
      <c r="I234" s="80">
        <f t="shared" si="28"/>
        <v>0.11666666666666665</v>
      </c>
      <c r="J234" s="45">
        <v>36.43</v>
      </c>
      <c r="K234" s="18">
        <v>44.25</v>
      </c>
      <c r="L234" s="18">
        <v>43.31</v>
      </c>
      <c r="M234" s="18">
        <v>0</v>
      </c>
      <c r="N234" s="18">
        <v>0</v>
      </c>
      <c r="O234" s="18">
        <v>0</v>
      </c>
      <c r="P234" s="18">
        <f t="shared" si="29"/>
        <v>41.330000000000005</v>
      </c>
      <c r="Q234" s="80">
        <f t="shared" si="30"/>
        <v>0</v>
      </c>
      <c r="R234" s="21">
        <f t="shared" si="31"/>
        <v>0.742848786194794</v>
      </c>
      <c r="S234" s="21">
        <f t="shared" si="32"/>
        <v>0.89552238805970152</v>
      </c>
      <c r="T234" s="2">
        <f t="shared" si="33"/>
        <v>5.9515313826555817E-2</v>
      </c>
      <c r="U234" s="10">
        <f t="shared" si="34"/>
        <v>-0.42885952828118001</v>
      </c>
      <c r="V234" s="10">
        <f t="shared" si="35"/>
        <v>-0.15919859484925386</v>
      </c>
      <c r="W234" s="90" t="s">
        <v>693</v>
      </c>
      <c r="X234" s="64" t="s">
        <v>693</v>
      </c>
      <c r="Y234" s="64" t="s">
        <v>793</v>
      </c>
      <c r="Z234" s="64" t="s">
        <v>794</v>
      </c>
    </row>
    <row r="235" spans="1:27" x14ac:dyDescent="0.25">
      <c r="A235" s="2" t="s">
        <v>402</v>
      </c>
      <c r="B235" s="45">
        <v>141.97999999999999</v>
      </c>
      <c r="C235" s="18">
        <v>170.15</v>
      </c>
      <c r="D235" s="18">
        <v>174.26</v>
      </c>
      <c r="E235" s="18">
        <v>36.61</v>
      </c>
      <c r="F235" s="18">
        <v>39.869999999999997</v>
      </c>
      <c r="G235" s="18">
        <v>40.97</v>
      </c>
      <c r="H235" s="18">
        <f t="shared" si="27"/>
        <v>162.13</v>
      </c>
      <c r="I235" s="80">
        <f t="shared" si="28"/>
        <v>39.15</v>
      </c>
      <c r="J235" s="45">
        <v>138.04</v>
      </c>
      <c r="K235" s="18">
        <v>148.16</v>
      </c>
      <c r="L235" s="18">
        <v>133</v>
      </c>
      <c r="M235" s="18">
        <v>25.32</v>
      </c>
      <c r="N235" s="18">
        <v>46.28</v>
      </c>
      <c r="O235" s="18">
        <v>32.51</v>
      </c>
      <c r="P235" s="18">
        <f t="shared" si="29"/>
        <v>139.73333333333332</v>
      </c>
      <c r="Q235" s="80">
        <f t="shared" si="30"/>
        <v>34.703333333333326</v>
      </c>
      <c r="R235" s="21">
        <f t="shared" si="31"/>
        <v>0.86270663479024901</v>
      </c>
      <c r="S235" s="21">
        <f t="shared" si="32"/>
        <v>0.88924865089248639</v>
      </c>
      <c r="T235" s="2">
        <f t="shared" si="33"/>
        <v>0.25921143182346668</v>
      </c>
      <c r="U235" s="10">
        <f t="shared" si="34"/>
        <v>-0.21305804357856575</v>
      </c>
      <c r="V235" s="10">
        <f t="shared" si="35"/>
        <v>-0.16934121435727462</v>
      </c>
      <c r="W235" s="64" t="s">
        <v>702</v>
      </c>
      <c r="X235" s="64" t="s">
        <v>1008</v>
      </c>
      <c r="Y235" s="64" t="s">
        <v>1009</v>
      </c>
      <c r="Z235" s="64" t="s">
        <v>1010</v>
      </c>
    </row>
    <row r="236" spans="1:27" x14ac:dyDescent="0.25">
      <c r="A236" s="2" t="s">
        <v>415</v>
      </c>
      <c r="B236" s="45">
        <v>17.350000000000001</v>
      </c>
      <c r="C236" s="18">
        <v>13.35</v>
      </c>
      <c r="D236" s="18">
        <v>12.6</v>
      </c>
      <c r="E236" s="18">
        <v>3.49</v>
      </c>
      <c r="F236" s="18">
        <v>5.93</v>
      </c>
      <c r="G236" s="18">
        <v>3.08</v>
      </c>
      <c r="H236" s="18">
        <f t="shared" si="27"/>
        <v>14.433333333333335</v>
      </c>
      <c r="I236" s="80">
        <f t="shared" si="28"/>
        <v>4.166666666666667</v>
      </c>
      <c r="J236" s="45">
        <v>10.18</v>
      </c>
      <c r="K236" s="18">
        <v>7.21</v>
      </c>
      <c r="L236" s="18">
        <v>5.96</v>
      </c>
      <c r="M236" s="18">
        <v>4.04</v>
      </c>
      <c r="N236" s="18">
        <v>4.57</v>
      </c>
      <c r="O236" s="18">
        <v>1.87</v>
      </c>
      <c r="P236" s="18">
        <f t="shared" si="29"/>
        <v>7.7833333333333341</v>
      </c>
      <c r="Q236" s="80">
        <f t="shared" si="30"/>
        <v>3.4933333333333336</v>
      </c>
      <c r="R236" s="21">
        <f t="shared" si="31"/>
        <v>0.56911447084233269</v>
      </c>
      <c r="S236" s="21">
        <f t="shared" si="32"/>
        <v>0.86967741935483878</v>
      </c>
      <c r="T236" s="2">
        <f t="shared" si="33"/>
        <v>0.3043311521061281</v>
      </c>
      <c r="U236" s="10">
        <f t="shared" si="34"/>
        <v>-0.81320923162302161</v>
      </c>
      <c r="V236" s="10">
        <f t="shared" si="35"/>
        <v>-0.20144771897974134</v>
      </c>
      <c r="W236" s="64" t="s">
        <v>715</v>
      </c>
      <c r="X236" s="64" t="s">
        <v>942</v>
      </c>
      <c r="Y236" s="64" t="s">
        <v>943</v>
      </c>
      <c r="Z236" s="64" t="s">
        <v>944</v>
      </c>
    </row>
    <row r="237" spans="1:27" x14ac:dyDescent="0.25">
      <c r="A237" s="2" t="s">
        <v>398</v>
      </c>
      <c r="B237" s="45">
        <v>579.03</v>
      </c>
      <c r="C237" s="18">
        <v>489.97</v>
      </c>
      <c r="D237" s="18">
        <v>521.35</v>
      </c>
      <c r="E237" s="18">
        <v>38.35</v>
      </c>
      <c r="F237" s="18">
        <v>43.21</v>
      </c>
      <c r="G237" s="18">
        <v>35.97</v>
      </c>
      <c r="H237" s="18">
        <f t="shared" si="27"/>
        <v>530.11666666666667</v>
      </c>
      <c r="I237" s="80">
        <f t="shared" si="28"/>
        <v>39.176666666666669</v>
      </c>
      <c r="J237" s="45">
        <v>401.06</v>
      </c>
      <c r="K237" s="18">
        <v>444.39</v>
      </c>
      <c r="L237" s="18">
        <v>410.5</v>
      </c>
      <c r="M237" s="18">
        <v>35.270000000000003</v>
      </c>
      <c r="N237" s="18">
        <v>34.14</v>
      </c>
      <c r="O237" s="18">
        <v>32.340000000000003</v>
      </c>
      <c r="P237" s="18">
        <f t="shared" si="29"/>
        <v>418.65000000000003</v>
      </c>
      <c r="Q237" s="80">
        <f t="shared" si="30"/>
        <v>33.916666666666664</v>
      </c>
      <c r="R237" s="21">
        <f t="shared" si="31"/>
        <v>0.79012771832930628</v>
      </c>
      <c r="S237" s="21">
        <f t="shared" si="32"/>
        <v>0.86907823778312443</v>
      </c>
      <c r="T237" s="2">
        <f t="shared" si="33"/>
        <v>4.1837392660665239E-2</v>
      </c>
      <c r="U237" s="10">
        <f t="shared" si="34"/>
        <v>-0.33984222171471651</v>
      </c>
      <c r="V237" s="10">
        <f t="shared" si="35"/>
        <v>-0.2024420350157794</v>
      </c>
      <c r="W237" s="64" t="s">
        <v>698</v>
      </c>
      <c r="X237" s="64" t="s">
        <v>698</v>
      </c>
      <c r="Y237" s="64" t="s">
        <v>769</v>
      </c>
      <c r="Z237" s="64" t="s">
        <v>770</v>
      </c>
    </row>
    <row r="238" spans="1:27" x14ac:dyDescent="0.25">
      <c r="A238" s="2" t="s">
        <v>400</v>
      </c>
      <c r="B238" s="45">
        <v>1131.75</v>
      </c>
      <c r="C238" s="18">
        <v>1163.81</v>
      </c>
      <c r="D238" s="18">
        <v>1148.48</v>
      </c>
      <c r="E238" s="18">
        <v>89.85</v>
      </c>
      <c r="F238" s="18">
        <v>112.38</v>
      </c>
      <c r="G238" s="18">
        <v>110.4</v>
      </c>
      <c r="H238" s="18">
        <f t="shared" si="27"/>
        <v>1148.0133333333333</v>
      </c>
      <c r="I238" s="80">
        <f t="shared" si="28"/>
        <v>104.21</v>
      </c>
      <c r="J238" s="45">
        <v>1012.47</v>
      </c>
      <c r="K238" s="18">
        <v>1045.74</v>
      </c>
      <c r="L238" s="18">
        <v>1125.47</v>
      </c>
      <c r="M238" s="18">
        <v>76.900000000000006</v>
      </c>
      <c r="N238" s="18">
        <v>109.62</v>
      </c>
      <c r="O238" s="18">
        <v>84.58</v>
      </c>
      <c r="P238" s="18">
        <f t="shared" si="29"/>
        <v>1061.2266666666667</v>
      </c>
      <c r="Q238" s="80">
        <f t="shared" si="30"/>
        <v>90.366666666666674</v>
      </c>
      <c r="R238" s="21">
        <f t="shared" si="31"/>
        <v>0.92446852952098035</v>
      </c>
      <c r="S238" s="21">
        <f t="shared" si="32"/>
        <v>0.86842188638595841</v>
      </c>
      <c r="T238" s="2">
        <f t="shared" si="33"/>
        <v>0.16038875328132202</v>
      </c>
      <c r="U238" s="10">
        <f t="shared" si="34"/>
        <v>-0.11330388621169651</v>
      </c>
      <c r="V238" s="10">
        <f t="shared" si="35"/>
        <v>-0.20353200898198709</v>
      </c>
      <c r="W238" s="64" t="s">
        <v>700</v>
      </c>
      <c r="X238" s="64" t="s">
        <v>700</v>
      </c>
      <c r="Y238" s="64" t="s">
        <v>971</v>
      </c>
      <c r="Z238" s="64" t="s">
        <v>972</v>
      </c>
    </row>
    <row r="239" spans="1:27" x14ac:dyDescent="0.25">
      <c r="A239" s="2" t="s">
        <v>434</v>
      </c>
      <c r="B239" s="45">
        <v>401.31</v>
      </c>
      <c r="C239" s="18">
        <v>247.67</v>
      </c>
      <c r="D239" s="18">
        <v>303.70999999999998</v>
      </c>
      <c r="E239" s="18">
        <v>3.8</v>
      </c>
      <c r="F239" s="18">
        <v>6.31</v>
      </c>
      <c r="G239" s="18">
        <v>7.12</v>
      </c>
      <c r="H239" s="18">
        <f t="shared" si="27"/>
        <v>317.56333333333333</v>
      </c>
      <c r="I239" s="80">
        <f t="shared" si="28"/>
        <v>5.7433333333333332</v>
      </c>
      <c r="J239" s="45">
        <v>164.14</v>
      </c>
      <c r="K239" s="18">
        <v>159.16</v>
      </c>
      <c r="L239" s="18">
        <v>208.74</v>
      </c>
      <c r="M239" s="18">
        <v>4.97</v>
      </c>
      <c r="N239" s="18">
        <v>1.58</v>
      </c>
      <c r="O239" s="18">
        <v>8</v>
      </c>
      <c r="P239" s="18">
        <f t="shared" si="29"/>
        <v>177.34666666666666</v>
      </c>
      <c r="Q239" s="80">
        <f t="shared" si="30"/>
        <v>4.8500000000000005</v>
      </c>
      <c r="R239" s="21">
        <f t="shared" si="31"/>
        <v>0.55984681225083444</v>
      </c>
      <c r="S239" s="21">
        <f t="shared" si="32"/>
        <v>0.8675234799802275</v>
      </c>
      <c r="T239" s="2">
        <f t="shared" si="33"/>
        <v>0.34665497119239286</v>
      </c>
      <c r="U239" s="10">
        <f t="shared" si="34"/>
        <v>-0.836895970287163</v>
      </c>
      <c r="V239" s="10">
        <f t="shared" si="35"/>
        <v>-0.20502528936635966</v>
      </c>
      <c r="W239" s="64" t="s">
        <v>734</v>
      </c>
      <c r="X239" s="64" t="s">
        <v>734</v>
      </c>
      <c r="Y239" s="64" t="s">
        <v>1256</v>
      </c>
      <c r="Z239" s="64" t="s">
        <v>1257</v>
      </c>
    </row>
    <row r="240" spans="1:27" x14ac:dyDescent="0.25">
      <c r="A240" s="2" t="s">
        <v>268</v>
      </c>
      <c r="B240" s="45">
        <v>299.5</v>
      </c>
      <c r="C240" s="18">
        <v>311.38</v>
      </c>
      <c r="D240" s="18">
        <v>311.31</v>
      </c>
      <c r="E240" s="18">
        <v>45.8</v>
      </c>
      <c r="F240" s="18">
        <v>56.56</v>
      </c>
      <c r="G240" s="18">
        <v>61.17</v>
      </c>
      <c r="H240" s="18">
        <f t="shared" si="27"/>
        <v>307.3966666666667</v>
      </c>
      <c r="I240" s="80">
        <f t="shared" si="28"/>
        <v>54.51</v>
      </c>
      <c r="J240" s="45">
        <v>325.16000000000003</v>
      </c>
      <c r="K240" s="18">
        <v>315.06</v>
      </c>
      <c r="L240" s="18">
        <v>364.97</v>
      </c>
      <c r="M240" s="18">
        <v>37.29</v>
      </c>
      <c r="N240" s="18">
        <v>46.1</v>
      </c>
      <c r="O240" s="18">
        <v>56.5</v>
      </c>
      <c r="P240" s="18">
        <f t="shared" si="29"/>
        <v>335.06333333333333</v>
      </c>
      <c r="Q240" s="80">
        <f t="shared" si="30"/>
        <v>46.629999999999995</v>
      </c>
      <c r="R240" s="21">
        <f t="shared" si="31"/>
        <v>1.0897113025432612</v>
      </c>
      <c r="S240" s="21">
        <f t="shared" si="32"/>
        <v>0.85804359574851374</v>
      </c>
      <c r="T240" s="2">
        <f t="shared" si="33"/>
        <v>0.16704221186667878</v>
      </c>
      <c r="U240" s="10">
        <f t="shared" si="34"/>
        <v>0.12394597210649724</v>
      </c>
      <c r="V240" s="10">
        <f t="shared" si="35"/>
        <v>-0.22087714439756045</v>
      </c>
      <c r="W240" s="64" t="s">
        <v>568</v>
      </c>
      <c r="X240" s="64" t="s">
        <v>568</v>
      </c>
      <c r="Y240" s="64" t="s">
        <v>771</v>
      </c>
      <c r="Z240" s="64" t="s">
        <v>772</v>
      </c>
    </row>
    <row r="241" spans="1:26" x14ac:dyDescent="0.25">
      <c r="A241" s="2" t="s">
        <v>360</v>
      </c>
      <c r="B241" s="45">
        <v>27.26</v>
      </c>
      <c r="C241" s="18">
        <v>27.08</v>
      </c>
      <c r="D241" s="18">
        <v>36.26</v>
      </c>
      <c r="E241" s="18">
        <v>9.67</v>
      </c>
      <c r="F241" s="18">
        <v>14.65</v>
      </c>
      <c r="G241" s="18">
        <v>9.23</v>
      </c>
      <c r="H241" s="18">
        <f t="shared" si="27"/>
        <v>30.2</v>
      </c>
      <c r="I241" s="80">
        <f t="shared" si="28"/>
        <v>11.183333333333332</v>
      </c>
      <c r="J241" s="45">
        <v>32.86</v>
      </c>
      <c r="K241" s="18">
        <v>25.07</v>
      </c>
      <c r="L241" s="18">
        <v>30.29</v>
      </c>
      <c r="M241" s="18">
        <v>7.46</v>
      </c>
      <c r="N241" s="18">
        <v>8.8000000000000007</v>
      </c>
      <c r="O241" s="18">
        <v>11.4</v>
      </c>
      <c r="P241" s="18">
        <f t="shared" si="29"/>
        <v>29.406666666666666</v>
      </c>
      <c r="Q241" s="80">
        <f t="shared" si="30"/>
        <v>9.2200000000000006</v>
      </c>
      <c r="R241" s="21">
        <f t="shared" si="31"/>
        <v>0.97457264957264955</v>
      </c>
      <c r="S241" s="21">
        <f t="shared" si="32"/>
        <v>0.83885088919288664</v>
      </c>
      <c r="T241" s="2">
        <f t="shared" si="33"/>
        <v>0.20011746769854133</v>
      </c>
      <c r="U241" s="10">
        <f t="shared" si="34"/>
        <v>-3.7158359613012289E-2</v>
      </c>
      <c r="V241" s="10">
        <f t="shared" si="35"/>
        <v>-0.25351370918102184</v>
      </c>
      <c r="W241" s="64" t="s">
        <v>660</v>
      </c>
      <c r="X241" s="64" t="s">
        <v>660</v>
      </c>
      <c r="Y241" s="64" t="s">
        <v>1147</v>
      </c>
      <c r="Z241" s="64" t="s">
        <v>1148</v>
      </c>
    </row>
    <row r="242" spans="1:26" x14ac:dyDescent="0.25">
      <c r="A242" s="2" t="s">
        <v>381</v>
      </c>
      <c r="B242" s="45">
        <v>698.04</v>
      </c>
      <c r="C242" s="18">
        <v>653.54</v>
      </c>
      <c r="D242" s="18">
        <v>790.72</v>
      </c>
      <c r="E242" s="18">
        <v>32.799999999999997</v>
      </c>
      <c r="F242" s="18">
        <v>36.159999999999997</v>
      </c>
      <c r="G242" s="18">
        <v>11.54</v>
      </c>
      <c r="H242" s="18">
        <f t="shared" si="27"/>
        <v>714.1</v>
      </c>
      <c r="I242" s="80">
        <f t="shared" si="28"/>
        <v>26.833333333333332</v>
      </c>
      <c r="J242" s="45">
        <v>509.26</v>
      </c>
      <c r="K242" s="18">
        <v>571.79</v>
      </c>
      <c r="L242" s="18">
        <v>507.93</v>
      </c>
      <c r="M242" s="18">
        <v>21.91</v>
      </c>
      <c r="N242" s="18">
        <v>32.200000000000003</v>
      </c>
      <c r="O242" s="18">
        <v>12.59</v>
      </c>
      <c r="P242" s="18">
        <f t="shared" si="29"/>
        <v>529.66</v>
      </c>
      <c r="Q242" s="80">
        <f t="shared" si="30"/>
        <v>22.233333333333334</v>
      </c>
      <c r="R242" s="21">
        <f t="shared" si="31"/>
        <v>0.74207803104460912</v>
      </c>
      <c r="S242" s="21">
        <f t="shared" si="32"/>
        <v>0.83473053892215576</v>
      </c>
      <c r="T242" s="2">
        <f t="shared" si="33"/>
        <v>0.32784388949638382</v>
      </c>
      <c r="U242" s="10">
        <f t="shared" si="34"/>
        <v>-0.43035719768799802</v>
      </c>
      <c r="V242" s="10">
        <f t="shared" si="35"/>
        <v>-0.26061754149299138</v>
      </c>
      <c r="W242" s="64" t="s">
        <v>681</v>
      </c>
      <c r="X242" s="64" t="s">
        <v>681</v>
      </c>
      <c r="Y242" s="64" t="s">
        <v>1215</v>
      </c>
      <c r="Z242" s="64" t="s">
        <v>1216</v>
      </c>
    </row>
    <row r="243" spans="1:26" x14ac:dyDescent="0.25">
      <c r="A243" s="2" t="s">
        <v>306</v>
      </c>
      <c r="B243" s="45">
        <v>91.12</v>
      </c>
      <c r="C243" s="18">
        <v>77.52</v>
      </c>
      <c r="D243" s="18">
        <v>72.61</v>
      </c>
      <c r="E243" s="18">
        <v>7.29</v>
      </c>
      <c r="F243" s="18">
        <v>5.75</v>
      </c>
      <c r="G243" s="18">
        <v>4.8099999999999996</v>
      </c>
      <c r="H243" s="18">
        <f t="shared" si="27"/>
        <v>80.416666666666671</v>
      </c>
      <c r="I243" s="80">
        <f t="shared" si="28"/>
        <v>5.9499999999999993</v>
      </c>
      <c r="J243" s="45">
        <v>53.83</v>
      </c>
      <c r="K243" s="18">
        <v>49.62</v>
      </c>
      <c r="L243" s="18">
        <v>48.25</v>
      </c>
      <c r="M243" s="18">
        <v>5.59</v>
      </c>
      <c r="N243" s="18">
        <v>4.05</v>
      </c>
      <c r="O243" s="18">
        <v>4.42</v>
      </c>
      <c r="P243" s="18">
        <f t="shared" si="29"/>
        <v>50.566666666666663</v>
      </c>
      <c r="Q243" s="80">
        <f t="shared" si="30"/>
        <v>4.6866666666666665</v>
      </c>
      <c r="R243" s="21">
        <f t="shared" si="31"/>
        <v>0.63336745138178085</v>
      </c>
      <c r="S243" s="21">
        <f t="shared" si="32"/>
        <v>0.81822541966426865</v>
      </c>
      <c r="T243" s="2">
        <f t="shared" si="33"/>
        <v>0.10767205139008842</v>
      </c>
      <c r="U243" s="10">
        <f t="shared" si="34"/>
        <v>-0.65888536540671216</v>
      </c>
      <c r="V243" s="10">
        <f t="shared" si="35"/>
        <v>-0.2894297370137357</v>
      </c>
      <c r="W243" s="90" t="s">
        <v>606</v>
      </c>
      <c r="X243" s="64" t="s">
        <v>1100</v>
      </c>
      <c r="Y243" s="64" t="s">
        <v>1101</v>
      </c>
      <c r="Z243" s="64" t="s">
        <v>1102</v>
      </c>
    </row>
    <row r="244" spans="1:26" x14ac:dyDescent="0.25">
      <c r="A244" s="2" t="s">
        <v>429</v>
      </c>
      <c r="B244" s="45">
        <v>262.73</v>
      </c>
      <c r="C244" s="18">
        <v>299.69</v>
      </c>
      <c r="D244" s="18">
        <v>277.26</v>
      </c>
      <c r="E244" s="18">
        <v>41.68</v>
      </c>
      <c r="F244" s="18">
        <v>49.7</v>
      </c>
      <c r="G244" s="18">
        <v>65.59</v>
      </c>
      <c r="H244" s="18">
        <f t="shared" si="27"/>
        <v>279.89333333333337</v>
      </c>
      <c r="I244" s="80">
        <f t="shared" si="28"/>
        <v>52.323333333333331</v>
      </c>
      <c r="J244" s="45">
        <v>231.64</v>
      </c>
      <c r="K244" s="18">
        <v>235.44</v>
      </c>
      <c r="L244" s="18">
        <v>203.04</v>
      </c>
      <c r="M244" s="18">
        <v>40.700000000000003</v>
      </c>
      <c r="N244" s="18">
        <v>47.69</v>
      </c>
      <c r="O244" s="18">
        <v>36.42</v>
      </c>
      <c r="P244" s="18">
        <f t="shared" si="29"/>
        <v>223.37333333333333</v>
      </c>
      <c r="Q244" s="80">
        <f t="shared" si="30"/>
        <v>41.603333333333332</v>
      </c>
      <c r="R244" s="21">
        <f t="shared" si="31"/>
        <v>0.79878482935396578</v>
      </c>
      <c r="S244" s="21">
        <f t="shared" si="32"/>
        <v>0.79896230543226854</v>
      </c>
      <c r="T244" s="2">
        <f t="shared" si="33"/>
        <v>0.11953586689676197</v>
      </c>
      <c r="U244" s="10">
        <f t="shared" si="34"/>
        <v>-0.32412116173446576</v>
      </c>
      <c r="V244" s="10">
        <f t="shared" si="35"/>
        <v>-0.32380065562492905</v>
      </c>
      <c r="W244" s="64" t="s">
        <v>729</v>
      </c>
      <c r="X244" s="64" t="s">
        <v>1248</v>
      </c>
      <c r="Y244" s="64" t="s">
        <v>1249</v>
      </c>
      <c r="Z244" s="64" t="s">
        <v>1250</v>
      </c>
    </row>
    <row r="245" spans="1:26" x14ac:dyDescent="0.25">
      <c r="A245" s="2" t="s">
        <v>392</v>
      </c>
      <c r="B245" s="45">
        <v>515.09</v>
      </c>
      <c r="C245" s="18">
        <v>451.39</v>
      </c>
      <c r="D245" s="18">
        <v>569.53</v>
      </c>
      <c r="E245" s="18">
        <v>87.79</v>
      </c>
      <c r="F245" s="18">
        <v>105.71</v>
      </c>
      <c r="G245" s="18">
        <v>90.98</v>
      </c>
      <c r="H245" s="18">
        <f t="shared" si="27"/>
        <v>512.00333333333333</v>
      </c>
      <c r="I245" s="80">
        <f t="shared" si="28"/>
        <v>94.826666666666668</v>
      </c>
      <c r="J245" s="45">
        <v>418.77</v>
      </c>
      <c r="K245" s="18">
        <v>394.86</v>
      </c>
      <c r="L245" s="18">
        <v>442.58</v>
      </c>
      <c r="M245" s="18">
        <v>78.459999999999994</v>
      </c>
      <c r="N245" s="18">
        <v>68.27</v>
      </c>
      <c r="O245" s="18">
        <v>76.930000000000007</v>
      </c>
      <c r="P245" s="18">
        <f t="shared" si="29"/>
        <v>418.73666666666668</v>
      </c>
      <c r="Q245" s="80">
        <f t="shared" si="30"/>
        <v>74.553333333333327</v>
      </c>
      <c r="R245" s="21">
        <f t="shared" si="31"/>
        <v>0.81819481354896983</v>
      </c>
      <c r="S245" s="21">
        <f t="shared" si="32"/>
        <v>0.78843745651871422</v>
      </c>
      <c r="T245" s="2">
        <f t="shared" si="33"/>
        <v>1.6692919388814325E-2</v>
      </c>
      <c r="U245" s="10">
        <f t="shared" si="34"/>
        <v>-0.28948370272483043</v>
      </c>
      <c r="V245" s="10">
        <f t="shared" si="35"/>
        <v>-0.34293177836115069</v>
      </c>
      <c r="W245" s="64" t="s">
        <v>692</v>
      </c>
      <c r="X245" s="64" t="s">
        <v>692</v>
      </c>
      <c r="Y245" s="64" t="s">
        <v>1080</v>
      </c>
      <c r="Z245" s="64" t="s">
        <v>1081</v>
      </c>
    </row>
    <row r="246" spans="1:26" x14ac:dyDescent="0.25">
      <c r="A246" s="2" t="s">
        <v>382</v>
      </c>
      <c r="B246" s="45">
        <v>210.28</v>
      </c>
      <c r="C246" s="18">
        <v>196.3</v>
      </c>
      <c r="D246" s="18">
        <v>220.81</v>
      </c>
      <c r="E246" s="18">
        <v>43.74</v>
      </c>
      <c r="F246" s="18">
        <v>67.69</v>
      </c>
      <c r="G246" s="18">
        <v>29.62</v>
      </c>
      <c r="H246" s="18">
        <f t="shared" si="27"/>
        <v>209.13000000000002</v>
      </c>
      <c r="I246" s="80">
        <f t="shared" si="28"/>
        <v>47.016666666666673</v>
      </c>
      <c r="J246" s="45">
        <v>181.85</v>
      </c>
      <c r="K246" s="18">
        <v>204.47</v>
      </c>
      <c r="L246" s="18">
        <v>201.08</v>
      </c>
      <c r="M246" s="18">
        <v>38.840000000000003</v>
      </c>
      <c r="N246" s="18">
        <v>31.85</v>
      </c>
      <c r="O246" s="18">
        <v>38.46</v>
      </c>
      <c r="P246" s="18">
        <f t="shared" si="29"/>
        <v>195.79999999999998</v>
      </c>
      <c r="Q246" s="80">
        <f t="shared" si="30"/>
        <v>36.383333333333333</v>
      </c>
      <c r="R246" s="21">
        <f t="shared" si="31"/>
        <v>0.93656307999809618</v>
      </c>
      <c r="S246" s="21">
        <f t="shared" si="32"/>
        <v>0.77854911489066281</v>
      </c>
      <c r="T246" s="2">
        <f t="shared" si="33"/>
        <v>0.20076031295880242</v>
      </c>
      <c r="U246" s="10">
        <f t="shared" si="34"/>
        <v>-9.4551927823586762E-2</v>
      </c>
      <c r="V246" s="10">
        <f t="shared" si="35"/>
        <v>-0.3611400400735984</v>
      </c>
      <c r="W246" s="64" t="s">
        <v>682</v>
      </c>
      <c r="X246" s="64" t="s">
        <v>1088</v>
      </c>
      <c r="Y246" s="64" t="s">
        <v>1089</v>
      </c>
      <c r="Z246" s="64" t="s">
        <v>1090</v>
      </c>
    </row>
    <row r="247" spans="1:26" x14ac:dyDescent="0.25">
      <c r="A247" s="2" t="s">
        <v>386</v>
      </c>
      <c r="B247" s="45">
        <v>390.54</v>
      </c>
      <c r="C247" s="18">
        <v>349.86</v>
      </c>
      <c r="D247" s="18">
        <v>397.48</v>
      </c>
      <c r="E247" s="18">
        <v>66.56</v>
      </c>
      <c r="F247" s="18">
        <v>52.11</v>
      </c>
      <c r="G247" s="18">
        <v>69.05</v>
      </c>
      <c r="H247" s="18">
        <f t="shared" si="27"/>
        <v>379.29333333333335</v>
      </c>
      <c r="I247" s="80">
        <f t="shared" si="28"/>
        <v>62.573333333333331</v>
      </c>
      <c r="J247" s="45">
        <v>255.41</v>
      </c>
      <c r="K247" s="18">
        <v>269.49</v>
      </c>
      <c r="L247" s="18">
        <v>233.84</v>
      </c>
      <c r="M247" s="18">
        <v>50.18</v>
      </c>
      <c r="N247" s="18">
        <v>51.56</v>
      </c>
      <c r="O247" s="18">
        <v>42.55</v>
      </c>
      <c r="P247" s="18">
        <f t="shared" si="29"/>
        <v>252.91333333333333</v>
      </c>
      <c r="Q247" s="80">
        <f t="shared" si="30"/>
        <v>48.096666666666671</v>
      </c>
      <c r="R247" s="21">
        <f t="shared" si="31"/>
        <v>0.66767758221723572</v>
      </c>
      <c r="S247" s="21">
        <f t="shared" si="32"/>
        <v>0.77228397651006719</v>
      </c>
      <c r="T247" s="2">
        <f t="shared" si="33"/>
        <v>3.6317195803242483E-2</v>
      </c>
      <c r="U247" s="10">
        <f t="shared" si="34"/>
        <v>-0.58277649342683058</v>
      </c>
      <c r="V247" s="10">
        <f t="shared" si="35"/>
        <v>-0.37279665650055366</v>
      </c>
      <c r="W247" s="64" t="s">
        <v>686</v>
      </c>
      <c r="X247" s="64" t="s">
        <v>686</v>
      </c>
      <c r="Y247" s="64" t="s">
        <v>1001</v>
      </c>
      <c r="Z247" s="64" t="s">
        <v>1002</v>
      </c>
    </row>
    <row r="248" spans="1:26" x14ac:dyDescent="0.25">
      <c r="A248" s="2" t="s">
        <v>414</v>
      </c>
      <c r="B248" s="45">
        <v>19.02</v>
      </c>
      <c r="C248" s="18">
        <v>18.27</v>
      </c>
      <c r="D248" s="18">
        <v>17.309999999999999</v>
      </c>
      <c r="E248" s="18">
        <v>1.43</v>
      </c>
      <c r="F248" s="18">
        <v>9.4600000000000009</v>
      </c>
      <c r="G248" s="18">
        <v>2.12</v>
      </c>
      <c r="H248" s="18">
        <f t="shared" si="27"/>
        <v>18.2</v>
      </c>
      <c r="I248" s="80">
        <f t="shared" si="28"/>
        <v>4.3366666666666669</v>
      </c>
      <c r="J248" s="45">
        <v>26.18</v>
      </c>
      <c r="K248" s="18">
        <v>23.4</v>
      </c>
      <c r="L248" s="18">
        <v>25.44</v>
      </c>
      <c r="M248" s="18">
        <v>4.97</v>
      </c>
      <c r="N248" s="18">
        <v>0.53</v>
      </c>
      <c r="O248" s="18">
        <v>3.74</v>
      </c>
      <c r="P248" s="18">
        <f t="shared" si="29"/>
        <v>25.006666666666664</v>
      </c>
      <c r="Q248" s="80">
        <f t="shared" si="30"/>
        <v>3.08</v>
      </c>
      <c r="R248" s="21">
        <f t="shared" si="31"/>
        <v>1.3545138888888888</v>
      </c>
      <c r="S248" s="21">
        <f t="shared" si="32"/>
        <v>0.76452217364147401</v>
      </c>
      <c r="T248" s="2">
        <f t="shared" si="33"/>
        <v>0.34306982694078825</v>
      </c>
      <c r="U248" s="10">
        <f t="shared" si="34"/>
        <v>0.43777518669488735</v>
      </c>
      <c r="V248" s="10">
        <f t="shared" si="35"/>
        <v>-0.38736974982360534</v>
      </c>
      <c r="W248" s="64" t="s">
        <v>714</v>
      </c>
      <c r="X248" s="64" t="s">
        <v>1097</v>
      </c>
      <c r="Y248" s="64" t="s">
        <v>1098</v>
      </c>
      <c r="Z248" s="64" t="s">
        <v>1099</v>
      </c>
    </row>
    <row r="249" spans="1:26" x14ac:dyDescent="0.25">
      <c r="A249" s="2" t="s">
        <v>274</v>
      </c>
      <c r="B249" s="45">
        <v>105.62</v>
      </c>
      <c r="C249" s="18">
        <v>214.11</v>
      </c>
      <c r="D249" s="18">
        <v>135.41</v>
      </c>
      <c r="E249" s="18">
        <v>2.54</v>
      </c>
      <c r="F249" s="18">
        <v>2.41</v>
      </c>
      <c r="G249" s="18">
        <v>3.27</v>
      </c>
      <c r="H249" s="18">
        <f t="shared" si="27"/>
        <v>151.71333333333334</v>
      </c>
      <c r="I249" s="80">
        <f t="shared" si="28"/>
        <v>2.74</v>
      </c>
      <c r="J249" s="45">
        <v>70.77</v>
      </c>
      <c r="K249" s="18">
        <v>99.07</v>
      </c>
      <c r="L249" s="18">
        <v>82.8</v>
      </c>
      <c r="M249" s="18">
        <v>0.93</v>
      </c>
      <c r="N249" s="18">
        <v>0.18</v>
      </c>
      <c r="O249" s="18">
        <v>4.42</v>
      </c>
      <c r="P249" s="18">
        <f t="shared" si="29"/>
        <v>84.213333333333324</v>
      </c>
      <c r="Q249" s="80">
        <f t="shared" si="30"/>
        <v>1.8433333333333335</v>
      </c>
      <c r="R249" s="21">
        <f t="shared" si="31"/>
        <v>0.55799537259353027</v>
      </c>
      <c r="S249" s="21">
        <f t="shared" si="32"/>
        <v>0.76024955436720143</v>
      </c>
      <c r="T249" s="2">
        <f t="shared" si="33"/>
        <v>0.26908653732672472</v>
      </c>
      <c r="U249" s="10">
        <f t="shared" si="34"/>
        <v>-0.84167493692617446</v>
      </c>
      <c r="V249" s="10">
        <f t="shared" si="35"/>
        <v>-0.39545502929050269</v>
      </c>
      <c r="W249" s="90" t="s">
        <v>574</v>
      </c>
      <c r="X249" s="64" t="s">
        <v>574</v>
      </c>
      <c r="Y249" s="64" t="s">
        <v>809</v>
      </c>
      <c r="Z249" s="64" t="s">
        <v>1217</v>
      </c>
    </row>
    <row r="250" spans="1:26" x14ac:dyDescent="0.25">
      <c r="A250" s="2" t="s">
        <v>432</v>
      </c>
      <c r="B250" s="45">
        <v>19.57</v>
      </c>
      <c r="C250" s="18">
        <v>18.45</v>
      </c>
      <c r="D250" s="18">
        <v>40.39</v>
      </c>
      <c r="E250" s="18">
        <v>0.32</v>
      </c>
      <c r="F250" s="18">
        <v>1.1100000000000001</v>
      </c>
      <c r="G250" s="18">
        <v>1.1499999999999999</v>
      </c>
      <c r="H250" s="18">
        <f t="shared" si="27"/>
        <v>26.136666666666667</v>
      </c>
      <c r="I250" s="80">
        <f t="shared" si="28"/>
        <v>0.86</v>
      </c>
      <c r="J250" s="45">
        <v>43.73</v>
      </c>
      <c r="K250" s="18">
        <v>43.2</v>
      </c>
      <c r="L250" s="18">
        <v>47.99</v>
      </c>
      <c r="M250" s="18">
        <v>0.47</v>
      </c>
      <c r="N250" s="18">
        <v>0.7</v>
      </c>
      <c r="O250" s="18">
        <v>0</v>
      </c>
      <c r="P250" s="18">
        <f t="shared" si="29"/>
        <v>44.973333333333336</v>
      </c>
      <c r="Q250" s="80">
        <f t="shared" si="30"/>
        <v>0.38999999999999996</v>
      </c>
      <c r="R250" s="21">
        <f t="shared" si="31"/>
        <v>1.6941407689473038</v>
      </c>
      <c r="S250" s="21">
        <f t="shared" si="32"/>
        <v>0.74731182795698925</v>
      </c>
      <c r="T250" s="2">
        <f t="shared" si="33"/>
        <v>0.11940504974065698</v>
      </c>
      <c r="U250" s="10">
        <f t="shared" si="34"/>
        <v>0.76055375555827565</v>
      </c>
      <c r="V250" s="10">
        <f t="shared" si="35"/>
        <v>-0.42021773838452392</v>
      </c>
      <c r="W250" s="64" t="s">
        <v>732</v>
      </c>
      <c r="X250" s="64" t="s">
        <v>732</v>
      </c>
      <c r="Y250" s="64" t="s">
        <v>1234</v>
      </c>
      <c r="Z250" s="64" t="s">
        <v>1235</v>
      </c>
    </row>
    <row r="251" spans="1:26" x14ac:dyDescent="0.25">
      <c r="A251" s="6" t="s">
        <v>374</v>
      </c>
      <c r="B251" s="45">
        <v>240.15</v>
      </c>
      <c r="C251" s="18">
        <v>237.84</v>
      </c>
      <c r="D251" s="18">
        <v>277.26</v>
      </c>
      <c r="E251" s="18">
        <v>4.75</v>
      </c>
      <c r="F251" s="18">
        <v>5.75</v>
      </c>
      <c r="G251" s="18">
        <v>16.16</v>
      </c>
      <c r="H251" s="18">
        <f t="shared" si="27"/>
        <v>251.75</v>
      </c>
      <c r="I251" s="80">
        <f t="shared" si="28"/>
        <v>8.8866666666666667</v>
      </c>
      <c r="J251" s="45">
        <v>188.22</v>
      </c>
      <c r="K251" s="18">
        <v>196.2</v>
      </c>
      <c r="L251" s="18">
        <v>176.74</v>
      </c>
      <c r="M251" s="18">
        <v>4.97</v>
      </c>
      <c r="N251" s="18">
        <v>6.69</v>
      </c>
      <c r="O251" s="18">
        <v>7.49</v>
      </c>
      <c r="P251" s="18">
        <f t="shared" si="29"/>
        <v>187.05333333333331</v>
      </c>
      <c r="Q251" s="80">
        <f t="shared" si="30"/>
        <v>6.3833333333333329</v>
      </c>
      <c r="R251" s="21">
        <f t="shared" si="31"/>
        <v>0.7440290141773821</v>
      </c>
      <c r="S251" s="21">
        <f t="shared" si="32"/>
        <v>0.74679703304113276</v>
      </c>
      <c r="T251" s="2">
        <f t="shared" si="33"/>
        <v>0.26909179963549823</v>
      </c>
      <c r="U251" s="10">
        <f t="shared" si="34"/>
        <v>-0.42656921307871393</v>
      </c>
      <c r="V251" s="10">
        <f t="shared" si="35"/>
        <v>-0.42121189901224998</v>
      </c>
      <c r="W251" s="3" t="s">
        <v>674</v>
      </c>
      <c r="X251" s="64" t="s">
        <v>1109</v>
      </c>
      <c r="Y251" s="64" t="s">
        <v>1110</v>
      </c>
      <c r="Z251" s="64" t="s">
        <v>1111</v>
      </c>
    </row>
    <row r="252" spans="1:26" x14ac:dyDescent="0.25">
      <c r="A252" s="2" t="s">
        <v>315</v>
      </c>
      <c r="B252" s="45">
        <v>448.38</v>
      </c>
      <c r="C252" s="18">
        <v>453.8</v>
      </c>
      <c r="D252" s="18">
        <v>449.7</v>
      </c>
      <c r="E252" s="18">
        <v>42.47</v>
      </c>
      <c r="F252" s="18">
        <v>36.909999999999997</v>
      </c>
      <c r="G252" s="18">
        <v>8.66</v>
      </c>
      <c r="H252" s="18">
        <f t="shared" si="27"/>
        <v>450.62666666666672</v>
      </c>
      <c r="I252" s="80">
        <f t="shared" si="28"/>
        <v>29.346666666666664</v>
      </c>
      <c r="J252" s="45">
        <v>381.25</v>
      </c>
      <c r="K252" s="18">
        <v>475.18</v>
      </c>
      <c r="L252" s="18">
        <v>448.11</v>
      </c>
      <c r="M252" s="18">
        <v>24.39</v>
      </c>
      <c r="N252" s="18">
        <v>26.75</v>
      </c>
      <c r="O252" s="18">
        <v>10.89</v>
      </c>
      <c r="P252" s="18">
        <f t="shared" si="29"/>
        <v>434.84666666666664</v>
      </c>
      <c r="Q252" s="80">
        <f t="shared" si="30"/>
        <v>20.676666666666666</v>
      </c>
      <c r="R252" s="21">
        <f t="shared" si="31"/>
        <v>0.96505963627775138</v>
      </c>
      <c r="S252" s="21">
        <f t="shared" si="32"/>
        <v>0.71430140597539549</v>
      </c>
      <c r="T252" s="2">
        <f t="shared" si="33"/>
        <v>0.24773374281821534</v>
      </c>
      <c r="U252" s="10">
        <f t="shared" si="34"/>
        <v>-5.1309997787713113E-2</v>
      </c>
      <c r="V252" s="10">
        <f t="shared" si="35"/>
        <v>-0.48539513386632482</v>
      </c>
      <c r="W252" s="64" t="s">
        <v>615</v>
      </c>
      <c r="X252" s="64" t="s">
        <v>615</v>
      </c>
      <c r="Y252" s="64" t="s">
        <v>155</v>
      </c>
      <c r="Z252" s="64" t="s">
        <v>1141</v>
      </c>
    </row>
    <row r="253" spans="1:26" x14ac:dyDescent="0.25">
      <c r="A253" s="2" t="s">
        <v>418</v>
      </c>
      <c r="B253" s="45">
        <v>1215.1099999999999</v>
      </c>
      <c r="C253" s="18">
        <v>1387.37</v>
      </c>
      <c r="D253" s="18">
        <v>1347.08</v>
      </c>
      <c r="E253" s="18">
        <v>155.44999999999999</v>
      </c>
      <c r="F253" s="18">
        <v>177.29</v>
      </c>
      <c r="G253" s="18">
        <v>188.11</v>
      </c>
      <c r="H253" s="18">
        <f t="shared" si="27"/>
        <v>1316.5199999999998</v>
      </c>
      <c r="I253" s="80">
        <f t="shared" si="28"/>
        <v>173.61666666666667</v>
      </c>
      <c r="J253" s="45">
        <v>1066.53</v>
      </c>
      <c r="K253" s="18">
        <v>1069.49</v>
      </c>
      <c r="L253" s="18">
        <v>1092.8800000000001</v>
      </c>
      <c r="M253" s="18">
        <v>91.51</v>
      </c>
      <c r="N253" s="18">
        <v>136.9</v>
      </c>
      <c r="O253" s="18">
        <v>110.45</v>
      </c>
      <c r="P253" s="18">
        <f t="shared" si="29"/>
        <v>1076.3</v>
      </c>
      <c r="Q253" s="80">
        <f t="shared" si="30"/>
        <v>112.95333333333333</v>
      </c>
      <c r="R253" s="21">
        <f t="shared" si="31"/>
        <v>0.81767259700042516</v>
      </c>
      <c r="S253" s="21">
        <f t="shared" si="32"/>
        <v>0.65259139066526672</v>
      </c>
      <c r="T253" s="2">
        <f t="shared" si="33"/>
        <v>1.0211524983957257E-2</v>
      </c>
      <c r="U253" s="10">
        <f t="shared" si="34"/>
        <v>-0.29040480335387814</v>
      </c>
      <c r="V253" s="10">
        <f t="shared" si="35"/>
        <v>-0.61574814013679857</v>
      </c>
      <c r="W253" s="64" t="s">
        <v>718</v>
      </c>
      <c r="X253" s="64" t="s">
        <v>1154</v>
      </c>
      <c r="Y253" s="64" t="s">
        <v>1155</v>
      </c>
      <c r="Z253" s="64" t="s">
        <v>1156</v>
      </c>
    </row>
    <row r="254" spans="1:26" x14ac:dyDescent="0.25">
      <c r="A254" s="2" t="s">
        <v>417</v>
      </c>
      <c r="B254" s="45">
        <v>107.68</v>
      </c>
      <c r="C254" s="18">
        <v>124.35</v>
      </c>
      <c r="D254" s="18">
        <v>119.25</v>
      </c>
      <c r="E254" s="18">
        <v>54.19</v>
      </c>
      <c r="F254" s="18">
        <v>35.42</v>
      </c>
      <c r="G254" s="18">
        <v>33.08</v>
      </c>
      <c r="H254" s="18">
        <f t="shared" si="27"/>
        <v>117.09333333333332</v>
      </c>
      <c r="I254" s="80">
        <f t="shared" si="28"/>
        <v>40.896666666666668</v>
      </c>
      <c r="J254" s="45">
        <v>106.5</v>
      </c>
      <c r="K254" s="18">
        <v>124.05</v>
      </c>
      <c r="L254" s="18">
        <v>99.31</v>
      </c>
      <c r="M254" s="18">
        <v>26.88</v>
      </c>
      <c r="N254" s="18">
        <v>33.43</v>
      </c>
      <c r="O254" s="18">
        <v>18.38</v>
      </c>
      <c r="P254" s="18">
        <f t="shared" si="29"/>
        <v>109.95333333333333</v>
      </c>
      <c r="Q254" s="80">
        <f t="shared" si="30"/>
        <v>26.23</v>
      </c>
      <c r="R254" s="21">
        <f t="shared" si="31"/>
        <v>0.93953934740882927</v>
      </c>
      <c r="S254" s="21">
        <f t="shared" si="32"/>
        <v>0.64993237329938736</v>
      </c>
      <c r="T254" s="2">
        <f t="shared" si="33"/>
        <v>6.9890905756244681E-2</v>
      </c>
      <c r="U254" s="10">
        <f t="shared" si="34"/>
        <v>-8.9974512674813059E-2</v>
      </c>
      <c r="V254" s="10">
        <f t="shared" si="35"/>
        <v>-0.62163848410215661</v>
      </c>
      <c r="W254" s="64" t="s">
        <v>717</v>
      </c>
      <c r="X254" s="64" t="s">
        <v>717</v>
      </c>
      <c r="Y254" s="64" t="s">
        <v>809</v>
      </c>
      <c r="Z254" s="64" t="s">
        <v>810</v>
      </c>
    </row>
    <row r="255" spans="1:26" x14ac:dyDescent="0.25">
      <c r="A255" s="2" t="s">
        <v>425</v>
      </c>
      <c r="B255" s="45">
        <v>459.55</v>
      </c>
      <c r="C255" s="18">
        <v>534.94000000000005</v>
      </c>
      <c r="D255" s="18">
        <v>565.01</v>
      </c>
      <c r="E255" s="18">
        <v>205.69</v>
      </c>
      <c r="F255" s="18">
        <v>241.46</v>
      </c>
      <c r="G255" s="18">
        <v>226.58</v>
      </c>
      <c r="H255" s="18">
        <f t="shared" si="27"/>
        <v>519.83333333333337</v>
      </c>
      <c r="I255" s="80">
        <f t="shared" si="28"/>
        <v>224.57666666666668</v>
      </c>
      <c r="J255" s="45">
        <v>375.34</v>
      </c>
      <c r="K255" s="18">
        <v>378.23</v>
      </c>
      <c r="L255" s="18">
        <v>354.17</v>
      </c>
      <c r="M255" s="18">
        <v>131.59</v>
      </c>
      <c r="N255" s="18">
        <v>168.04</v>
      </c>
      <c r="O255" s="18">
        <v>135.47</v>
      </c>
      <c r="P255" s="18">
        <f t="shared" si="29"/>
        <v>369.24666666666667</v>
      </c>
      <c r="Q255" s="80">
        <f t="shared" si="30"/>
        <v>145.03333333333333</v>
      </c>
      <c r="R255" s="21">
        <f t="shared" si="31"/>
        <v>0.71087359999999999</v>
      </c>
      <c r="S255" s="21">
        <f t="shared" si="32"/>
        <v>0.64737783163152207</v>
      </c>
      <c r="T255" s="2">
        <f t="shared" si="33"/>
        <v>3.4392027710581168E-3</v>
      </c>
      <c r="U255" s="10">
        <f t="shared" si="34"/>
        <v>-0.49233503696189829</v>
      </c>
      <c r="V255" s="10">
        <f t="shared" si="35"/>
        <v>-0.62732013116735352</v>
      </c>
      <c r="W255" s="90" t="s">
        <v>725</v>
      </c>
      <c r="X255" s="64" t="s">
        <v>1223</v>
      </c>
      <c r="Y255" s="64" t="s">
        <v>1224</v>
      </c>
      <c r="Z255" s="64" t="s">
        <v>1225</v>
      </c>
    </row>
    <row r="256" spans="1:26" x14ac:dyDescent="0.25">
      <c r="A256" s="2" t="s">
        <v>433</v>
      </c>
      <c r="B256" s="45">
        <v>360.74</v>
      </c>
      <c r="C256" s="18">
        <v>300.8</v>
      </c>
      <c r="D256" s="18">
        <v>286.5</v>
      </c>
      <c r="E256" s="18">
        <v>78.760000000000005</v>
      </c>
      <c r="F256" s="18">
        <v>79.56</v>
      </c>
      <c r="G256" s="18">
        <v>144.83000000000001</v>
      </c>
      <c r="H256" s="18">
        <f t="shared" si="27"/>
        <v>316.01333333333332</v>
      </c>
      <c r="I256" s="80">
        <f t="shared" si="28"/>
        <v>101.05</v>
      </c>
      <c r="J256" s="45">
        <v>263.8</v>
      </c>
      <c r="K256" s="18">
        <v>230.86</v>
      </c>
      <c r="L256" s="18">
        <v>200.65</v>
      </c>
      <c r="M256" s="18">
        <v>63.7</v>
      </c>
      <c r="N256" s="18">
        <v>60.35</v>
      </c>
      <c r="O256" s="18">
        <v>64.84</v>
      </c>
      <c r="P256" s="18">
        <f t="shared" si="29"/>
        <v>231.77</v>
      </c>
      <c r="Q256" s="80">
        <f t="shared" si="30"/>
        <v>62.963333333333338</v>
      </c>
      <c r="R256" s="21">
        <f t="shared" si="31"/>
        <v>0.73425933714670266</v>
      </c>
      <c r="S256" s="21">
        <f t="shared" si="32"/>
        <v>0.62678425608361921</v>
      </c>
      <c r="T256" s="2">
        <f t="shared" si="33"/>
        <v>7.8737907726827275E-2</v>
      </c>
      <c r="U256" s="10">
        <f t="shared" si="34"/>
        <v>-0.44563838831123054</v>
      </c>
      <c r="V256" s="10">
        <f t="shared" si="35"/>
        <v>-0.67395915304009768</v>
      </c>
      <c r="W256" s="64" t="s">
        <v>733</v>
      </c>
      <c r="X256" s="64" t="s">
        <v>733</v>
      </c>
      <c r="Y256" s="64" t="s">
        <v>1218</v>
      </c>
      <c r="Z256" s="64" t="s">
        <v>1219</v>
      </c>
    </row>
    <row r="257" spans="1:27" x14ac:dyDescent="0.25">
      <c r="A257" s="6" t="s">
        <v>105</v>
      </c>
      <c r="B257" s="45">
        <v>55.86</v>
      </c>
      <c r="C257" s="18">
        <v>60.18</v>
      </c>
      <c r="D257" s="18">
        <v>67.42</v>
      </c>
      <c r="E257" s="18">
        <v>5.39</v>
      </c>
      <c r="F257" s="18">
        <v>2.41</v>
      </c>
      <c r="G257" s="18">
        <v>2.69</v>
      </c>
      <c r="H257" s="18">
        <f t="shared" si="27"/>
        <v>61.153333333333329</v>
      </c>
      <c r="I257" s="80">
        <f t="shared" si="28"/>
        <v>3.4966666666666666</v>
      </c>
      <c r="J257" s="45">
        <v>59.81</v>
      </c>
      <c r="K257" s="18">
        <v>58.42</v>
      </c>
      <c r="L257" s="18">
        <v>74.88</v>
      </c>
      <c r="M257" s="18">
        <v>1.71</v>
      </c>
      <c r="N257" s="18">
        <v>1.58</v>
      </c>
      <c r="O257" s="18">
        <v>2.04</v>
      </c>
      <c r="P257" s="18">
        <f t="shared" si="29"/>
        <v>64.37</v>
      </c>
      <c r="Q257" s="80">
        <f t="shared" si="30"/>
        <v>1.7766666666666666</v>
      </c>
      <c r="R257" s="21">
        <f t="shared" si="31"/>
        <v>1.0517537273409847</v>
      </c>
      <c r="S257" s="21">
        <f t="shared" si="32"/>
        <v>0.61749444032616752</v>
      </c>
      <c r="T257" s="6">
        <f t="shared" si="33"/>
        <v>7.3819816398032062E-2</v>
      </c>
      <c r="U257" s="10">
        <f t="shared" si="34"/>
        <v>7.2796930925172434E-2</v>
      </c>
      <c r="V257" s="10">
        <f t="shared" si="35"/>
        <v>-0.69550194758271999</v>
      </c>
      <c r="W257" s="3" t="s">
        <v>1470</v>
      </c>
      <c r="X257" s="3" t="s">
        <v>106</v>
      </c>
      <c r="Y257" s="3" t="s">
        <v>107</v>
      </c>
      <c r="Z257" s="3" t="s">
        <v>108</v>
      </c>
      <c r="AA257" s="3"/>
    </row>
    <row r="258" spans="1:27" x14ac:dyDescent="0.25">
      <c r="A258" s="2" t="s">
        <v>368</v>
      </c>
      <c r="B258" s="45">
        <v>98.25</v>
      </c>
      <c r="C258" s="18">
        <v>97.55</v>
      </c>
      <c r="D258" s="18">
        <v>139.26</v>
      </c>
      <c r="E258" s="18">
        <v>6.18</v>
      </c>
      <c r="F258" s="18">
        <v>5.19</v>
      </c>
      <c r="G258" s="18">
        <v>8.08</v>
      </c>
      <c r="H258" s="18">
        <f t="shared" si="27"/>
        <v>111.68666666666667</v>
      </c>
      <c r="I258" s="80">
        <f t="shared" si="28"/>
        <v>6.4833333333333343</v>
      </c>
      <c r="J258" s="45">
        <v>101.76</v>
      </c>
      <c r="K258" s="18">
        <v>88.24</v>
      </c>
      <c r="L258" s="18">
        <v>88.41</v>
      </c>
      <c r="M258" s="18">
        <v>4.3499999999999996</v>
      </c>
      <c r="N258" s="18">
        <v>4.05</v>
      </c>
      <c r="O258" s="18">
        <v>2.21</v>
      </c>
      <c r="P258" s="18">
        <f t="shared" si="29"/>
        <v>92.803333333333327</v>
      </c>
      <c r="Q258" s="80">
        <f t="shared" si="30"/>
        <v>3.5366666666666666</v>
      </c>
      <c r="R258" s="21">
        <f t="shared" si="31"/>
        <v>0.83242619653315975</v>
      </c>
      <c r="S258" s="21">
        <f t="shared" si="32"/>
        <v>0.60623608017817365</v>
      </c>
      <c r="T258" s="2">
        <f t="shared" si="33"/>
        <v>2.6268784540833208E-2</v>
      </c>
      <c r="U258" s="10">
        <f t="shared" si="34"/>
        <v>-0.26460572734680626</v>
      </c>
      <c r="V258" s="10">
        <f t="shared" si="35"/>
        <v>-0.72204837812451483</v>
      </c>
      <c r="W258" s="64" t="s">
        <v>668</v>
      </c>
      <c r="X258" s="64" t="s">
        <v>668</v>
      </c>
      <c r="Y258" s="64" t="s">
        <v>1066</v>
      </c>
      <c r="Z258" s="64" t="s">
        <v>1067</v>
      </c>
    </row>
    <row r="259" spans="1:27" x14ac:dyDescent="0.25">
      <c r="A259" s="2" t="s">
        <v>421</v>
      </c>
      <c r="B259" s="45">
        <v>1217.01</v>
      </c>
      <c r="C259" s="18">
        <v>1230.8499999999999</v>
      </c>
      <c r="D259" s="18">
        <v>1257.92</v>
      </c>
      <c r="E259" s="18">
        <v>237.06</v>
      </c>
      <c r="F259" s="18">
        <v>283.37</v>
      </c>
      <c r="G259" s="18">
        <v>279.08999999999997</v>
      </c>
      <c r="H259" s="18">
        <f t="shared" si="27"/>
        <v>1235.26</v>
      </c>
      <c r="I259" s="80">
        <f t="shared" si="28"/>
        <v>266.50666666666666</v>
      </c>
      <c r="J259" s="45">
        <v>994.37</v>
      </c>
      <c r="K259" s="18">
        <v>1063.3399999999999</v>
      </c>
      <c r="L259" s="18">
        <v>1084.71</v>
      </c>
      <c r="M259" s="18">
        <v>145.41</v>
      </c>
      <c r="N259" s="18">
        <v>178.78</v>
      </c>
      <c r="O259" s="18">
        <v>151.30000000000001</v>
      </c>
      <c r="P259" s="18">
        <f t="shared" si="29"/>
        <v>1047.4733333333334</v>
      </c>
      <c r="Q259" s="80">
        <f t="shared" si="30"/>
        <v>158.49666666666667</v>
      </c>
      <c r="R259" s="21">
        <f t="shared" si="31"/>
        <v>0.84810099277929674</v>
      </c>
      <c r="S259" s="21">
        <f t="shared" si="32"/>
        <v>0.59623436176045463</v>
      </c>
      <c r="T259" s="2">
        <f t="shared" si="33"/>
        <v>1.9411311467749531E-3</v>
      </c>
      <c r="U259" s="10">
        <f t="shared" si="34"/>
        <v>-0.23769202219045613</v>
      </c>
      <c r="V259" s="10">
        <f t="shared" si="35"/>
        <v>-0.74604857277384096</v>
      </c>
      <c r="W259" s="64" t="s">
        <v>721</v>
      </c>
      <c r="X259" s="64" t="s">
        <v>721</v>
      </c>
      <c r="Y259" s="64" t="s">
        <v>786</v>
      </c>
      <c r="Z259" s="64" t="s">
        <v>787</v>
      </c>
    </row>
    <row r="260" spans="1:27" x14ac:dyDescent="0.25">
      <c r="A260" s="6" t="s">
        <v>427</v>
      </c>
      <c r="B260" s="45">
        <v>1114.48</v>
      </c>
      <c r="C260" s="18">
        <v>1181.24</v>
      </c>
      <c r="D260" s="18">
        <v>1168.8699999999999</v>
      </c>
      <c r="E260" s="18">
        <v>186.2</v>
      </c>
      <c r="F260" s="18">
        <v>183.04</v>
      </c>
      <c r="G260" s="18">
        <v>166.57</v>
      </c>
      <c r="H260" s="18">
        <f t="shared" si="27"/>
        <v>1154.8633333333335</v>
      </c>
      <c r="I260" s="80">
        <f t="shared" si="28"/>
        <v>178.60333333333332</v>
      </c>
      <c r="J260" s="45">
        <v>1221.73</v>
      </c>
      <c r="K260" s="18">
        <v>1188.6199999999999</v>
      </c>
      <c r="L260" s="18">
        <v>1140.6199999999999</v>
      </c>
      <c r="M260" s="18">
        <v>88.09</v>
      </c>
      <c r="N260" s="18">
        <v>132.66999999999999</v>
      </c>
      <c r="O260" s="18">
        <v>93.26</v>
      </c>
      <c r="P260" s="18">
        <f t="shared" si="29"/>
        <v>1183.6566666666665</v>
      </c>
      <c r="Q260" s="80">
        <f t="shared" si="30"/>
        <v>104.67333333333333</v>
      </c>
      <c r="R260" s="21">
        <f t="shared" si="31"/>
        <v>1.0249106728304094</v>
      </c>
      <c r="S260" s="21">
        <f t="shared" si="32"/>
        <v>0.58837066869582977</v>
      </c>
      <c r="T260" s="6">
        <f t="shared" si="33"/>
        <v>4.2600358616503766E-3</v>
      </c>
      <c r="U260" s="10">
        <f t="shared" si="34"/>
        <v>3.5498175603498452E-2</v>
      </c>
      <c r="V260" s="10">
        <f t="shared" si="35"/>
        <v>-0.76520276736636994</v>
      </c>
      <c r="W260" s="3" t="s">
        <v>727</v>
      </c>
      <c r="X260" s="3" t="s">
        <v>1231</v>
      </c>
      <c r="Y260" s="3" t="s">
        <v>1232</v>
      </c>
      <c r="Z260" s="3" t="s">
        <v>1233</v>
      </c>
      <c r="AA260" s="3"/>
    </row>
    <row r="261" spans="1:27" x14ac:dyDescent="0.25">
      <c r="A261" s="2" t="s">
        <v>437</v>
      </c>
      <c r="B261" s="45">
        <v>78.040000000000006</v>
      </c>
      <c r="C261" s="18">
        <v>59.99</v>
      </c>
      <c r="D261" s="18">
        <v>84.82</v>
      </c>
      <c r="E261" s="18">
        <v>3.49</v>
      </c>
      <c r="F261" s="18">
        <v>20.21</v>
      </c>
      <c r="G261" s="18">
        <v>10.58</v>
      </c>
      <c r="H261" s="18">
        <f t="shared" si="27"/>
        <v>74.283333333333331</v>
      </c>
      <c r="I261" s="80">
        <f t="shared" si="28"/>
        <v>11.426666666666668</v>
      </c>
      <c r="J261" s="45">
        <v>73.33</v>
      </c>
      <c r="K261" s="18">
        <v>60.79</v>
      </c>
      <c r="L261" s="18">
        <v>55.06</v>
      </c>
      <c r="M261" s="18">
        <v>6.37</v>
      </c>
      <c r="N261" s="18">
        <v>9.68</v>
      </c>
      <c r="O261" s="18">
        <v>2.72</v>
      </c>
      <c r="P261" s="18">
        <f t="shared" si="29"/>
        <v>63.06</v>
      </c>
      <c r="Q261" s="80">
        <f t="shared" si="30"/>
        <v>6.2566666666666668</v>
      </c>
      <c r="R261" s="21">
        <f t="shared" si="31"/>
        <v>0.8509187513836618</v>
      </c>
      <c r="S261" s="21">
        <f t="shared" si="32"/>
        <v>0.58395922746781115</v>
      </c>
      <c r="T261" s="2">
        <f t="shared" si="33"/>
        <v>0.19006435326124901</v>
      </c>
      <c r="U261" s="10">
        <f t="shared" si="34"/>
        <v>-0.23290670982903847</v>
      </c>
      <c r="V261" s="10">
        <f t="shared" si="35"/>
        <v>-0.77606045246607358</v>
      </c>
      <c r="W261" s="64" t="s">
        <v>737</v>
      </c>
      <c r="X261" s="64" t="s">
        <v>737</v>
      </c>
      <c r="Y261" s="64" t="s">
        <v>1253</v>
      </c>
      <c r="Z261" s="64" t="s">
        <v>1254</v>
      </c>
    </row>
    <row r="262" spans="1:27" x14ac:dyDescent="0.25">
      <c r="A262" s="2" t="s">
        <v>416</v>
      </c>
      <c r="B262" s="45">
        <v>557.72</v>
      </c>
      <c r="C262" s="18">
        <v>587.33000000000004</v>
      </c>
      <c r="D262" s="18">
        <v>667.24</v>
      </c>
      <c r="E262" s="18">
        <v>35.97</v>
      </c>
      <c r="F262" s="18">
        <v>40.43</v>
      </c>
      <c r="G262" s="18">
        <v>34.619999999999997</v>
      </c>
      <c r="H262" s="18">
        <f t="shared" si="27"/>
        <v>604.09666666666669</v>
      </c>
      <c r="I262" s="80">
        <f t="shared" si="28"/>
        <v>37.006666666666668</v>
      </c>
      <c r="J262" s="45">
        <v>554.78</v>
      </c>
      <c r="K262" s="18">
        <v>645.25</v>
      </c>
      <c r="L262" s="18">
        <v>684</v>
      </c>
      <c r="M262" s="18">
        <v>14.29</v>
      </c>
      <c r="N262" s="18">
        <v>27.27</v>
      </c>
      <c r="O262" s="18">
        <v>19.23</v>
      </c>
      <c r="P262" s="18">
        <f t="shared" si="29"/>
        <v>628.01</v>
      </c>
      <c r="Q262" s="80">
        <f t="shared" si="30"/>
        <v>20.263333333333335</v>
      </c>
      <c r="R262" s="21">
        <f t="shared" si="31"/>
        <v>1.0395198563314951</v>
      </c>
      <c r="S262" s="21">
        <f t="shared" si="32"/>
        <v>0.55946325206104197</v>
      </c>
      <c r="T262" s="2">
        <f t="shared" si="33"/>
        <v>7.9637445012433732E-3</v>
      </c>
      <c r="U262" s="10">
        <f t="shared" si="34"/>
        <v>5.5917316019640728E-2</v>
      </c>
      <c r="V262" s="10">
        <f t="shared" si="35"/>
        <v>-0.83788472295364769</v>
      </c>
      <c r="W262" s="64" t="s">
        <v>716</v>
      </c>
      <c r="X262" s="64" t="s">
        <v>848</v>
      </c>
      <c r="Y262" s="64" t="s">
        <v>849</v>
      </c>
      <c r="Z262" s="64" t="s">
        <v>850</v>
      </c>
    </row>
    <row r="263" spans="1:27" x14ac:dyDescent="0.25">
      <c r="A263" s="2" t="s">
        <v>422</v>
      </c>
      <c r="B263" s="45">
        <v>10461.36</v>
      </c>
      <c r="C263" s="18">
        <v>10093.1</v>
      </c>
      <c r="D263" s="18">
        <v>9924.33</v>
      </c>
      <c r="E263" s="18">
        <v>2580.44</v>
      </c>
      <c r="F263" s="18">
        <v>2539.2199999999998</v>
      </c>
      <c r="G263" s="18">
        <v>2447.7600000000002</v>
      </c>
      <c r="H263" s="18">
        <f t="shared" si="27"/>
        <v>10159.596666666666</v>
      </c>
      <c r="I263" s="80">
        <f t="shared" si="28"/>
        <v>2522.4733333333334</v>
      </c>
      <c r="J263" s="45">
        <v>8233.73</v>
      </c>
      <c r="K263" s="18">
        <v>8213.6200000000008</v>
      </c>
      <c r="L263" s="18">
        <v>7960.25</v>
      </c>
      <c r="M263" s="18">
        <v>1215.3599999999999</v>
      </c>
      <c r="N263" s="18">
        <v>1580.84</v>
      </c>
      <c r="O263" s="18">
        <v>1369.53</v>
      </c>
      <c r="P263" s="18">
        <f t="shared" si="29"/>
        <v>8135.8666666666659</v>
      </c>
      <c r="Q263" s="80">
        <f t="shared" si="30"/>
        <v>1388.5766666666666</v>
      </c>
      <c r="R263" s="21">
        <f t="shared" si="31"/>
        <v>0.80082567329543308</v>
      </c>
      <c r="S263" s="21">
        <f t="shared" si="32"/>
        <v>0.55066033324439068</v>
      </c>
      <c r="T263" s="2">
        <f t="shared" si="33"/>
        <v>2.7686535792754904E-4</v>
      </c>
      <c r="U263" s="10">
        <f t="shared" si="34"/>
        <v>-0.32043986928701418</v>
      </c>
      <c r="V263" s="10">
        <f t="shared" si="35"/>
        <v>-0.86076540703181537</v>
      </c>
      <c r="W263" s="64" t="s">
        <v>722</v>
      </c>
      <c r="X263" s="64" t="s">
        <v>1236</v>
      </c>
      <c r="Y263" s="64" t="s">
        <v>1237</v>
      </c>
      <c r="Z263" s="64" t="s">
        <v>1238</v>
      </c>
    </row>
    <row r="264" spans="1:27" x14ac:dyDescent="0.25">
      <c r="A264" s="2" t="s">
        <v>424</v>
      </c>
      <c r="B264" s="45">
        <v>3404.93</v>
      </c>
      <c r="C264" s="18">
        <v>3727.23</v>
      </c>
      <c r="D264" s="18">
        <v>3538.25</v>
      </c>
      <c r="E264" s="18">
        <v>1358.52</v>
      </c>
      <c r="F264" s="18">
        <v>1427.99</v>
      </c>
      <c r="G264" s="18">
        <v>1263.5</v>
      </c>
      <c r="H264" s="18">
        <f t="shared" si="27"/>
        <v>3556.8033333333333</v>
      </c>
      <c r="I264" s="80">
        <f t="shared" si="28"/>
        <v>1350.0033333333333</v>
      </c>
      <c r="J264" s="45">
        <v>2518.66</v>
      </c>
      <c r="K264" s="18">
        <v>2513.61</v>
      </c>
      <c r="L264" s="18">
        <v>2414.75</v>
      </c>
      <c r="M264" s="18">
        <v>676.74</v>
      </c>
      <c r="N264" s="18">
        <v>820.86</v>
      </c>
      <c r="O264" s="18">
        <v>649.28</v>
      </c>
      <c r="P264" s="18">
        <f t="shared" si="29"/>
        <v>2482.34</v>
      </c>
      <c r="Q264" s="80">
        <f t="shared" si="30"/>
        <v>715.62666666666667</v>
      </c>
      <c r="R264" s="21">
        <f t="shared" ref="R264:R287" si="36">(P264+1)/(H264+1)</f>
        <v>0.69799810932026418</v>
      </c>
      <c r="S264" s="21">
        <f t="shared" ref="S264:S287" si="37">(Q264+1)/(I264+1)</f>
        <v>0.53044033940207402</v>
      </c>
      <c r="T264" s="2">
        <f t="shared" ref="T264:T287" si="38">_xlfn.T.TEST(E264:G264,M264:O264,1,2)</f>
        <v>4.4436012720679331E-4</v>
      </c>
      <c r="U264" s="10">
        <f t="shared" si="34"/>
        <v>-0.51870496630053375</v>
      </c>
      <c r="V264" s="10">
        <f t="shared" si="35"/>
        <v>-0.91473759990001702</v>
      </c>
      <c r="W264" s="64" t="s">
        <v>724</v>
      </c>
      <c r="X264" s="64" t="s">
        <v>1245</v>
      </c>
      <c r="Y264" s="64" t="s">
        <v>1246</v>
      </c>
      <c r="Z264" s="64" t="s">
        <v>1247</v>
      </c>
    </row>
    <row r="265" spans="1:27" x14ac:dyDescent="0.25">
      <c r="A265" s="2" t="s">
        <v>430</v>
      </c>
      <c r="B265" s="45">
        <v>297.04000000000002</v>
      </c>
      <c r="C265" s="18">
        <v>286.8</v>
      </c>
      <c r="D265" s="18">
        <v>298.42</v>
      </c>
      <c r="E265" s="18">
        <v>41.83</v>
      </c>
      <c r="F265" s="18">
        <v>41.73</v>
      </c>
      <c r="G265" s="18">
        <v>57.7</v>
      </c>
      <c r="H265" s="18">
        <f t="shared" si="27"/>
        <v>294.08666666666664</v>
      </c>
      <c r="I265" s="80">
        <f t="shared" si="28"/>
        <v>47.086666666666666</v>
      </c>
      <c r="J265" s="45">
        <v>200.88</v>
      </c>
      <c r="K265" s="18">
        <v>191.97</v>
      </c>
      <c r="L265" s="18">
        <v>194.19</v>
      </c>
      <c r="M265" s="18">
        <v>23.93</v>
      </c>
      <c r="N265" s="18">
        <v>31.5</v>
      </c>
      <c r="O265" s="18">
        <v>17.02</v>
      </c>
      <c r="P265" s="18">
        <f t="shared" si="29"/>
        <v>195.67999999999998</v>
      </c>
      <c r="Q265" s="80">
        <f t="shared" si="30"/>
        <v>24.150000000000002</v>
      </c>
      <c r="R265" s="21">
        <f t="shared" si="36"/>
        <v>0.6665160517813975</v>
      </c>
      <c r="S265" s="21">
        <f t="shared" si="37"/>
        <v>0.52301400249549435</v>
      </c>
      <c r="T265" s="2">
        <f t="shared" si="38"/>
        <v>1.370281283275466E-2</v>
      </c>
      <c r="U265" s="10">
        <f t="shared" si="34"/>
        <v>-0.58528847456702071</v>
      </c>
      <c r="V265" s="10">
        <f t="shared" si="35"/>
        <v>-0.93507852306068051</v>
      </c>
      <c r="W265" s="90" t="s">
        <v>730</v>
      </c>
      <c r="X265" s="64" t="s">
        <v>1239</v>
      </c>
      <c r="Y265" s="64" t="s">
        <v>1240</v>
      </c>
      <c r="Z265" s="64" t="s">
        <v>1241</v>
      </c>
    </row>
    <row r="266" spans="1:27" x14ac:dyDescent="0.25">
      <c r="A266" s="2" t="s">
        <v>423</v>
      </c>
      <c r="B266" s="45">
        <v>11891.9</v>
      </c>
      <c r="C266" s="18">
        <v>12505.1</v>
      </c>
      <c r="D266" s="18">
        <v>11696.49</v>
      </c>
      <c r="E266" s="18">
        <v>870.13</v>
      </c>
      <c r="F266" s="18">
        <v>914.1</v>
      </c>
      <c r="G266" s="18">
        <v>837.46</v>
      </c>
      <c r="H266" s="18">
        <f t="shared" ref="H266" si="39">AVERAGE(B266,C266,D266)</f>
        <v>12031.163333333332</v>
      </c>
      <c r="I266" s="80">
        <f t="shared" ref="I266" si="40">AVERAGE(E266,F266,G266)</f>
        <v>873.89666666666665</v>
      </c>
      <c r="J266" s="45">
        <v>10713.63</v>
      </c>
      <c r="K266" s="18">
        <v>10572.82</v>
      </c>
      <c r="L266" s="18">
        <v>10516.69</v>
      </c>
      <c r="M266" s="18">
        <v>220.76</v>
      </c>
      <c r="N266" s="18">
        <v>474.92</v>
      </c>
      <c r="O266" s="18">
        <v>294.60000000000002</v>
      </c>
      <c r="P266" s="18">
        <f t="shared" ref="P266" si="41">AVERAGE(J266,K266,L266)</f>
        <v>10601.046666666667</v>
      </c>
      <c r="Q266" s="80">
        <f t="shared" ref="Q266" si="42">AVERAGE(M266,N266,O266)</f>
        <v>330.09333333333336</v>
      </c>
      <c r="R266" s="21">
        <f t="shared" si="36"/>
        <v>0.88114218307652636</v>
      </c>
      <c r="S266" s="21">
        <f t="shared" si="37"/>
        <v>0.37843707256857007</v>
      </c>
      <c r="T266" s="2">
        <f t="shared" si="38"/>
        <v>1.1496832990315264E-3</v>
      </c>
      <c r="U266" s="19">
        <f t="shared" ref="U266:V266" si="43">LOG(R266,2)</f>
        <v>-0.18255326045376069</v>
      </c>
      <c r="V266" s="19">
        <f t="shared" si="43"/>
        <v>-1.4018746695530369</v>
      </c>
      <c r="W266" s="64" t="s">
        <v>723</v>
      </c>
      <c r="X266" s="3" t="s">
        <v>1242</v>
      </c>
      <c r="Y266" s="3" t="s">
        <v>1243</v>
      </c>
      <c r="Z266" s="64" t="s">
        <v>1244</v>
      </c>
    </row>
    <row r="267" spans="1:27" x14ac:dyDescent="0.25">
      <c r="A267" s="6" t="s">
        <v>384</v>
      </c>
      <c r="B267" s="45">
        <v>69.33</v>
      </c>
      <c r="C267" s="18">
        <v>71.680000000000007</v>
      </c>
      <c r="D267" s="18">
        <v>55.59</v>
      </c>
      <c r="E267" s="18">
        <v>2.06</v>
      </c>
      <c r="F267" s="18">
        <v>0.56000000000000005</v>
      </c>
      <c r="G267" s="18">
        <v>0.38</v>
      </c>
      <c r="H267" s="18">
        <f t="shared" ref="H267:H287" si="44">AVERAGE(B267,C267,D267)</f>
        <v>65.533333333333331</v>
      </c>
      <c r="I267" s="80">
        <f t="shared" ref="I267:I287" si="45">AVERAGE(E267,F267,G267)</f>
        <v>1</v>
      </c>
      <c r="J267" s="45">
        <v>191.25</v>
      </c>
      <c r="K267" s="18">
        <v>180.89</v>
      </c>
      <c r="L267" s="18">
        <v>145</v>
      </c>
      <c r="M267" s="18">
        <v>0.16</v>
      </c>
      <c r="N267" s="18">
        <v>1.06</v>
      </c>
      <c r="O267" s="18">
        <v>0.17</v>
      </c>
      <c r="P267" s="18">
        <f t="shared" ref="P267:P287" si="46">AVERAGE(J267,K267,L267)</f>
        <v>172.38</v>
      </c>
      <c r="Q267" s="80">
        <f t="shared" ref="Q267:Q287" si="47">AVERAGE(M267,N267,O267)</f>
        <v>0.46333333333333332</v>
      </c>
      <c r="R267" s="21">
        <f t="shared" si="36"/>
        <v>2.6059118236472947</v>
      </c>
      <c r="S267" s="21">
        <f t="shared" si="37"/>
        <v>0.73166666666666669</v>
      </c>
      <c r="T267" s="2">
        <f t="shared" si="38"/>
        <v>0.21447508918294414</v>
      </c>
      <c r="U267" s="10">
        <f t="shared" ref="U267:U287" si="48">LOG(R267,2)</f>
        <v>1.3817882681965388</v>
      </c>
      <c r="V267" s="10">
        <f t="shared" ref="V267:V287" si="49">LOG(S267,2)</f>
        <v>-0.45074156096052265</v>
      </c>
      <c r="W267" s="3" t="s">
        <v>684</v>
      </c>
      <c r="X267" s="64" t="s">
        <v>766</v>
      </c>
      <c r="Y267" s="64" t="s">
        <v>767</v>
      </c>
      <c r="Z267" s="64" t="s">
        <v>768</v>
      </c>
    </row>
    <row r="268" spans="1:27" x14ac:dyDescent="0.25">
      <c r="A268" s="2" t="s">
        <v>141</v>
      </c>
      <c r="B268" s="45">
        <v>118.69</v>
      </c>
      <c r="C268" s="18">
        <v>148.83000000000001</v>
      </c>
      <c r="D268" s="18">
        <v>146.08000000000001</v>
      </c>
      <c r="E268" s="18">
        <v>3.01</v>
      </c>
      <c r="F268" s="18">
        <v>13.35</v>
      </c>
      <c r="G268" s="18">
        <v>1.73</v>
      </c>
      <c r="H268" s="18">
        <f t="shared" si="44"/>
        <v>137.86666666666667</v>
      </c>
      <c r="I268" s="80">
        <f t="shared" si="45"/>
        <v>6.03</v>
      </c>
      <c r="J268" s="45">
        <v>374.88</v>
      </c>
      <c r="K268" s="18">
        <v>289.72000000000003</v>
      </c>
      <c r="L268" s="18">
        <v>388.46</v>
      </c>
      <c r="M268" s="18">
        <v>13.05</v>
      </c>
      <c r="N268" s="18">
        <v>7.57</v>
      </c>
      <c r="O268" s="18">
        <v>12.25</v>
      </c>
      <c r="P268" s="18">
        <f t="shared" si="46"/>
        <v>351.02</v>
      </c>
      <c r="Q268" s="80">
        <f t="shared" si="47"/>
        <v>10.956666666666669</v>
      </c>
      <c r="R268" s="21">
        <f t="shared" si="36"/>
        <v>2.5349495919347094</v>
      </c>
      <c r="S268" s="21">
        <f t="shared" si="37"/>
        <v>1.7008060692271221</v>
      </c>
      <c r="T268" s="2">
        <f t="shared" si="38"/>
        <v>0.14565808191113036</v>
      </c>
      <c r="U268" s="10">
        <f t="shared" si="48"/>
        <v>1.3419570591856682</v>
      </c>
      <c r="V268" s="10">
        <f t="shared" si="49"/>
        <v>0.76621865016383328</v>
      </c>
      <c r="W268" s="64" t="s">
        <v>142</v>
      </c>
      <c r="X268" s="64" t="s">
        <v>142</v>
      </c>
      <c r="Y268" s="64" t="s">
        <v>143</v>
      </c>
      <c r="Z268" s="64" t="s">
        <v>144</v>
      </c>
    </row>
    <row r="269" spans="1:27" x14ac:dyDescent="0.25">
      <c r="A269" s="2" t="s">
        <v>442</v>
      </c>
      <c r="B269" s="45">
        <v>2057.19</v>
      </c>
      <c r="C269" s="18">
        <v>1676.12</v>
      </c>
      <c r="D269" s="18">
        <v>1782.16</v>
      </c>
      <c r="E269" s="18">
        <v>6.66</v>
      </c>
      <c r="F269" s="18">
        <v>8.35</v>
      </c>
      <c r="G269" s="18">
        <v>5</v>
      </c>
      <c r="H269" s="18">
        <f t="shared" si="44"/>
        <v>1838.49</v>
      </c>
      <c r="I269" s="80">
        <f t="shared" si="45"/>
        <v>6.669999999999999</v>
      </c>
      <c r="J269" s="45">
        <v>5095.82</v>
      </c>
      <c r="K269" s="18">
        <v>4204.16</v>
      </c>
      <c r="L269" s="18">
        <v>4082.11</v>
      </c>
      <c r="M269" s="18">
        <v>10.1</v>
      </c>
      <c r="N269" s="18">
        <v>13.2</v>
      </c>
      <c r="O269" s="18">
        <v>8.68</v>
      </c>
      <c r="P269" s="18">
        <f t="shared" si="46"/>
        <v>4460.6966666666667</v>
      </c>
      <c r="Q269" s="80">
        <f t="shared" si="47"/>
        <v>10.659999999999998</v>
      </c>
      <c r="R269" s="21">
        <f t="shared" si="36"/>
        <v>2.4255074323136667</v>
      </c>
      <c r="S269" s="21">
        <f t="shared" si="37"/>
        <v>1.5202086049543677</v>
      </c>
      <c r="T269" s="2">
        <f t="shared" si="38"/>
        <v>3.6342227936322552E-2</v>
      </c>
      <c r="U269" s="10">
        <f t="shared" si="48"/>
        <v>1.2782866002895403</v>
      </c>
      <c r="V269" s="10">
        <f t="shared" si="49"/>
        <v>0.6042693056975631</v>
      </c>
      <c r="W269" s="64" t="s">
        <v>742</v>
      </c>
      <c r="X269" s="64" t="s">
        <v>1260</v>
      </c>
      <c r="Y269" s="64" t="s">
        <v>1261</v>
      </c>
      <c r="Z269" s="64" t="s">
        <v>1262</v>
      </c>
    </row>
    <row r="270" spans="1:27" x14ac:dyDescent="0.25">
      <c r="A270" s="6" t="s">
        <v>348</v>
      </c>
      <c r="B270" s="45">
        <v>786.86</v>
      </c>
      <c r="C270" s="18">
        <v>762.12</v>
      </c>
      <c r="D270" s="18">
        <v>840.83</v>
      </c>
      <c r="E270" s="18">
        <v>82.08</v>
      </c>
      <c r="F270" s="18">
        <v>57.12</v>
      </c>
      <c r="G270" s="18">
        <v>87.71</v>
      </c>
      <c r="H270" s="18">
        <f t="shared" si="44"/>
        <v>796.60333333333335</v>
      </c>
      <c r="I270" s="80">
        <f t="shared" si="45"/>
        <v>75.636666666666656</v>
      </c>
      <c r="J270" s="45">
        <v>1271.9100000000001</v>
      </c>
      <c r="K270" s="18">
        <v>2008.6</v>
      </c>
      <c r="L270" s="18">
        <v>1885.46</v>
      </c>
      <c r="M270" s="18">
        <v>75.5</v>
      </c>
      <c r="N270" s="18">
        <v>81.47</v>
      </c>
      <c r="O270" s="18">
        <v>83.05</v>
      </c>
      <c r="P270" s="18">
        <f t="shared" si="46"/>
        <v>1721.99</v>
      </c>
      <c r="Q270" s="80">
        <f t="shared" si="47"/>
        <v>80.006666666666661</v>
      </c>
      <c r="R270" s="21">
        <f t="shared" si="36"/>
        <v>2.160209126508164</v>
      </c>
      <c r="S270" s="21">
        <f t="shared" si="37"/>
        <v>1.0570223130790311</v>
      </c>
      <c r="T270" s="6">
        <f t="shared" si="38"/>
        <v>0.3374841475103556</v>
      </c>
      <c r="U270" s="10">
        <f t="shared" si="48"/>
        <v>1.1111709842276052</v>
      </c>
      <c r="V270" s="10">
        <f t="shared" si="49"/>
        <v>8.0005831430810803E-2</v>
      </c>
      <c r="W270" s="3" t="s">
        <v>648</v>
      </c>
      <c r="X270" s="3" t="s">
        <v>1162</v>
      </c>
      <c r="Y270" s="3" t="s">
        <v>1163</v>
      </c>
      <c r="Z270" s="3" t="s">
        <v>1164</v>
      </c>
      <c r="AA270" s="3"/>
    </row>
    <row r="271" spans="1:27" x14ac:dyDescent="0.25">
      <c r="A271" s="2" t="s">
        <v>439</v>
      </c>
      <c r="B271" s="45">
        <v>138.66</v>
      </c>
      <c r="C271" s="18">
        <v>162.46</v>
      </c>
      <c r="D271" s="18">
        <v>121.27</v>
      </c>
      <c r="E271" s="18">
        <v>13.94</v>
      </c>
      <c r="F271" s="18">
        <v>10.199999999999999</v>
      </c>
      <c r="G271" s="18">
        <v>23.08</v>
      </c>
      <c r="H271" s="18">
        <f t="shared" si="44"/>
        <v>140.79666666666665</v>
      </c>
      <c r="I271" s="80">
        <f t="shared" si="45"/>
        <v>15.74</v>
      </c>
      <c r="J271" s="45">
        <v>295.64999999999998</v>
      </c>
      <c r="K271" s="18">
        <v>334.68</v>
      </c>
      <c r="L271" s="18">
        <v>279.62</v>
      </c>
      <c r="M271" s="18">
        <v>22.37</v>
      </c>
      <c r="N271" s="18">
        <v>28.15</v>
      </c>
      <c r="O271" s="18">
        <v>26.72</v>
      </c>
      <c r="P271" s="18">
        <f t="shared" si="46"/>
        <v>303.31666666666666</v>
      </c>
      <c r="Q271" s="80">
        <f t="shared" si="47"/>
        <v>25.746666666666666</v>
      </c>
      <c r="R271" s="21">
        <f t="shared" si="36"/>
        <v>2.1461482404381864</v>
      </c>
      <c r="S271" s="21">
        <f t="shared" si="37"/>
        <v>1.597769812823576</v>
      </c>
      <c r="T271" s="2">
        <f t="shared" si="38"/>
        <v>3.7932714174288493E-2</v>
      </c>
      <c r="U271" s="10">
        <f t="shared" si="48"/>
        <v>1.1017497305020347</v>
      </c>
      <c r="V271" s="10">
        <f t="shared" si="49"/>
        <v>0.67605957734068056</v>
      </c>
      <c r="W271" s="64" t="s">
        <v>739</v>
      </c>
      <c r="X271" s="64" t="s">
        <v>739</v>
      </c>
      <c r="Y271" s="64" t="s">
        <v>1258</v>
      </c>
      <c r="Z271" s="64" t="s">
        <v>1259</v>
      </c>
    </row>
    <row r="272" spans="1:27" x14ac:dyDescent="0.25">
      <c r="A272" s="2" t="s">
        <v>438</v>
      </c>
      <c r="B272" s="45">
        <v>23.61</v>
      </c>
      <c r="C272" s="18">
        <v>25.31</v>
      </c>
      <c r="D272" s="18">
        <v>19.23</v>
      </c>
      <c r="E272" s="18">
        <v>3.33</v>
      </c>
      <c r="F272" s="18">
        <v>7.79</v>
      </c>
      <c r="G272" s="18">
        <v>3.46</v>
      </c>
      <c r="H272" s="18">
        <f t="shared" si="44"/>
        <v>22.716666666666669</v>
      </c>
      <c r="I272" s="80">
        <f t="shared" si="45"/>
        <v>4.8600000000000003</v>
      </c>
      <c r="J272" s="45">
        <v>46.22</v>
      </c>
      <c r="K272" s="18">
        <v>42.76</v>
      </c>
      <c r="L272" s="18">
        <v>54.89</v>
      </c>
      <c r="M272" s="18">
        <v>7.3</v>
      </c>
      <c r="N272" s="18">
        <v>5.45</v>
      </c>
      <c r="O272" s="18">
        <v>6.64</v>
      </c>
      <c r="P272" s="18">
        <f t="shared" si="46"/>
        <v>47.956666666666671</v>
      </c>
      <c r="Q272" s="80">
        <f t="shared" si="47"/>
        <v>6.4633333333333338</v>
      </c>
      <c r="R272" s="21">
        <f t="shared" si="36"/>
        <v>2.0642304989458888</v>
      </c>
      <c r="S272" s="21">
        <f t="shared" si="37"/>
        <v>1.2736063708759955</v>
      </c>
      <c r="T272" s="2">
        <f t="shared" si="38"/>
        <v>0.18138019723136106</v>
      </c>
      <c r="U272" s="10">
        <f t="shared" si="48"/>
        <v>1.0456040759545882</v>
      </c>
      <c r="V272" s="10">
        <f t="shared" si="49"/>
        <v>0.34891945770919353</v>
      </c>
      <c r="W272" s="64" t="s">
        <v>738</v>
      </c>
      <c r="X272" s="64" t="s">
        <v>738</v>
      </c>
      <c r="Y272" s="64" t="s">
        <v>1274</v>
      </c>
      <c r="Z272" s="64" t="s">
        <v>1275</v>
      </c>
    </row>
    <row r="273" spans="1:27" x14ac:dyDescent="0.25">
      <c r="A273" s="2" t="s">
        <v>440</v>
      </c>
      <c r="B273" s="45">
        <v>70.44</v>
      </c>
      <c r="C273" s="18">
        <v>77.98</v>
      </c>
      <c r="D273" s="18">
        <v>83.38</v>
      </c>
      <c r="E273" s="18">
        <v>3.8</v>
      </c>
      <c r="F273" s="18">
        <v>7.97</v>
      </c>
      <c r="G273" s="18">
        <v>5.96</v>
      </c>
      <c r="H273" s="18">
        <f t="shared" si="44"/>
        <v>77.266666666666666</v>
      </c>
      <c r="I273" s="80">
        <f t="shared" si="45"/>
        <v>5.91</v>
      </c>
      <c r="J273" s="45">
        <v>161.03</v>
      </c>
      <c r="K273" s="18">
        <v>149.66</v>
      </c>
      <c r="L273" s="18">
        <v>144.83000000000001</v>
      </c>
      <c r="M273" s="18">
        <v>7.77</v>
      </c>
      <c r="N273" s="18">
        <v>7.04</v>
      </c>
      <c r="O273" s="18">
        <v>10.210000000000001</v>
      </c>
      <c r="P273" s="18">
        <f t="shared" si="46"/>
        <v>151.84</v>
      </c>
      <c r="Q273" s="80">
        <f t="shared" si="47"/>
        <v>8.34</v>
      </c>
      <c r="R273" s="21">
        <f t="shared" si="36"/>
        <v>1.9528109028960818</v>
      </c>
      <c r="S273" s="21">
        <f t="shared" si="37"/>
        <v>1.3516642547033284</v>
      </c>
      <c r="T273" s="2">
        <f t="shared" si="38"/>
        <v>9.4739303445213197E-2</v>
      </c>
      <c r="U273" s="10">
        <f t="shared" si="48"/>
        <v>0.96555225508125286</v>
      </c>
      <c r="V273" s="10">
        <f t="shared" si="49"/>
        <v>0.43473683932140328</v>
      </c>
      <c r="W273" s="64" t="s">
        <v>740</v>
      </c>
      <c r="X273" s="64" t="s">
        <v>740</v>
      </c>
      <c r="Y273" s="64" t="s">
        <v>1290</v>
      </c>
      <c r="Z273" s="64" t="s">
        <v>1291</v>
      </c>
    </row>
    <row r="274" spans="1:27" x14ac:dyDescent="0.25">
      <c r="A274" s="2" t="s">
        <v>445</v>
      </c>
      <c r="B274" s="45">
        <v>73.45</v>
      </c>
      <c r="C274" s="18">
        <v>58.97</v>
      </c>
      <c r="D274" s="18">
        <v>69.34</v>
      </c>
      <c r="E274" s="18">
        <v>29.32</v>
      </c>
      <c r="F274" s="18">
        <v>13.72</v>
      </c>
      <c r="G274" s="18">
        <v>12.69</v>
      </c>
      <c r="H274" s="18">
        <f t="shared" si="44"/>
        <v>67.253333333333345</v>
      </c>
      <c r="I274" s="80">
        <f t="shared" si="45"/>
        <v>18.576666666666664</v>
      </c>
      <c r="J274" s="45">
        <v>151.63</v>
      </c>
      <c r="K274" s="18">
        <v>123.96</v>
      </c>
      <c r="L274" s="18">
        <v>93.86</v>
      </c>
      <c r="M274" s="18">
        <v>20.97</v>
      </c>
      <c r="N274" s="18">
        <v>43.11</v>
      </c>
      <c r="O274" s="18">
        <v>35.229999999999997</v>
      </c>
      <c r="P274" s="18">
        <f t="shared" si="46"/>
        <v>123.14999999999999</v>
      </c>
      <c r="Q274" s="80">
        <f t="shared" si="47"/>
        <v>33.103333333333332</v>
      </c>
      <c r="R274" s="21">
        <f t="shared" si="36"/>
        <v>1.8189587810119159</v>
      </c>
      <c r="S274" s="21">
        <f t="shared" si="37"/>
        <v>1.7420398433509281</v>
      </c>
      <c r="T274" s="2">
        <f t="shared" si="38"/>
        <v>7.9811972118557339E-2</v>
      </c>
      <c r="U274" s="10">
        <f t="shared" si="48"/>
        <v>0.86311285079397781</v>
      </c>
      <c r="V274" s="10">
        <f t="shared" si="49"/>
        <v>0.80077762115115136</v>
      </c>
      <c r="W274" s="64" t="s">
        <v>745</v>
      </c>
      <c r="X274" s="64" t="s">
        <v>745</v>
      </c>
      <c r="Y274" s="64" t="s">
        <v>115</v>
      </c>
      <c r="Z274" s="64" t="s">
        <v>1271</v>
      </c>
    </row>
    <row r="275" spans="1:27" x14ac:dyDescent="0.25">
      <c r="A275" s="2" t="s">
        <v>413</v>
      </c>
      <c r="B275" s="45">
        <v>370.25</v>
      </c>
      <c r="C275" s="18">
        <v>317.95999999999998</v>
      </c>
      <c r="D275" s="18">
        <v>357.66</v>
      </c>
      <c r="E275" s="18">
        <v>10.14</v>
      </c>
      <c r="F275" s="18">
        <v>4.2699999999999996</v>
      </c>
      <c r="G275" s="18">
        <v>11.16</v>
      </c>
      <c r="H275" s="18">
        <f t="shared" si="44"/>
        <v>348.62333333333339</v>
      </c>
      <c r="I275" s="80">
        <f t="shared" si="45"/>
        <v>8.5233333333333334</v>
      </c>
      <c r="J275" s="45">
        <v>585.85</v>
      </c>
      <c r="K275" s="18">
        <v>649.12</v>
      </c>
      <c r="L275" s="18">
        <v>643.58000000000004</v>
      </c>
      <c r="M275" s="18">
        <v>3.42</v>
      </c>
      <c r="N275" s="18">
        <v>21.47</v>
      </c>
      <c r="O275" s="18">
        <v>2.72</v>
      </c>
      <c r="P275" s="18">
        <f t="shared" si="46"/>
        <v>626.18333333333339</v>
      </c>
      <c r="Q275" s="80">
        <f t="shared" si="47"/>
        <v>9.2033333333333331</v>
      </c>
      <c r="R275" s="21">
        <f t="shared" si="36"/>
        <v>1.7938829406885504</v>
      </c>
      <c r="S275" s="21">
        <f t="shared" si="37"/>
        <v>1.071403570178509</v>
      </c>
      <c r="T275" s="2">
        <f t="shared" si="38"/>
        <v>0.46086673135193756</v>
      </c>
      <c r="U275" s="10">
        <f t="shared" si="48"/>
        <v>0.8430857506818481</v>
      </c>
      <c r="V275" s="10">
        <f t="shared" si="49"/>
        <v>9.9502008590619639E-2</v>
      </c>
      <c r="W275" s="64" t="s">
        <v>713</v>
      </c>
      <c r="X275" s="64" t="s">
        <v>978</v>
      </c>
      <c r="Y275" s="64" t="s">
        <v>979</v>
      </c>
      <c r="Z275" s="64" t="s">
        <v>980</v>
      </c>
    </row>
    <row r="276" spans="1:27" x14ac:dyDescent="0.25">
      <c r="A276" s="2" t="s">
        <v>446</v>
      </c>
      <c r="B276" s="45">
        <v>11.49</v>
      </c>
      <c r="C276" s="18">
        <v>7.6</v>
      </c>
      <c r="D276" s="18">
        <v>5.48</v>
      </c>
      <c r="E276" s="18">
        <v>0.16</v>
      </c>
      <c r="F276" s="18">
        <v>0.19</v>
      </c>
      <c r="G276" s="18">
        <v>0.19</v>
      </c>
      <c r="H276" s="18">
        <f t="shared" si="44"/>
        <v>8.19</v>
      </c>
      <c r="I276" s="80">
        <f t="shared" si="45"/>
        <v>0.18000000000000002</v>
      </c>
      <c r="J276" s="45">
        <v>16.47</v>
      </c>
      <c r="K276" s="18">
        <v>9.85</v>
      </c>
      <c r="L276" s="18">
        <v>19.829999999999998</v>
      </c>
      <c r="M276" s="18">
        <v>0</v>
      </c>
      <c r="N276" s="18">
        <v>1.76</v>
      </c>
      <c r="O276" s="18">
        <v>0.17</v>
      </c>
      <c r="P276" s="18">
        <f t="shared" si="46"/>
        <v>15.383333333333333</v>
      </c>
      <c r="Q276" s="80">
        <f t="shared" si="47"/>
        <v>0.64333333333333331</v>
      </c>
      <c r="R276" s="21">
        <f t="shared" si="36"/>
        <v>1.7827348567283279</v>
      </c>
      <c r="S276" s="21">
        <f t="shared" si="37"/>
        <v>1.3926553672316384</v>
      </c>
      <c r="T276" s="2">
        <f t="shared" si="38"/>
        <v>0.22747681601761507</v>
      </c>
      <c r="U276" s="10">
        <f t="shared" si="48"/>
        <v>0.83409214921775221</v>
      </c>
      <c r="V276" s="10">
        <f t="shared" si="49"/>
        <v>0.47783828629491409</v>
      </c>
      <c r="W276" s="64" t="s">
        <v>746</v>
      </c>
      <c r="X276" s="64" t="s">
        <v>1284</v>
      </c>
      <c r="Y276" s="64" t="s">
        <v>1285</v>
      </c>
      <c r="Z276" s="64" t="s">
        <v>1286</v>
      </c>
    </row>
    <row r="277" spans="1:27" x14ac:dyDescent="0.25">
      <c r="A277" s="2" t="s">
        <v>310</v>
      </c>
      <c r="B277" s="45">
        <v>5300.88</v>
      </c>
      <c r="C277" s="18">
        <v>5204.37</v>
      </c>
      <c r="D277" s="18">
        <v>5792.9</v>
      </c>
      <c r="E277" s="18">
        <v>2456.6799999999998</v>
      </c>
      <c r="F277" s="18">
        <v>2536.63</v>
      </c>
      <c r="G277" s="18">
        <v>2676.46</v>
      </c>
      <c r="H277" s="18">
        <f t="shared" si="44"/>
        <v>5432.7166666666662</v>
      </c>
      <c r="I277" s="80">
        <f t="shared" si="45"/>
        <v>2556.5899999999997</v>
      </c>
      <c r="J277" s="45">
        <v>9362.33</v>
      </c>
      <c r="K277" s="18">
        <v>9506.85</v>
      </c>
      <c r="L277" s="18">
        <v>10058.11</v>
      </c>
      <c r="M277" s="18">
        <v>3446.77</v>
      </c>
      <c r="N277" s="18">
        <v>3766.63</v>
      </c>
      <c r="O277" s="18">
        <v>3559.03</v>
      </c>
      <c r="P277" s="18">
        <f t="shared" si="46"/>
        <v>9642.43</v>
      </c>
      <c r="Q277" s="80">
        <f t="shared" si="47"/>
        <v>3590.81</v>
      </c>
      <c r="R277" s="21">
        <f t="shared" si="36"/>
        <v>1.7747392055161755</v>
      </c>
      <c r="S277" s="21">
        <f t="shared" si="37"/>
        <v>1.4043728666439892</v>
      </c>
      <c r="T277" s="2">
        <f t="shared" si="38"/>
        <v>4.0357301528054241E-4</v>
      </c>
      <c r="U277" s="10">
        <f t="shared" si="48"/>
        <v>0.82760703895448728</v>
      </c>
      <c r="V277" s="10">
        <f t="shared" si="49"/>
        <v>0.48992602783635308</v>
      </c>
      <c r="W277" s="64" t="s">
        <v>610</v>
      </c>
      <c r="X277" s="64" t="s">
        <v>610</v>
      </c>
      <c r="Y277" s="64" t="s">
        <v>1045</v>
      </c>
      <c r="Z277" s="64" t="s">
        <v>1046</v>
      </c>
    </row>
    <row r="278" spans="1:27" x14ac:dyDescent="0.25">
      <c r="A278" s="2" t="s">
        <v>238</v>
      </c>
      <c r="B278" s="45">
        <v>132.32</v>
      </c>
      <c r="C278" s="18">
        <v>115.07</v>
      </c>
      <c r="D278" s="18">
        <v>123.97</v>
      </c>
      <c r="E278" s="18">
        <v>3.33</v>
      </c>
      <c r="F278" s="18">
        <v>1.1100000000000001</v>
      </c>
      <c r="G278" s="18">
        <v>5</v>
      </c>
      <c r="H278" s="18">
        <f t="shared" si="44"/>
        <v>123.78666666666668</v>
      </c>
      <c r="I278" s="80">
        <f t="shared" si="45"/>
        <v>3.1466666666666669</v>
      </c>
      <c r="J278" s="45">
        <v>61.44</v>
      </c>
      <c r="K278" s="18">
        <v>62.11</v>
      </c>
      <c r="L278" s="18">
        <v>57.86</v>
      </c>
      <c r="M278" s="18">
        <v>13.21</v>
      </c>
      <c r="N278" s="18">
        <v>5.45</v>
      </c>
      <c r="O278" s="18">
        <v>6.13</v>
      </c>
      <c r="P278" s="18">
        <f t="shared" si="46"/>
        <v>60.47</v>
      </c>
      <c r="Q278" s="80">
        <f t="shared" si="47"/>
        <v>8.2633333333333336</v>
      </c>
      <c r="R278" s="21">
        <f t="shared" si="36"/>
        <v>0.49260070520354732</v>
      </c>
      <c r="S278" s="21">
        <f t="shared" si="37"/>
        <v>2.233922829581994</v>
      </c>
      <c r="T278" s="2">
        <f t="shared" si="38"/>
        <v>6.6816900918577241E-2</v>
      </c>
      <c r="U278" s="10">
        <f t="shared" si="48"/>
        <v>-1.0215094016973982</v>
      </c>
      <c r="V278" s="10">
        <f t="shared" si="49"/>
        <v>1.1595793490699597</v>
      </c>
      <c r="W278" s="64" t="s">
        <v>538</v>
      </c>
      <c r="X278" s="64" t="s">
        <v>1023</v>
      </c>
      <c r="Y278" s="64" t="s">
        <v>1024</v>
      </c>
      <c r="Z278" s="64" t="s">
        <v>1025</v>
      </c>
    </row>
    <row r="279" spans="1:27" x14ac:dyDescent="0.25">
      <c r="A279" s="2" t="s">
        <v>449</v>
      </c>
      <c r="B279" s="45">
        <v>2559.84</v>
      </c>
      <c r="C279" s="18">
        <v>4344.42</v>
      </c>
      <c r="D279" s="18">
        <v>5441.39</v>
      </c>
      <c r="E279" s="18">
        <v>55.78</v>
      </c>
      <c r="F279" s="18">
        <v>84.94</v>
      </c>
      <c r="G279" s="18">
        <v>77.900000000000006</v>
      </c>
      <c r="H279" s="18">
        <f t="shared" si="44"/>
        <v>4115.2166666666672</v>
      </c>
      <c r="I279" s="80">
        <f t="shared" si="45"/>
        <v>72.873333333333335</v>
      </c>
      <c r="J279" s="45">
        <v>1392.32</v>
      </c>
      <c r="K279" s="18">
        <v>2193.36</v>
      </c>
      <c r="L279" s="18">
        <v>2197.42</v>
      </c>
      <c r="M279" s="18">
        <v>78.61</v>
      </c>
      <c r="N279" s="18">
        <v>130.38999999999999</v>
      </c>
      <c r="O279" s="18">
        <v>108.58</v>
      </c>
      <c r="P279" s="18">
        <f t="shared" si="46"/>
        <v>1927.7</v>
      </c>
      <c r="Q279" s="80">
        <f t="shared" si="47"/>
        <v>105.86</v>
      </c>
      <c r="R279" s="21">
        <f t="shared" si="36"/>
        <v>0.46856134071335731</v>
      </c>
      <c r="S279" s="21">
        <f t="shared" si="37"/>
        <v>1.4465300965616821</v>
      </c>
      <c r="T279" s="2">
        <f t="shared" si="38"/>
        <v>6.5364939084941134E-2</v>
      </c>
      <c r="U279" s="10">
        <f t="shared" si="48"/>
        <v>-1.0936901672802042</v>
      </c>
      <c r="V279" s="10">
        <f t="shared" si="49"/>
        <v>0.53259634034914594</v>
      </c>
      <c r="W279" s="64" t="s">
        <v>749</v>
      </c>
      <c r="X279" s="64" t="s">
        <v>749</v>
      </c>
      <c r="Y279" s="64" t="s">
        <v>1292</v>
      </c>
      <c r="Z279" s="64" t="s">
        <v>1293</v>
      </c>
    </row>
    <row r="280" spans="1:27" x14ac:dyDescent="0.25">
      <c r="A280" s="2" t="s">
        <v>256</v>
      </c>
      <c r="B280" s="45">
        <v>1326.11</v>
      </c>
      <c r="C280" s="18">
        <v>1776.83</v>
      </c>
      <c r="D280" s="18">
        <v>1824.38</v>
      </c>
      <c r="E280" s="18">
        <v>123.76</v>
      </c>
      <c r="F280" s="18">
        <v>137.41999999999999</v>
      </c>
      <c r="G280" s="18">
        <v>154.63999999999999</v>
      </c>
      <c r="H280" s="18">
        <f t="shared" si="44"/>
        <v>1642.4399999999998</v>
      </c>
      <c r="I280" s="80">
        <f t="shared" si="45"/>
        <v>138.60666666666665</v>
      </c>
      <c r="J280" s="45">
        <v>764.9</v>
      </c>
      <c r="K280" s="18">
        <v>751.8</v>
      </c>
      <c r="L280" s="18">
        <v>742.88</v>
      </c>
      <c r="M280" s="18">
        <v>93.68</v>
      </c>
      <c r="N280" s="18">
        <v>129.68</v>
      </c>
      <c r="O280" s="18">
        <v>73.69</v>
      </c>
      <c r="P280" s="18">
        <f t="shared" si="46"/>
        <v>753.19333333333327</v>
      </c>
      <c r="Q280" s="80">
        <f t="shared" si="47"/>
        <v>99.016666666666666</v>
      </c>
      <c r="R280" s="21">
        <f t="shared" si="36"/>
        <v>0.45891138911875906</v>
      </c>
      <c r="S280" s="21">
        <f t="shared" si="37"/>
        <v>0.716417554080512</v>
      </c>
      <c r="T280" s="2">
        <f t="shared" si="38"/>
        <v>5.0573645644450847E-2</v>
      </c>
      <c r="U280" s="10">
        <f t="shared" si="48"/>
        <v>-1.123712483340354</v>
      </c>
      <c r="V280" s="10">
        <f t="shared" si="49"/>
        <v>-0.48112740737555793</v>
      </c>
      <c r="W280" s="15" t="s">
        <v>556</v>
      </c>
      <c r="X280" s="64" t="s">
        <v>927</v>
      </c>
      <c r="Y280" s="64" t="s">
        <v>928</v>
      </c>
      <c r="Z280" s="64" t="s">
        <v>929</v>
      </c>
    </row>
    <row r="281" spans="1:27" x14ac:dyDescent="0.25">
      <c r="A281" s="2" t="s">
        <v>453</v>
      </c>
      <c r="B281" s="45">
        <v>55.07</v>
      </c>
      <c r="C281" s="18">
        <v>73.44</v>
      </c>
      <c r="D281" s="18">
        <v>60.78</v>
      </c>
      <c r="E281" s="18">
        <v>30.27</v>
      </c>
      <c r="F281" s="18">
        <v>43.21</v>
      </c>
      <c r="G281" s="18">
        <v>37.51</v>
      </c>
      <c r="H281" s="18">
        <f t="shared" si="44"/>
        <v>63.096666666666664</v>
      </c>
      <c r="I281" s="80">
        <f t="shared" si="45"/>
        <v>36.99666666666667</v>
      </c>
      <c r="J281" s="45">
        <v>29.28</v>
      </c>
      <c r="K281" s="18">
        <v>22.08</v>
      </c>
      <c r="L281" s="18">
        <v>32.08</v>
      </c>
      <c r="M281" s="18">
        <v>11.19</v>
      </c>
      <c r="N281" s="18">
        <v>22.7</v>
      </c>
      <c r="O281" s="18">
        <v>13.62</v>
      </c>
      <c r="P281" s="18">
        <f t="shared" si="46"/>
        <v>27.813333333333333</v>
      </c>
      <c r="Q281" s="80">
        <f t="shared" si="47"/>
        <v>15.836666666666666</v>
      </c>
      <c r="R281" s="21">
        <f t="shared" si="36"/>
        <v>0.44952935670081651</v>
      </c>
      <c r="S281" s="21">
        <f t="shared" si="37"/>
        <v>0.44310904465303969</v>
      </c>
      <c r="T281" s="2">
        <f t="shared" si="38"/>
        <v>7.2644987066881658E-3</v>
      </c>
      <c r="U281" s="10">
        <f t="shared" si="48"/>
        <v>-1.153512760273953</v>
      </c>
      <c r="V281" s="10">
        <f t="shared" si="49"/>
        <v>-1.1742663197608352</v>
      </c>
      <c r="W281" s="2" t="s">
        <v>753</v>
      </c>
      <c r="X281" s="3" t="s">
        <v>454</v>
      </c>
      <c r="Y281" s="3" t="s">
        <v>1296</v>
      </c>
      <c r="Z281" s="3" t="s">
        <v>1297</v>
      </c>
      <c r="AA281" s="3"/>
    </row>
    <row r="282" spans="1:27" x14ac:dyDescent="0.25">
      <c r="A282" s="2" t="s">
        <v>426</v>
      </c>
      <c r="B282" s="45">
        <v>358.45</v>
      </c>
      <c r="C282" s="18">
        <v>313.51</v>
      </c>
      <c r="D282" s="18">
        <v>424.02</v>
      </c>
      <c r="E282" s="18">
        <v>82.24</v>
      </c>
      <c r="F282" s="18">
        <v>82.53</v>
      </c>
      <c r="G282" s="18">
        <v>63.86</v>
      </c>
      <c r="H282" s="18">
        <f t="shared" si="44"/>
        <v>365.32666666666665</v>
      </c>
      <c r="I282" s="80">
        <f t="shared" si="45"/>
        <v>76.209999999999994</v>
      </c>
      <c r="J282" s="45">
        <v>175.4</v>
      </c>
      <c r="K282" s="18">
        <v>157.66</v>
      </c>
      <c r="L282" s="18">
        <v>156.49</v>
      </c>
      <c r="M282" s="18">
        <v>42.72</v>
      </c>
      <c r="N282" s="18">
        <v>75.31</v>
      </c>
      <c r="O282" s="18">
        <v>31.66</v>
      </c>
      <c r="P282" s="18">
        <f t="shared" si="46"/>
        <v>163.18333333333334</v>
      </c>
      <c r="Q282" s="80">
        <f t="shared" si="47"/>
        <v>49.896666666666668</v>
      </c>
      <c r="R282" s="21">
        <f t="shared" si="36"/>
        <v>0.44818832007861836</v>
      </c>
      <c r="S282" s="21">
        <f t="shared" si="37"/>
        <v>0.65919785865388769</v>
      </c>
      <c r="T282" s="2">
        <f t="shared" si="38"/>
        <v>7.1713123920831651E-2</v>
      </c>
      <c r="U282" s="10">
        <f t="shared" si="48"/>
        <v>-1.1578230426125025</v>
      </c>
      <c r="V282" s="10">
        <f t="shared" si="49"/>
        <v>-0.60121653882623516</v>
      </c>
      <c r="W282" s="2" t="s">
        <v>726</v>
      </c>
      <c r="X282" s="64" t="s">
        <v>726</v>
      </c>
      <c r="Y282" s="64" t="s">
        <v>1226</v>
      </c>
      <c r="Z282" s="64" t="s">
        <v>1227</v>
      </c>
    </row>
    <row r="283" spans="1:27" x14ac:dyDescent="0.25">
      <c r="A283" s="2" t="s">
        <v>17</v>
      </c>
      <c r="B283" s="45">
        <v>348.86</v>
      </c>
      <c r="C283" s="18">
        <v>211.32</v>
      </c>
      <c r="D283" s="18">
        <v>127.81</v>
      </c>
      <c r="E283" s="18">
        <v>1.58</v>
      </c>
      <c r="F283" s="18">
        <v>0.37</v>
      </c>
      <c r="G283" s="18">
        <v>0</v>
      </c>
      <c r="H283" s="18">
        <f t="shared" si="44"/>
        <v>229.33</v>
      </c>
      <c r="I283" s="80">
        <f t="shared" si="45"/>
        <v>0.65</v>
      </c>
      <c r="J283" s="45">
        <v>126.31</v>
      </c>
      <c r="K283" s="18">
        <v>91.32</v>
      </c>
      <c r="L283" s="18">
        <v>71.31</v>
      </c>
      <c r="M283" s="18">
        <v>2.02</v>
      </c>
      <c r="N283" s="18">
        <v>11.09</v>
      </c>
      <c r="O283" s="18">
        <v>2.38</v>
      </c>
      <c r="P283" s="18">
        <f t="shared" si="46"/>
        <v>96.313333333333333</v>
      </c>
      <c r="Q283" s="80">
        <f t="shared" si="47"/>
        <v>5.1633333333333331</v>
      </c>
      <c r="R283" s="21">
        <f t="shared" si="36"/>
        <v>0.42249526042345037</v>
      </c>
      <c r="S283" s="21">
        <f t="shared" si="37"/>
        <v>3.7353535353535352</v>
      </c>
      <c r="T283" s="2">
        <f t="shared" si="38"/>
        <v>0.10365723208042898</v>
      </c>
      <c r="U283" s="10">
        <f t="shared" si="48"/>
        <v>-1.2429929376391371</v>
      </c>
      <c r="V283" s="10">
        <f t="shared" si="49"/>
        <v>1.9012447944372239</v>
      </c>
      <c r="W283" s="2" t="s">
        <v>1436</v>
      </c>
      <c r="X283" s="64" t="s">
        <v>18</v>
      </c>
      <c r="Y283" s="64" t="s">
        <v>19</v>
      </c>
      <c r="Z283" s="64" t="s">
        <v>20</v>
      </c>
    </row>
    <row r="284" spans="1:27" x14ac:dyDescent="0.25">
      <c r="A284" s="2" t="s">
        <v>450</v>
      </c>
      <c r="B284" s="45">
        <v>1774.57</v>
      </c>
      <c r="C284" s="18">
        <v>1004.41</v>
      </c>
      <c r="D284" s="18">
        <v>805.15</v>
      </c>
      <c r="E284" s="18">
        <v>98.88</v>
      </c>
      <c r="F284" s="18">
        <v>128.88999999999999</v>
      </c>
      <c r="G284" s="18">
        <v>82.13</v>
      </c>
      <c r="H284" s="18">
        <f t="shared" si="44"/>
        <v>1194.71</v>
      </c>
      <c r="I284" s="80">
        <f t="shared" si="45"/>
        <v>103.3</v>
      </c>
      <c r="J284" s="45">
        <v>558.12</v>
      </c>
      <c r="K284" s="18">
        <v>447.73</v>
      </c>
      <c r="L284" s="18">
        <v>403.18</v>
      </c>
      <c r="M284" s="18">
        <v>85.14</v>
      </c>
      <c r="N284" s="18">
        <v>113.32</v>
      </c>
      <c r="O284" s="18">
        <v>104.33</v>
      </c>
      <c r="P284" s="18">
        <f t="shared" si="46"/>
        <v>469.67666666666668</v>
      </c>
      <c r="Q284" s="80">
        <f t="shared" si="47"/>
        <v>100.92999999999999</v>
      </c>
      <c r="R284" s="21">
        <f t="shared" si="36"/>
        <v>0.39363781072891141</v>
      </c>
      <c r="S284" s="21">
        <f t="shared" si="37"/>
        <v>0.97727708533077651</v>
      </c>
      <c r="T284" s="2">
        <f t="shared" si="38"/>
        <v>0.44472250777586952</v>
      </c>
      <c r="U284" s="10">
        <f t="shared" si="48"/>
        <v>-1.3450592900355387</v>
      </c>
      <c r="V284" s="10">
        <f t="shared" si="49"/>
        <v>-3.3160430383396229E-2</v>
      </c>
      <c r="W284" s="2" t="s">
        <v>750</v>
      </c>
      <c r="X284" s="64" t="s">
        <v>1268</v>
      </c>
      <c r="Y284" s="64" t="s">
        <v>1269</v>
      </c>
      <c r="Z284" s="64" t="s">
        <v>1270</v>
      </c>
    </row>
    <row r="285" spans="1:27" x14ac:dyDescent="0.25">
      <c r="A285" s="6" t="s">
        <v>455</v>
      </c>
      <c r="B285" s="45">
        <v>560.80999999999995</v>
      </c>
      <c r="C285" s="18">
        <v>737.08</v>
      </c>
      <c r="D285" s="18">
        <v>723.21</v>
      </c>
      <c r="E285" s="18">
        <v>8.7200000000000006</v>
      </c>
      <c r="F285" s="18">
        <v>24.29</v>
      </c>
      <c r="G285" s="18">
        <v>27.51</v>
      </c>
      <c r="H285" s="18">
        <f t="shared" si="44"/>
        <v>673.69999999999993</v>
      </c>
      <c r="I285" s="80">
        <f t="shared" si="45"/>
        <v>20.173333333333332</v>
      </c>
      <c r="J285" s="45">
        <v>206.47</v>
      </c>
      <c r="K285" s="18">
        <v>292.89</v>
      </c>
      <c r="L285" s="18">
        <v>267.45</v>
      </c>
      <c r="M285" s="18">
        <v>1.86</v>
      </c>
      <c r="N285" s="18">
        <v>13.72</v>
      </c>
      <c r="O285" s="18">
        <v>3.4</v>
      </c>
      <c r="P285" s="18">
        <f t="shared" si="46"/>
        <v>255.60333333333332</v>
      </c>
      <c r="Q285" s="80">
        <f t="shared" si="47"/>
        <v>6.3266666666666671</v>
      </c>
      <c r="R285" s="21">
        <f t="shared" si="36"/>
        <v>0.38032211847240754</v>
      </c>
      <c r="S285" s="21">
        <f t="shared" si="37"/>
        <v>0.34603274559193958</v>
      </c>
      <c r="T285" s="6">
        <f t="shared" si="38"/>
        <v>5.748948338054187E-2</v>
      </c>
      <c r="U285" s="10">
        <f t="shared" si="48"/>
        <v>-1.3947062503639487</v>
      </c>
      <c r="V285" s="10">
        <f t="shared" si="49"/>
        <v>-1.5310195261937265</v>
      </c>
      <c r="W285" s="6" t="s">
        <v>754</v>
      </c>
      <c r="X285" s="64" t="s">
        <v>456</v>
      </c>
      <c r="Y285" s="64" t="s">
        <v>1294</v>
      </c>
      <c r="Z285" s="64" t="s">
        <v>1295</v>
      </c>
    </row>
    <row r="286" spans="1:27" x14ac:dyDescent="0.25">
      <c r="A286" s="2" t="s">
        <v>457</v>
      </c>
      <c r="B286" s="45">
        <v>343.08</v>
      </c>
      <c r="C286" s="18">
        <v>341.14</v>
      </c>
      <c r="D286" s="18">
        <v>355.26</v>
      </c>
      <c r="E286" s="18">
        <v>72.739999999999995</v>
      </c>
      <c r="F286" s="18">
        <v>43.58</v>
      </c>
      <c r="G286" s="18">
        <v>72.900000000000006</v>
      </c>
      <c r="H286" s="18">
        <f t="shared" si="44"/>
        <v>346.49333333333334</v>
      </c>
      <c r="I286" s="80">
        <f t="shared" si="45"/>
        <v>63.073333333333331</v>
      </c>
      <c r="J286" s="45">
        <v>114.34</v>
      </c>
      <c r="K286" s="18">
        <v>123.44</v>
      </c>
      <c r="L286" s="18">
        <v>120.84</v>
      </c>
      <c r="M286" s="18">
        <v>20.51</v>
      </c>
      <c r="N286" s="18">
        <v>36.78</v>
      </c>
      <c r="O286" s="18">
        <v>43.4</v>
      </c>
      <c r="P286" s="18">
        <f t="shared" si="46"/>
        <v>119.54</v>
      </c>
      <c r="Q286" s="80">
        <f t="shared" si="47"/>
        <v>33.563333333333333</v>
      </c>
      <c r="R286" s="21">
        <f t="shared" si="36"/>
        <v>0.34688435269741386</v>
      </c>
      <c r="S286" s="21">
        <f t="shared" si="37"/>
        <v>0.53943398189574454</v>
      </c>
      <c r="T286" s="2">
        <f t="shared" si="38"/>
        <v>3.3996151229157175E-2</v>
      </c>
      <c r="U286" s="10">
        <f t="shared" si="48"/>
        <v>-1.5274733300629475</v>
      </c>
      <c r="V286" s="10">
        <f t="shared" si="49"/>
        <v>-0.89048168720289722</v>
      </c>
      <c r="W286" s="64" t="s">
        <v>755</v>
      </c>
      <c r="X286" s="64" t="s">
        <v>458</v>
      </c>
      <c r="Y286" s="64" t="s">
        <v>1278</v>
      </c>
      <c r="Z286" s="64" t="s">
        <v>1279</v>
      </c>
    </row>
    <row r="287" spans="1:27" s="12" customFormat="1" ht="15.75" thickBot="1" x14ac:dyDescent="0.3">
      <c r="A287" s="13" t="s">
        <v>372</v>
      </c>
      <c r="B287" s="46">
        <v>66.63</v>
      </c>
      <c r="C287" s="20">
        <v>48.4</v>
      </c>
      <c r="D287" s="20">
        <v>60.88</v>
      </c>
      <c r="E287" s="20">
        <v>2.54</v>
      </c>
      <c r="F287" s="20">
        <v>1.1100000000000001</v>
      </c>
      <c r="G287" s="20">
        <v>2.89</v>
      </c>
      <c r="H287" s="20">
        <f t="shared" si="44"/>
        <v>58.636666666666663</v>
      </c>
      <c r="I287" s="81">
        <f t="shared" si="45"/>
        <v>2.1800000000000002</v>
      </c>
      <c r="J287" s="46">
        <v>8</v>
      </c>
      <c r="K287" s="20">
        <v>4.1399999999999997</v>
      </c>
      <c r="L287" s="20">
        <v>6.55</v>
      </c>
      <c r="M287" s="20">
        <v>3.73</v>
      </c>
      <c r="N287" s="20">
        <v>1.06</v>
      </c>
      <c r="O287" s="20">
        <v>2.5499999999999998</v>
      </c>
      <c r="P287" s="20">
        <f t="shared" si="46"/>
        <v>6.23</v>
      </c>
      <c r="Q287" s="81">
        <f t="shared" si="47"/>
        <v>2.4466666666666668</v>
      </c>
      <c r="R287" s="24">
        <f t="shared" si="36"/>
        <v>0.12123414007042649</v>
      </c>
      <c r="S287" s="24">
        <f t="shared" si="37"/>
        <v>1.0838574423480083</v>
      </c>
      <c r="T287" s="13">
        <f t="shared" si="38"/>
        <v>0.39590808112591575</v>
      </c>
      <c r="U287" s="14">
        <f t="shared" si="48"/>
        <v>-3.0441320695532528</v>
      </c>
      <c r="V287" s="14">
        <f t="shared" si="49"/>
        <v>0.11617501430942298</v>
      </c>
      <c r="W287" s="12" t="s">
        <v>672</v>
      </c>
      <c r="X287" s="12" t="s">
        <v>831</v>
      </c>
      <c r="Y287" s="12" t="s">
        <v>832</v>
      </c>
      <c r="Z287" s="12" t="s">
        <v>833</v>
      </c>
    </row>
    <row r="288" spans="1:27" ht="15.75" thickTop="1" x14ac:dyDescent="0.25"/>
    <row r="290" spans="1:45" x14ac:dyDescent="0.25">
      <c r="I290" s="2"/>
      <c r="R290" s="2" t="s">
        <v>531</v>
      </c>
      <c r="S290" s="2" t="s">
        <v>531</v>
      </c>
      <c r="U290" s="64"/>
      <c r="V290" s="64"/>
    </row>
    <row r="291" spans="1:45" x14ac:dyDescent="0.25">
      <c r="B291" s="2"/>
      <c r="C291" s="2"/>
      <c r="D291" s="2"/>
      <c r="I291" s="2"/>
      <c r="M291" s="2"/>
      <c r="N291" s="2"/>
      <c r="O291" s="2"/>
      <c r="P291" s="2"/>
      <c r="R291" s="2" t="s">
        <v>1</v>
      </c>
      <c r="S291" s="28">
        <v>0.42260451454326875</v>
      </c>
      <c r="T291" s="28">
        <v>-0.21496437988837905</v>
      </c>
      <c r="U291" s="64"/>
      <c r="V291" s="64"/>
    </row>
    <row r="292" spans="1:45" x14ac:dyDescent="0.25">
      <c r="A292" s="26"/>
      <c r="B292" s="2"/>
      <c r="C292" s="2"/>
      <c r="D292" s="2"/>
      <c r="I292" s="2"/>
      <c r="M292" s="2"/>
      <c r="N292" s="131"/>
      <c r="O292" s="131"/>
      <c r="P292" s="131"/>
      <c r="R292" s="2" t="s">
        <v>4</v>
      </c>
      <c r="S292" s="28">
        <v>2.6460894091270033</v>
      </c>
      <c r="T292" s="28">
        <v>0.60958689249368403</v>
      </c>
      <c r="U292" s="64"/>
      <c r="V292" s="64"/>
    </row>
    <row r="293" spans="1:45" x14ac:dyDescent="0.25">
      <c r="B293" s="2"/>
      <c r="C293" s="2"/>
      <c r="D293" s="2"/>
      <c r="I293" s="2"/>
      <c r="M293" s="2"/>
      <c r="N293" s="131"/>
      <c r="O293" s="131"/>
      <c r="P293" s="131"/>
      <c r="T293" s="64"/>
      <c r="U293" s="64"/>
      <c r="V293" s="64"/>
      <c r="W293" s="28"/>
    </row>
    <row r="294" spans="1:45" x14ac:dyDescent="0.25">
      <c r="A294" s="53"/>
      <c r="B294" s="112" t="s">
        <v>2</v>
      </c>
      <c r="C294" s="113"/>
      <c r="D294" s="113"/>
      <c r="E294" s="113"/>
      <c r="F294" s="113"/>
      <c r="G294" s="113"/>
      <c r="H294" s="113"/>
      <c r="I294" s="114"/>
      <c r="J294" s="109" t="s">
        <v>1764</v>
      </c>
      <c r="K294" s="110"/>
      <c r="L294" s="110"/>
      <c r="M294" s="110"/>
      <c r="N294" s="110"/>
      <c r="O294" s="110"/>
      <c r="P294" s="110"/>
      <c r="Q294" s="111"/>
      <c r="R294" s="53"/>
      <c r="S294" s="53"/>
      <c r="T294" s="52"/>
      <c r="U294" s="52"/>
      <c r="V294" s="52"/>
      <c r="W294" s="79"/>
      <c r="X294" s="52"/>
      <c r="Y294" s="52"/>
      <c r="Z294" s="52"/>
    </row>
    <row r="295" spans="1:45" s="37" customFormat="1" x14ac:dyDescent="0.25">
      <c r="A295" s="40"/>
      <c r="B295" s="44" t="s">
        <v>5</v>
      </c>
      <c r="C295" s="41" t="s">
        <v>6</v>
      </c>
      <c r="D295" s="41" t="s">
        <v>7</v>
      </c>
      <c r="E295" s="41" t="s">
        <v>5</v>
      </c>
      <c r="F295" s="41" t="s">
        <v>6</v>
      </c>
      <c r="G295" s="41" t="s">
        <v>7</v>
      </c>
      <c r="H295" s="105" t="s">
        <v>1782</v>
      </c>
      <c r="I295" s="105" t="s">
        <v>1783</v>
      </c>
      <c r="J295" s="44" t="s">
        <v>5</v>
      </c>
      <c r="K295" s="41" t="s">
        <v>6</v>
      </c>
      <c r="L295" s="41" t="s">
        <v>7</v>
      </c>
      <c r="M295" s="41" t="s">
        <v>5</v>
      </c>
      <c r="N295" s="41" t="s">
        <v>6</v>
      </c>
      <c r="O295" s="41" t="s">
        <v>7</v>
      </c>
      <c r="P295" s="105" t="s">
        <v>1782</v>
      </c>
      <c r="Q295" s="123" t="s">
        <v>1783</v>
      </c>
      <c r="R295" s="107" t="s">
        <v>1777</v>
      </c>
      <c r="S295" s="107" t="s">
        <v>1778</v>
      </c>
      <c r="T295" s="41"/>
      <c r="U295" s="105" t="s">
        <v>1780</v>
      </c>
      <c r="V295" s="105" t="s">
        <v>1781</v>
      </c>
      <c r="W295" s="41"/>
      <c r="X295" s="41"/>
      <c r="Y295" s="41"/>
      <c r="Z295" s="40"/>
      <c r="AA295" s="39"/>
      <c r="AB295" s="39"/>
      <c r="AC295" s="40"/>
      <c r="AD295" s="40"/>
      <c r="AE295" s="38"/>
      <c r="AN295" s="38"/>
      <c r="AO295" s="38"/>
      <c r="AP295" s="38"/>
      <c r="AQ295" s="38"/>
      <c r="AR295" s="38"/>
      <c r="AS295" s="38"/>
    </row>
    <row r="296" spans="1:45" s="37" customFormat="1" x14ac:dyDescent="0.25">
      <c r="A296" s="51"/>
      <c r="B296" s="50" t="s">
        <v>9</v>
      </c>
      <c r="C296" s="49" t="s">
        <v>9</v>
      </c>
      <c r="D296" s="49" t="s">
        <v>9</v>
      </c>
      <c r="E296" s="49" t="s">
        <v>10</v>
      </c>
      <c r="F296" s="49" t="s">
        <v>10</v>
      </c>
      <c r="G296" s="49" t="s">
        <v>10</v>
      </c>
      <c r="H296" s="106"/>
      <c r="I296" s="106"/>
      <c r="J296" s="50" t="s">
        <v>9</v>
      </c>
      <c r="K296" s="49" t="s">
        <v>9</v>
      </c>
      <c r="L296" s="49" t="s">
        <v>9</v>
      </c>
      <c r="M296" s="49" t="s">
        <v>10</v>
      </c>
      <c r="N296" s="49" t="s">
        <v>10</v>
      </c>
      <c r="O296" s="49" t="s">
        <v>10</v>
      </c>
      <c r="P296" s="106"/>
      <c r="Q296" s="124"/>
      <c r="R296" s="108"/>
      <c r="S296" s="108"/>
      <c r="T296" s="49" t="s">
        <v>11</v>
      </c>
      <c r="U296" s="106"/>
      <c r="V296" s="106"/>
      <c r="W296" s="49" t="s">
        <v>12</v>
      </c>
      <c r="X296" s="51" t="s">
        <v>1427</v>
      </c>
      <c r="Y296" s="51" t="s">
        <v>1428</v>
      </c>
      <c r="Z296" s="51"/>
      <c r="AA296" s="39"/>
      <c r="AB296" s="39"/>
      <c r="AC296" s="40"/>
      <c r="AD296" s="40"/>
      <c r="AE296" s="38"/>
      <c r="AN296" s="38"/>
      <c r="AO296" s="38"/>
      <c r="AP296" s="38"/>
      <c r="AQ296" s="38"/>
      <c r="AR296" s="38"/>
      <c r="AS296" s="38"/>
    </row>
    <row r="297" spans="1:45" x14ac:dyDescent="0.25">
      <c r="A297" s="6" t="s">
        <v>459</v>
      </c>
      <c r="B297" s="45">
        <v>117.34</v>
      </c>
      <c r="C297" s="18">
        <v>125.46</v>
      </c>
      <c r="D297" s="18">
        <v>133.01</v>
      </c>
      <c r="E297" s="18">
        <v>1539.48</v>
      </c>
      <c r="F297" s="18">
        <v>1370.13</v>
      </c>
      <c r="G297" s="18">
        <v>2137.6999999999998</v>
      </c>
      <c r="H297" s="18">
        <f t="shared" ref="H297:H342" si="50">AVERAGE(B297,C297,D297)</f>
        <v>125.27</v>
      </c>
      <c r="I297" s="42">
        <f t="shared" ref="I297:I342" si="51">AVERAGE(E297,F297,G297)</f>
        <v>1682.4366666666665</v>
      </c>
      <c r="J297" s="45">
        <v>165.77</v>
      </c>
      <c r="K297" s="18">
        <v>163.47</v>
      </c>
      <c r="L297" s="18">
        <v>238.18</v>
      </c>
      <c r="M297" s="18">
        <v>3593.74</v>
      </c>
      <c r="N297" s="18">
        <v>3369.66</v>
      </c>
      <c r="O297" s="18">
        <v>3656.38</v>
      </c>
      <c r="P297" s="18">
        <f t="shared" ref="P297:P342" si="52">AVERAGE(J297,K297,L297)</f>
        <v>189.14000000000001</v>
      </c>
      <c r="Q297" s="42">
        <f t="shared" ref="Q297:Q342" si="53">AVERAGE(M297,N297,O297)</f>
        <v>3539.9266666666663</v>
      </c>
      <c r="R297" s="21">
        <f t="shared" ref="R297:R328" si="54">(P297+1)/(H297+1)</f>
        <v>1.5058208600617726</v>
      </c>
      <c r="S297" s="21">
        <f t="shared" ref="S297:S328" si="55">(Q297+1)/(I297+1)</f>
        <v>2.1033916729864108</v>
      </c>
      <c r="T297" s="6">
        <f t="shared" ref="T297:T328" si="56">_xlfn.T.TEST(E297:G297,M297:O297,1,2)</f>
        <v>8.5699632579462181E-4</v>
      </c>
      <c r="U297" s="10">
        <f t="shared" ref="U297:U342" si="57">LOG(R297,2)</f>
        <v>0.5905501500411785</v>
      </c>
      <c r="V297" s="10">
        <f t="shared" ref="V297:V342" si="58">LOG(S297,2)</f>
        <v>1.0727175196186585</v>
      </c>
      <c r="W297" s="3" t="s">
        <v>1298</v>
      </c>
      <c r="X297" s="64" t="s">
        <v>1298</v>
      </c>
      <c r="Y297" s="64" t="s">
        <v>935</v>
      </c>
      <c r="Z297" s="64" t="s">
        <v>1359</v>
      </c>
    </row>
    <row r="298" spans="1:45" x14ac:dyDescent="0.25">
      <c r="A298" s="6" t="s">
        <v>461</v>
      </c>
      <c r="B298" s="45">
        <v>19.89</v>
      </c>
      <c r="C298" s="18">
        <v>17.71</v>
      </c>
      <c r="D298" s="18">
        <v>24.43</v>
      </c>
      <c r="E298" s="18">
        <v>31.06</v>
      </c>
      <c r="F298" s="18">
        <v>31.53</v>
      </c>
      <c r="G298" s="18">
        <v>46.55</v>
      </c>
      <c r="H298" s="18">
        <f t="shared" si="50"/>
        <v>20.676666666666666</v>
      </c>
      <c r="I298" s="42">
        <f t="shared" si="51"/>
        <v>36.380000000000003</v>
      </c>
      <c r="J298" s="45">
        <v>50.26</v>
      </c>
      <c r="K298" s="18">
        <v>47.42</v>
      </c>
      <c r="L298" s="18">
        <v>59.99</v>
      </c>
      <c r="M298" s="18">
        <v>76.28</v>
      </c>
      <c r="N298" s="18">
        <v>59.83</v>
      </c>
      <c r="O298" s="18">
        <v>85.27</v>
      </c>
      <c r="P298" s="18">
        <f t="shared" si="52"/>
        <v>52.556666666666672</v>
      </c>
      <c r="Q298" s="42">
        <f t="shared" si="53"/>
        <v>73.793333333333337</v>
      </c>
      <c r="R298" s="21">
        <f t="shared" si="54"/>
        <v>2.4707058280793484</v>
      </c>
      <c r="S298" s="21">
        <f t="shared" si="55"/>
        <v>2.0008917424647761</v>
      </c>
      <c r="T298" s="6">
        <f t="shared" si="56"/>
        <v>7.1418658696192809E-3</v>
      </c>
      <c r="U298" s="10">
        <f t="shared" si="57"/>
        <v>1.3049232479651693</v>
      </c>
      <c r="V298" s="10">
        <f t="shared" si="58"/>
        <v>1.000643112853733</v>
      </c>
      <c r="W298" s="3" t="s">
        <v>1300</v>
      </c>
      <c r="X298" s="64" t="s">
        <v>1300</v>
      </c>
      <c r="Y298" s="64" t="s">
        <v>1396</v>
      </c>
      <c r="Z298" s="64" t="s">
        <v>1397</v>
      </c>
      <c r="AA298" s="3"/>
    </row>
    <row r="299" spans="1:45" x14ac:dyDescent="0.25">
      <c r="A299" s="2" t="s">
        <v>460</v>
      </c>
      <c r="B299" s="45">
        <v>122.26</v>
      </c>
      <c r="C299" s="18">
        <v>108.58</v>
      </c>
      <c r="D299" s="18">
        <v>99.25</v>
      </c>
      <c r="E299" s="18">
        <v>411.53</v>
      </c>
      <c r="F299" s="18">
        <v>328.99</v>
      </c>
      <c r="G299" s="18">
        <v>394.69</v>
      </c>
      <c r="H299" s="18">
        <f t="shared" si="50"/>
        <v>110.03000000000002</v>
      </c>
      <c r="I299" s="42">
        <f t="shared" si="51"/>
        <v>378.40333333333336</v>
      </c>
      <c r="J299" s="45">
        <v>194.59</v>
      </c>
      <c r="K299" s="18">
        <v>176.23</v>
      </c>
      <c r="L299" s="18">
        <v>185.17</v>
      </c>
      <c r="M299" s="18">
        <v>638.99</v>
      </c>
      <c r="N299" s="18">
        <v>593.16999999999996</v>
      </c>
      <c r="O299" s="18">
        <v>626.29999999999995</v>
      </c>
      <c r="P299" s="18">
        <f t="shared" si="52"/>
        <v>185.33</v>
      </c>
      <c r="Q299" s="42">
        <f t="shared" si="53"/>
        <v>619.48666666666657</v>
      </c>
      <c r="R299" s="21">
        <f t="shared" si="54"/>
        <v>1.6781950824101592</v>
      </c>
      <c r="S299" s="21">
        <f t="shared" si="55"/>
        <v>1.6354275573048906</v>
      </c>
      <c r="T299" s="6">
        <f t="shared" si="56"/>
        <v>5.4565422299733069E-4</v>
      </c>
      <c r="U299" s="10">
        <f t="shared" si="57"/>
        <v>0.74691043214648578</v>
      </c>
      <c r="V299" s="10">
        <f t="shared" si="58"/>
        <v>0.70966785539642352</v>
      </c>
      <c r="W299" s="64" t="s">
        <v>1299</v>
      </c>
      <c r="X299" s="64" t="s">
        <v>1299</v>
      </c>
      <c r="Y299" s="64" t="s">
        <v>1336</v>
      </c>
      <c r="Z299" s="64" t="s">
        <v>1337</v>
      </c>
    </row>
    <row r="300" spans="1:45" x14ac:dyDescent="0.25">
      <c r="A300" s="6" t="s">
        <v>463</v>
      </c>
      <c r="B300" s="45">
        <v>1645.42</v>
      </c>
      <c r="C300" s="18">
        <v>1770.43</v>
      </c>
      <c r="D300" s="18">
        <v>1884.19</v>
      </c>
      <c r="E300" s="18">
        <v>2936.98</v>
      </c>
      <c r="F300" s="18">
        <v>2979.67</v>
      </c>
      <c r="G300" s="18">
        <v>3455.64</v>
      </c>
      <c r="H300" s="18">
        <f t="shared" si="50"/>
        <v>1766.6800000000003</v>
      </c>
      <c r="I300" s="42">
        <f t="shared" si="51"/>
        <v>3124.0966666666664</v>
      </c>
      <c r="J300" s="45">
        <v>3099.55</v>
      </c>
      <c r="K300" s="18">
        <v>2901.43</v>
      </c>
      <c r="L300" s="18">
        <v>3128.79</v>
      </c>
      <c r="M300" s="18">
        <v>4660.43</v>
      </c>
      <c r="N300" s="18">
        <v>4688.49</v>
      </c>
      <c r="O300" s="18">
        <v>4628.8500000000004</v>
      </c>
      <c r="P300" s="18">
        <f t="shared" si="52"/>
        <v>3043.2566666666667</v>
      </c>
      <c r="Q300" s="42">
        <f t="shared" si="53"/>
        <v>4659.2566666666671</v>
      </c>
      <c r="R300" s="21">
        <f t="shared" si="54"/>
        <v>1.7221763365918414</v>
      </c>
      <c r="S300" s="21">
        <f t="shared" si="55"/>
        <v>1.4912360044329298</v>
      </c>
      <c r="T300" s="6">
        <f t="shared" si="56"/>
        <v>3.8999402409842763E-4</v>
      </c>
      <c r="U300" s="10">
        <f t="shared" si="57"/>
        <v>0.78423287032007039</v>
      </c>
      <c r="V300" s="10">
        <f t="shared" si="58"/>
        <v>0.57650859798423759</v>
      </c>
      <c r="W300" s="3" t="s">
        <v>1302</v>
      </c>
      <c r="X300" s="64" t="s">
        <v>1302</v>
      </c>
      <c r="Y300" s="64" t="s">
        <v>1055</v>
      </c>
      <c r="Z300" s="64" t="s">
        <v>1393</v>
      </c>
      <c r="AA300" s="3"/>
    </row>
    <row r="301" spans="1:45" x14ac:dyDescent="0.25">
      <c r="A301" s="6" t="s">
        <v>469</v>
      </c>
      <c r="B301" s="45">
        <v>1448.05</v>
      </c>
      <c r="C301" s="18">
        <v>1438.1</v>
      </c>
      <c r="D301" s="18">
        <v>1619.72</v>
      </c>
      <c r="E301" s="18">
        <v>2215.9699999999998</v>
      </c>
      <c r="F301" s="18">
        <v>2295.7199999999998</v>
      </c>
      <c r="G301" s="18">
        <v>2487.19</v>
      </c>
      <c r="H301" s="18">
        <f t="shared" si="50"/>
        <v>1501.9566666666667</v>
      </c>
      <c r="I301" s="42">
        <f t="shared" si="51"/>
        <v>2332.9599999999996</v>
      </c>
      <c r="J301" s="45">
        <v>2030.22</v>
      </c>
      <c r="K301" s="18">
        <v>2010.54</v>
      </c>
      <c r="L301" s="18">
        <v>2164.23</v>
      </c>
      <c r="M301" s="18">
        <v>3096.59</v>
      </c>
      <c r="N301" s="18">
        <v>2979.56</v>
      </c>
      <c r="O301" s="18">
        <v>3235.5</v>
      </c>
      <c r="P301" s="18">
        <f t="shared" si="52"/>
        <v>2068.33</v>
      </c>
      <c r="Q301" s="42">
        <f t="shared" si="53"/>
        <v>3103.8833333333332</v>
      </c>
      <c r="R301" s="21">
        <f t="shared" si="54"/>
        <v>1.3768394298349698</v>
      </c>
      <c r="S301" s="21">
        <f t="shared" si="55"/>
        <v>1.3303070032619813</v>
      </c>
      <c r="T301" s="6">
        <f t="shared" si="56"/>
        <v>1.065729890169276E-3</v>
      </c>
      <c r="U301" s="10">
        <f t="shared" si="57"/>
        <v>0.46136031888589396</v>
      </c>
      <c r="V301" s="10">
        <f t="shared" si="58"/>
        <v>0.41175922390155539</v>
      </c>
      <c r="W301" s="3" t="s">
        <v>1307</v>
      </c>
      <c r="X301" s="64" t="s">
        <v>1360</v>
      </c>
      <c r="Y301" s="64" t="s">
        <v>1361</v>
      </c>
      <c r="Z301" s="64" t="s">
        <v>1362</v>
      </c>
    </row>
    <row r="302" spans="1:45" x14ac:dyDescent="0.25">
      <c r="A302" s="2" t="s">
        <v>464</v>
      </c>
      <c r="B302" s="45">
        <v>0.79</v>
      </c>
      <c r="C302" s="18">
        <v>0.19</v>
      </c>
      <c r="D302" s="18">
        <v>0.1</v>
      </c>
      <c r="E302" s="18">
        <v>33.44</v>
      </c>
      <c r="F302" s="18">
        <v>15.76</v>
      </c>
      <c r="G302" s="18">
        <v>15</v>
      </c>
      <c r="H302" s="18">
        <f t="shared" si="50"/>
        <v>0.36000000000000004</v>
      </c>
      <c r="I302" s="42">
        <f t="shared" si="51"/>
        <v>21.399999999999995</v>
      </c>
      <c r="J302" s="45">
        <v>0.93</v>
      </c>
      <c r="K302" s="18">
        <v>0.53</v>
      </c>
      <c r="L302" s="18">
        <v>0.85</v>
      </c>
      <c r="M302" s="18">
        <v>23.3</v>
      </c>
      <c r="N302" s="18">
        <v>27.1</v>
      </c>
      <c r="O302" s="18">
        <v>32.17</v>
      </c>
      <c r="P302" s="18">
        <f t="shared" si="52"/>
        <v>0.77</v>
      </c>
      <c r="Q302" s="42">
        <f t="shared" si="53"/>
        <v>27.523333333333337</v>
      </c>
      <c r="R302" s="21">
        <f t="shared" si="54"/>
        <v>1.3014705882352939</v>
      </c>
      <c r="S302" s="21">
        <f t="shared" si="55"/>
        <v>1.2733630952380957</v>
      </c>
      <c r="T302" s="6">
        <f t="shared" si="56"/>
        <v>0.20136088858224246</v>
      </c>
      <c r="U302" s="10">
        <f t="shared" si="57"/>
        <v>0.38014270883265788</v>
      </c>
      <c r="V302" s="10">
        <f t="shared" si="58"/>
        <v>0.34864385757962463</v>
      </c>
      <c r="W302" s="64" t="s">
        <v>519</v>
      </c>
      <c r="X302" s="64" t="s">
        <v>526</v>
      </c>
      <c r="Y302" s="64" t="s">
        <v>155</v>
      </c>
      <c r="Z302" s="64" t="s">
        <v>1388</v>
      </c>
      <c r="AA302" s="3"/>
    </row>
    <row r="303" spans="1:45" x14ac:dyDescent="0.25">
      <c r="A303" s="2" t="s">
        <v>465</v>
      </c>
      <c r="B303" s="45">
        <v>82.88</v>
      </c>
      <c r="C303" s="18">
        <v>74.37</v>
      </c>
      <c r="D303" s="18">
        <v>61.93</v>
      </c>
      <c r="E303" s="18">
        <v>115.05</v>
      </c>
      <c r="F303" s="18">
        <v>152.63</v>
      </c>
      <c r="G303" s="18">
        <v>144.07</v>
      </c>
      <c r="H303" s="18">
        <f t="shared" si="50"/>
        <v>73.06</v>
      </c>
      <c r="I303" s="42">
        <f t="shared" si="51"/>
        <v>137.25</v>
      </c>
      <c r="J303" s="45">
        <v>69.44</v>
      </c>
      <c r="K303" s="18">
        <v>51.2</v>
      </c>
      <c r="L303" s="18">
        <v>54.97</v>
      </c>
      <c r="M303" s="18">
        <v>180.06</v>
      </c>
      <c r="N303" s="18">
        <v>153.97</v>
      </c>
      <c r="O303" s="18">
        <v>183.13</v>
      </c>
      <c r="P303" s="18">
        <f t="shared" si="52"/>
        <v>58.536666666666669</v>
      </c>
      <c r="Q303" s="42">
        <f t="shared" si="53"/>
        <v>172.38666666666666</v>
      </c>
      <c r="R303" s="21">
        <f t="shared" si="54"/>
        <v>0.8038977405707084</v>
      </c>
      <c r="S303" s="21">
        <f t="shared" si="55"/>
        <v>1.2541531042796865</v>
      </c>
      <c r="T303" s="6">
        <f t="shared" si="56"/>
        <v>3.730395315633496E-2</v>
      </c>
      <c r="U303" s="10">
        <f t="shared" si="57"/>
        <v>-0.31491609914772845</v>
      </c>
      <c r="V303" s="10">
        <f t="shared" si="58"/>
        <v>0.32671347995976791</v>
      </c>
      <c r="W303" s="64" t="s">
        <v>1303</v>
      </c>
      <c r="X303" s="64" t="s">
        <v>1343</v>
      </c>
      <c r="Y303" s="64" t="s">
        <v>1344</v>
      </c>
      <c r="Z303" s="64" t="s">
        <v>1345</v>
      </c>
    </row>
    <row r="304" spans="1:45" x14ac:dyDescent="0.25">
      <c r="A304" s="2" t="s">
        <v>467</v>
      </c>
      <c r="B304" s="45">
        <v>2.61</v>
      </c>
      <c r="C304" s="18">
        <v>5.84</v>
      </c>
      <c r="D304" s="18">
        <v>3.65</v>
      </c>
      <c r="E304" s="18">
        <v>19.97</v>
      </c>
      <c r="F304" s="18">
        <v>14.84</v>
      </c>
      <c r="G304" s="18">
        <v>18.079999999999998</v>
      </c>
      <c r="H304" s="18">
        <f t="shared" si="50"/>
        <v>4.0333333333333332</v>
      </c>
      <c r="I304" s="42">
        <f t="shared" si="51"/>
        <v>17.63</v>
      </c>
      <c r="J304" s="45">
        <v>5.44</v>
      </c>
      <c r="K304" s="18">
        <v>3.87</v>
      </c>
      <c r="L304" s="18">
        <v>11.66</v>
      </c>
      <c r="M304" s="18">
        <v>24.24</v>
      </c>
      <c r="N304" s="18">
        <v>23.05</v>
      </c>
      <c r="O304" s="18">
        <v>17.53</v>
      </c>
      <c r="P304" s="18">
        <f t="shared" si="52"/>
        <v>6.9899999999999993</v>
      </c>
      <c r="Q304" s="42">
        <f t="shared" si="53"/>
        <v>21.606666666666666</v>
      </c>
      <c r="R304" s="21">
        <f t="shared" si="54"/>
        <v>1.5874172185430462</v>
      </c>
      <c r="S304" s="21">
        <f t="shared" si="55"/>
        <v>1.2134550008946143</v>
      </c>
      <c r="T304" s="6">
        <f t="shared" si="56"/>
        <v>9.7139094166950615E-2</v>
      </c>
      <c r="U304" s="10">
        <f t="shared" si="57"/>
        <v>0.6666813594366916</v>
      </c>
      <c r="V304" s="10">
        <f t="shared" si="58"/>
        <v>0.279120609362637</v>
      </c>
      <c r="W304" s="64" t="s">
        <v>1305</v>
      </c>
      <c r="X304" s="64" t="s">
        <v>1305</v>
      </c>
      <c r="Y304" s="64" t="s">
        <v>1366</v>
      </c>
      <c r="Z304" s="64" t="s">
        <v>1367</v>
      </c>
    </row>
    <row r="305" spans="1:27" x14ac:dyDescent="0.25">
      <c r="A305" s="6" t="s">
        <v>470</v>
      </c>
      <c r="B305" s="45">
        <v>201.17</v>
      </c>
      <c r="C305" s="18">
        <v>194.73</v>
      </c>
      <c r="D305" s="18">
        <v>225.43</v>
      </c>
      <c r="E305" s="18">
        <v>309.8</v>
      </c>
      <c r="F305" s="18">
        <v>346.43</v>
      </c>
      <c r="G305" s="18">
        <v>370.84</v>
      </c>
      <c r="H305" s="18">
        <f t="shared" si="50"/>
        <v>207.10999999999999</v>
      </c>
      <c r="I305" s="42">
        <f t="shared" si="51"/>
        <v>342.35666666666663</v>
      </c>
      <c r="J305" s="45">
        <v>318.87</v>
      </c>
      <c r="K305" s="18">
        <v>249.16</v>
      </c>
      <c r="L305" s="18">
        <v>289.32</v>
      </c>
      <c r="M305" s="18">
        <v>408.75</v>
      </c>
      <c r="N305" s="18">
        <v>372.33</v>
      </c>
      <c r="O305" s="18">
        <v>419.35</v>
      </c>
      <c r="P305" s="18">
        <f t="shared" si="52"/>
        <v>285.7833333333333</v>
      </c>
      <c r="Q305" s="42">
        <f t="shared" si="53"/>
        <v>400.14333333333326</v>
      </c>
      <c r="R305" s="21">
        <f t="shared" si="54"/>
        <v>1.3780372559383658</v>
      </c>
      <c r="S305" s="21">
        <f t="shared" si="55"/>
        <v>1.1682992417991009</v>
      </c>
      <c r="T305" s="6">
        <f t="shared" si="56"/>
        <v>3.1974154158153592E-2</v>
      </c>
      <c r="U305" s="10">
        <f t="shared" si="57"/>
        <v>0.46261489256394034</v>
      </c>
      <c r="V305" s="10">
        <f t="shared" si="58"/>
        <v>0.22440984559322882</v>
      </c>
      <c r="W305" s="3" t="s">
        <v>1308</v>
      </c>
      <c r="X305" s="64" t="s">
        <v>1308</v>
      </c>
      <c r="Y305" s="64" t="s">
        <v>1354</v>
      </c>
      <c r="Z305" s="64" t="s">
        <v>1355</v>
      </c>
    </row>
    <row r="306" spans="1:27" x14ac:dyDescent="0.25">
      <c r="A306" s="2" t="s">
        <v>468</v>
      </c>
      <c r="B306" s="45">
        <v>23.14</v>
      </c>
      <c r="C306" s="18">
        <v>28.84</v>
      </c>
      <c r="D306" s="18">
        <v>36.93</v>
      </c>
      <c r="E306" s="18">
        <v>75.900000000000006</v>
      </c>
      <c r="F306" s="18">
        <v>102.56</v>
      </c>
      <c r="G306" s="18">
        <v>111.94</v>
      </c>
      <c r="H306" s="18">
        <f t="shared" si="50"/>
        <v>29.636666666666667</v>
      </c>
      <c r="I306" s="42">
        <f t="shared" si="51"/>
        <v>96.8</v>
      </c>
      <c r="J306" s="45">
        <v>36.590000000000003</v>
      </c>
      <c r="K306" s="18">
        <v>22.96</v>
      </c>
      <c r="L306" s="18">
        <v>34.549999999999997</v>
      </c>
      <c r="M306" s="18">
        <v>94.61</v>
      </c>
      <c r="N306" s="18">
        <v>111.03</v>
      </c>
      <c r="O306" s="18">
        <v>116.75</v>
      </c>
      <c r="P306" s="18">
        <f t="shared" si="52"/>
        <v>31.366666666666664</v>
      </c>
      <c r="Q306" s="42">
        <f t="shared" si="53"/>
        <v>107.46333333333332</v>
      </c>
      <c r="R306" s="21">
        <f t="shared" si="54"/>
        <v>1.0564682841910562</v>
      </c>
      <c r="S306" s="21">
        <f t="shared" si="55"/>
        <v>1.1090320381731424</v>
      </c>
      <c r="T306" s="6">
        <f t="shared" si="56"/>
        <v>0.2237096998438311</v>
      </c>
      <c r="U306" s="10">
        <f t="shared" si="57"/>
        <v>7.9249457356063244E-2</v>
      </c>
      <c r="V306" s="10">
        <f t="shared" si="58"/>
        <v>0.14930104326867175</v>
      </c>
      <c r="W306" s="64" t="s">
        <v>1306</v>
      </c>
      <c r="X306" s="64" t="s">
        <v>1306</v>
      </c>
      <c r="Y306" s="64" t="s">
        <v>39</v>
      </c>
      <c r="Z306" s="64" t="s">
        <v>1408</v>
      </c>
      <c r="AA306" s="3"/>
    </row>
    <row r="307" spans="1:27" x14ac:dyDescent="0.25">
      <c r="A307" s="2" t="s">
        <v>462</v>
      </c>
      <c r="B307" s="45">
        <v>28.68</v>
      </c>
      <c r="C307" s="18">
        <v>27.08</v>
      </c>
      <c r="D307" s="18">
        <v>34.72</v>
      </c>
      <c r="E307" s="18">
        <v>73.53</v>
      </c>
      <c r="F307" s="18">
        <v>61.2</v>
      </c>
      <c r="G307" s="18">
        <v>93.67</v>
      </c>
      <c r="H307" s="18">
        <f t="shared" si="50"/>
        <v>30.159999999999997</v>
      </c>
      <c r="I307" s="42">
        <f t="shared" si="51"/>
        <v>76.13333333333334</v>
      </c>
      <c r="J307" s="45">
        <v>40.86</v>
      </c>
      <c r="K307" s="18">
        <v>40.65</v>
      </c>
      <c r="L307" s="18">
        <v>41.1</v>
      </c>
      <c r="M307" s="18">
        <v>93.37</v>
      </c>
      <c r="N307" s="18">
        <v>71.790000000000006</v>
      </c>
      <c r="O307" s="18">
        <v>77.95</v>
      </c>
      <c r="P307" s="18">
        <f t="shared" si="52"/>
        <v>40.869999999999997</v>
      </c>
      <c r="Q307" s="42">
        <f t="shared" si="53"/>
        <v>81.036666666666676</v>
      </c>
      <c r="R307" s="21">
        <f t="shared" si="54"/>
        <v>1.3437098844672657</v>
      </c>
      <c r="S307" s="21">
        <f t="shared" si="55"/>
        <v>1.0635695764909248</v>
      </c>
      <c r="T307" s="6">
        <f t="shared" si="56"/>
        <v>0.34506702087462271</v>
      </c>
      <c r="U307" s="10">
        <f t="shared" si="57"/>
        <v>0.42622168467863286</v>
      </c>
      <c r="V307" s="10">
        <f t="shared" si="58"/>
        <v>8.8914414469342271E-2</v>
      </c>
      <c r="W307" s="64" t="s">
        <v>1301</v>
      </c>
      <c r="X307" s="64" t="s">
        <v>1301</v>
      </c>
      <c r="Y307" s="64" t="s">
        <v>135</v>
      </c>
      <c r="Z307" s="64" t="s">
        <v>1400</v>
      </c>
      <c r="AA307" s="3"/>
    </row>
    <row r="308" spans="1:27" x14ac:dyDescent="0.25">
      <c r="A308" s="2" t="s">
        <v>473</v>
      </c>
      <c r="B308" s="45">
        <v>3.09</v>
      </c>
      <c r="C308" s="18">
        <v>0.19</v>
      </c>
      <c r="D308" s="18">
        <v>7.5</v>
      </c>
      <c r="E308" s="18">
        <v>190.47</v>
      </c>
      <c r="F308" s="18">
        <v>220.32</v>
      </c>
      <c r="G308" s="18">
        <v>213.89</v>
      </c>
      <c r="H308" s="18">
        <f t="shared" si="50"/>
        <v>3.5933333333333333</v>
      </c>
      <c r="I308" s="42">
        <f t="shared" si="51"/>
        <v>208.22666666666666</v>
      </c>
      <c r="J308" s="45">
        <v>3.11</v>
      </c>
      <c r="K308" s="18">
        <v>3.96</v>
      </c>
      <c r="L308" s="18">
        <v>6.38</v>
      </c>
      <c r="M308" s="18">
        <v>233.35</v>
      </c>
      <c r="N308" s="18">
        <v>217.31</v>
      </c>
      <c r="O308" s="18">
        <v>213.59</v>
      </c>
      <c r="P308" s="18">
        <f t="shared" si="52"/>
        <v>4.4833333333333334</v>
      </c>
      <c r="Q308" s="42">
        <f t="shared" si="53"/>
        <v>221.41666666666666</v>
      </c>
      <c r="R308" s="21">
        <f t="shared" si="54"/>
        <v>1.1937590711175616</v>
      </c>
      <c r="S308" s="21">
        <f t="shared" si="55"/>
        <v>1.06304167728779</v>
      </c>
      <c r="T308" s="6">
        <f t="shared" si="56"/>
        <v>0.14661863244864759</v>
      </c>
      <c r="U308" s="10">
        <f t="shared" si="57"/>
        <v>0.25551169591831241</v>
      </c>
      <c r="V308" s="10">
        <f t="shared" si="58"/>
        <v>8.8198159839595627E-2</v>
      </c>
      <c r="W308" s="64" t="s">
        <v>1310</v>
      </c>
      <c r="X308" s="64" t="s">
        <v>1310</v>
      </c>
      <c r="Y308" s="64" t="s">
        <v>1394</v>
      </c>
      <c r="Z308" s="64" t="s">
        <v>1395</v>
      </c>
      <c r="AA308" s="3"/>
    </row>
    <row r="309" spans="1:27" x14ac:dyDescent="0.25">
      <c r="A309" s="2" t="s">
        <v>472</v>
      </c>
      <c r="B309" s="45">
        <v>35.58</v>
      </c>
      <c r="C309" s="18">
        <v>37</v>
      </c>
      <c r="D309" s="18">
        <v>66.650000000000006</v>
      </c>
      <c r="E309" s="18">
        <v>278.74</v>
      </c>
      <c r="F309" s="18">
        <v>381.66</v>
      </c>
      <c r="G309" s="18">
        <v>352.37</v>
      </c>
      <c r="H309" s="18">
        <f t="shared" si="50"/>
        <v>46.410000000000004</v>
      </c>
      <c r="I309" s="42">
        <f t="shared" si="51"/>
        <v>337.59000000000003</v>
      </c>
      <c r="J309" s="45">
        <v>57.25</v>
      </c>
      <c r="K309" s="18">
        <v>39.590000000000003</v>
      </c>
      <c r="L309" s="18">
        <v>84.67</v>
      </c>
      <c r="M309" s="18">
        <v>314.91000000000003</v>
      </c>
      <c r="N309" s="18">
        <v>339.25</v>
      </c>
      <c r="O309" s="18">
        <v>416.8</v>
      </c>
      <c r="P309" s="18">
        <f t="shared" si="52"/>
        <v>60.50333333333333</v>
      </c>
      <c r="Q309" s="42">
        <f t="shared" si="53"/>
        <v>356.98666666666668</v>
      </c>
      <c r="R309" s="21">
        <f t="shared" si="54"/>
        <v>1.2972649933206777</v>
      </c>
      <c r="S309" s="21">
        <f t="shared" si="55"/>
        <v>1.0572865904683146</v>
      </c>
      <c r="T309" s="6">
        <f t="shared" si="56"/>
        <v>0.33893234634962405</v>
      </c>
      <c r="U309" s="10">
        <f t="shared" si="57"/>
        <v>0.37547321012170864</v>
      </c>
      <c r="V309" s="10">
        <f t="shared" si="58"/>
        <v>8.036648987602138E-2</v>
      </c>
      <c r="W309" s="64" t="s">
        <v>1309</v>
      </c>
      <c r="X309" s="64" t="s">
        <v>1363</v>
      </c>
      <c r="Y309" s="64" t="s">
        <v>1364</v>
      </c>
      <c r="Z309" s="64" t="s">
        <v>1365</v>
      </c>
    </row>
    <row r="310" spans="1:27" x14ac:dyDescent="0.25">
      <c r="A310" s="6" t="s">
        <v>475</v>
      </c>
      <c r="B310" s="45">
        <v>1.03</v>
      </c>
      <c r="C310" s="18">
        <v>1.48</v>
      </c>
      <c r="D310" s="18">
        <v>0</v>
      </c>
      <c r="E310" s="18">
        <v>65.45</v>
      </c>
      <c r="F310" s="18">
        <v>60.09</v>
      </c>
      <c r="G310" s="18">
        <v>57.9</v>
      </c>
      <c r="H310" s="18">
        <f t="shared" si="50"/>
        <v>0.83666666666666656</v>
      </c>
      <c r="I310" s="42">
        <f t="shared" si="51"/>
        <v>61.146666666666668</v>
      </c>
      <c r="J310" s="45">
        <v>0.7</v>
      </c>
      <c r="K310" s="18">
        <v>1.1399999999999999</v>
      </c>
      <c r="L310" s="18">
        <v>2.89</v>
      </c>
      <c r="M310" s="18">
        <v>50.49</v>
      </c>
      <c r="N310" s="18">
        <v>49.09</v>
      </c>
      <c r="O310" s="18">
        <v>82.2</v>
      </c>
      <c r="P310" s="18">
        <f t="shared" si="52"/>
        <v>1.5766666666666669</v>
      </c>
      <c r="Q310" s="42">
        <f t="shared" si="53"/>
        <v>60.593333333333341</v>
      </c>
      <c r="R310" s="21">
        <f t="shared" si="54"/>
        <v>1.4029038112522689</v>
      </c>
      <c r="S310" s="21">
        <f t="shared" si="55"/>
        <v>0.99109633125938645</v>
      </c>
      <c r="T310" s="6">
        <f t="shared" si="56"/>
        <v>0.48121631744199844</v>
      </c>
      <c r="U310" s="10">
        <f t="shared" si="57"/>
        <v>0.48841609535369018</v>
      </c>
      <c r="V310" s="10">
        <f t="shared" si="58"/>
        <v>-1.2902805511978267E-2</v>
      </c>
      <c r="W310" s="3" t="s">
        <v>517</v>
      </c>
      <c r="X310" s="64" t="s">
        <v>524</v>
      </c>
      <c r="Y310" s="64" t="s">
        <v>809</v>
      </c>
      <c r="Z310" s="64" t="s">
        <v>1385</v>
      </c>
      <c r="AA310" s="3"/>
    </row>
    <row r="311" spans="1:27" x14ac:dyDescent="0.25">
      <c r="A311" s="2" t="s">
        <v>478</v>
      </c>
      <c r="B311" s="45">
        <v>5.7</v>
      </c>
      <c r="C311" s="18">
        <v>6.49</v>
      </c>
      <c r="D311" s="18">
        <v>11.93</v>
      </c>
      <c r="E311" s="18">
        <v>175.1</v>
      </c>
      <c r="F311" s="18">
        <v>198.06</v>
      </c>
      <c r="G311" s="18">
        <v>230.81</v>
      </c>
      <c r="H311" s="18">
        <f t="shared" si="50"/>
        <v>8.0400000000000009</v>
      </c>
      <c r="I311" s="42">
        <f t="shared" si="51"/>
        <v>201.32333333333335</v>
      </c>
      <c r="J311" s="45">
        <v>8.93</v>
      </c>
      <c r="K311" s="18">
        <v>7.74</v>
      </c>
      <c r="L311" s="18">
        <v>6.64</v>
      </c>
      <c r="M311" s="18">
        <v>189.69</v>
      </c>
      <c r="N311" s="18">
        <v>197.08</v>
      </c>
      <c r="O311" s="18">
        <v>201.85</v>
      </c>
      <c r="P311" s="18">
        <f t="shared" si="52"/>
        <v>7.7700000000000005</v>
      </c>
      <c r="Q311" s="42">
        <f t="shared" si="53"/>
        <v>196.20666666666668</v>
      </c>
      <c r="R311" s="21">
        <f t="shared" si="54"/>
        <v>0.97013274336283173</v>
      </c>
      <c r="S311" s="21">
        <f t="shared" si="55"/>
        <v>0.97471044697431497</v>
      </c>
      <c r="T311" s="6">
        <f t="shared" si="56"/>
        <v>0.38629691780971009</v>
      </c>
      <c r="U311" s="10">
        <f t="shared" si="57"/>
        <v>-4.3745929970454851E-2</v>
      </c>
      <c r="V311" s="10">
        <f t="shared" si="58"/>
        <v>-3.6954387569430328E-2</v>
      </c>
      <c r="W311" s="64" t="s">
        <v>1313</v>
      </c>
      <c r="X311" s="64" t="s">
        <v>1356</v>
      </c>
      <c r="Y311" s="64" t="s">
        <v>1357</v>
      </c>
      <c r="Z311" s="64" t="s">
        <v>1358</v>
      </c>
    </row>
    <row r="312" spans="1:27" x14ac:dyDescent="0.25">
      <c r="A312" s="2" t="s">
        <v>474</v>
      </c>
      <c r="B312" s="45">
        <v>1.58</v>
      </c>
      <c r="C312" s="18">
        <v>0.56000000000000005</v>
      </c>
      <c r="D312" s="18">
        <v>4.2300000000000004</v>
      </c>
      <c r="E312" s="18">
        <v>172.25</v>
      </c>
      <c r="F312" s="18">
        <v>190.09</v>
      </c>
      <c r="G312" s="18">
        <v>215.04</v>
      </c>
      <c r="H312" s="18">
        <f t="shared" si="50"/>
        <v>2.1233333333333335</v>
      </c>
      <c r="I312" s="42">
        <f t="shared" si="51"/>
        <v>192.46</v>
      </c>
      <c r="J312" s="45">
        <v>1.79</v>
      </c>
      <c r="K312" s="18">
        <v>2.2000000000000002</v>
      </c>
      <c r="L312" s="18">
        <v>2.04</v>
      </c>
      <c r="M312" s="18">
        <v>189.38</v>
      </c>
      <c r="N312" s="18">
        <v>196.72</v>
      </c>
      <c r="O312" s="18">
        <v>165.09</v>
      </c>
      <c r="P312" s="18">
        <f t="shared" si="52"/>
        <v>2.0100000000000002</v>
      </c>
      <c r="Q312" s="42">
        <f t="shared" si="53"/>
        <v>183.73000000000002</v>
      </c>
      <c r="R312" s="21">
        <f t="shared" si="54"/>
        <v>0.96371398078975457</v>
      </c>
      <c r="S312" s="21">
        <f t="shared" si="55"/>
        <v>0.95487439263930529</v>
      </c>
      <c r="T312" s="6">
        <f t="shared" si="56"/>
        <v>0.30350023591979813</v>
      </c>
      <c r="U312" s="10">
        <f t="shared" si="57"/>
        <v>-5.3323060178328566E-2</v>
      </c>
      <c r="V312" s="10">
        <f t="shared" si="58"/>
        <v>-6.6617126173048824E-2</v>
      </c>
      <c r="W312" s="64" t="s">
        <v>515</v>
      </c>
      <c r="X312" s="3" t="s">
        <v>521</v>
      </c>
      <c r="Y312" s="64" t="s">
        <v>1352</v>
      </c>
      <c r="Z312" s="64" t="s">
        <v>1353</v>
      </c>
    </row>
    <row r="313" spans="1:27" x14ac:dyDescent="0.25">
      <c r="A313" s="2" t="s">
        <v>477</v>
      </c>
      <c r="B313" s="45">
        <v>6.34</v>
      </c>
      <c r="C313" s="18">
        <v>3.15</v>
      </c>
      <c r="D313" s="18">
        <v>0.96</v>
      </c>
      <c r="E313" s="18">
        <v>212.5</v>
      </c>
      <c r="F313" s="18">
        <v>208.26</v>
      </c>
      <c r="G313" s="18">
        <v>196.38</v>
      </c>
      <c r="H313" s="18">
        <f t="shared" si="50"/>
        <v>3.4833333333333329</v>
      </c>
      <c r="I313" s="42">
        <f t="shared" si="51"/>
        <v>205.71333333333334</v>
      </c>
      <c r="J313" s="45">
        <v>3.73</v>
      </c>
      <c r="K313" s="18">
        <v>6.51</v>
      </c>
      <c r="L313" s="18">
        <v>6.04</v>
      </c>
      <c r="M313" s="18">
        <v>195.75</v>
      </c>
      <c r="N313" s="18">
        <v>207.46</v>
      </c>
      <c r="O313" s="18">
        <v>163.38</v>
      </c>
      <c r="P313" s="18">
        <f t="shared" si="52"/>
        <v>5.4266666666666667</v>
      </c>
      <c r="Q313" s="42">
        <f t="shared" si="53"/>
        <v>188.86333333333334</v>
      </c>
      <c r="R313" s="21">
        <f t="shared" si="54"/>
        <v>1.4334572490706323</v>
      </c>
      <c r="S313" s="21">
        <f t="shared" si="55"/>
        <v>0.91848614828909603</v>
      </c>
      <c r="T313" s="6">
        <f t="shared" si="56"/>
        <v>0.14811462178441179</v>
      </c>
      <c r="U313" s="10">
        <f t="shared" si="57"/>
        <v>0.51949887878597545</v>
      </c>
      <c r="V313" s="10">
        <f t="shared" si="58"/>
        <v>-0.12267013070404868</v>
      </c>
      <c r="W313" s="64" t="s">
        <v>1312</v>
      </c>
      <c r="X313" s="64" t="s">
        <v>1401</v>
      </c>
      <c r="Y313" s="64" t="s">
        <v>1402</v>
      </c>
      <c r="Z313" s="64" t="s">
        <v>1403</v>
      </c>
      <c r="AA313" s="3"/>
    </row>
    <row r="314" spans="1:27" x14ac:dyDescent="0.25">
      <c r="A314" s="6" t="s">
        <v>471</v>
      </c>
      <c r="B314" s="45">
        <v>25.04</v>
      </c>
      <c r="C314" s="18">
        <v>21.23</v>
      </c>
      <c r="D314" s="18">
        <v>32.6</v>
      </c>
      <c r="E314" s="18">
        <v>852.7</v>
      </c>
      <c r="F314" s="18">
        <v>782.61</v>
      </c>
      <c r="G314" s="18">
        <v>799.19</v>
      </c>
      <c r="H314" s="18">
        <f t="shared" si="50"/>
        <v>26.290000000000003</v>
      </c>
      <c r="I314" s="42">
        <f t="shared" si="51"/>
        <v>811.5</v>
      </c>
      <c r="J314" s="45">
        <v>16.93</v>
      </c>
      <c r="K314" s="18">
        <v>15.13</v>
      </c>
      <c r="L314" s="18">
        <v>22.98</v>
      </c>
      <c r="M314" s="18">
        <v>727.7</v>
      </c>
      <c r="N314" s="18">
        <v>757.69</v>
      </c>
      <c r="O314" s="18">
        <v>705.78</v>
      </c>
      <c r="P314" s="18">
        <f t="shared" si="52"/>
        <v>18.346666666666668</v>
      </c>
      <c r="Q314" s="42">
        <f t="shared" si="53"/>
        <v>730.39</v>
      </c>
      <c r="R314" s="21">
        <f t="shared" si="54"/>
        <v>0.70892878954439964</v>
      </c>
      <c r="S314" s="21">
        <f t="shared" si="55"/>
        <v>0.90017230769230772</v>
      </c>
      <c r="T314" s="6">
        <f t="shared" si="56"/>
        <v>1.7676091432406331E-2</v>
      </c>
      <c r="U314" s="10">
        <f t="shared" si="57"/>
        <v>-0.49628737592855232</v>
      </c>
      <c r="V314" s="10">
        <f t="shared" si="58"/>
        <v>-0.15172691160079399</v>
      </c>
      <c r="W314" s="3" t="s">
        <v>516</v>
      </c>
      <c r="X314" s="3" t="s">
        <v>523</v>
      </c>
      <c r="Y314" s="64" t="s">
        <v>1374</v>
      </c>
      <c r="Z314" s="64" t="s">
        <v>1375</v>
      </c>
    </row>
    <row r="315" spans="1:27" x14ac:dyDescent="0.25">
      <c r="A315" s="2" t="s">
        <v>466</v>
      </c>
      <c r="B315" s="45">
        <v>184.06</v>
      </c>
      <c r="C315" s="18">
        <v>150.68</v>
      </c>
      <c r="D315" s="18">
        <v>180.71</v>
      </c>
      <c r="E315" s="18">
        <v>498.21</v>
      </c>
      <c r="F315" s="18">
        <v>379.44</v>
      </c>
      <c r="G315" s="18">
        <v>389.3</v>
      </c>
      <c r="H315" s="18">
        <f t="shared" si="50"/>
        <v>171.81666666666669</v>
      </c>
      <c r="I315" s="42">
        <f t="shared" si="51"/>
        <v>422.31666666666666</v>
      </c>
      <c r="J315" s="45">
        <v>157.61000000000001</v>
      </c>
      <c r="K315" s="18">
        <v>157.31</v>
      </c>
      <c r="L315" s="18">
        <v>166.11</v>
      </c>
      <c r="M315" s="18">
        <v>377.99</v>
      </c>
      <c r="N315" s="18">
        <v>329.58</v>
      </c>
      <c r="O315" s="18">
        <v>378.5</v>
      </c>
      <c r="P315" s="18">
        <f t="shared" si="52"/>
        <v>160.34333333333333</v>
      </c>
      <c r="Q315" s="42">
        <f t="shared" si="53"/>
        <v>362.02333333333331</v>
      </c>
      <c r="R315" s="21">
        <f t="shared" si="54"/>
        <v>0.93360979843765057</v>
      </c>
      <c r="S315" s="21">
        <f t="shared" si="55"/>
        <v>0.85756919563762346</v>
      </c>
      <c r="T315" s="6">
        <f t="shared" si="56"/>
        <v>0.10935384105598861</v>
      </c>
      <c r="U315" s="10">
        <f t="shared" si="57"/>
        <v>-9.9108392364781597E-2</v>
      </c>
      <c r="V315" s="10">
        <f t="shared" si="58"/>
        <v>-0.2216750105690638</v>
      </c>
      <c r="W315" s="64" t="s">
        <v>1304</v>
      </c>
      <c r="X315" s="64" t="s">
        <v>1368</v>
      </c>
      <c r="Y315" s="64" t="s">
        <v>1369</v>
      </c>
      <c r="Z315" s="64" t="s">
        <v>1370</v>
      </c>
    </row>
    <row r="316" spans="1:27" x14ac:dyDescent="0.25">
      <c r="A316" s="2" t="s">
        <v>483</v>
      </c>
      <c r="B316" s="45">
        <v>21.55</v>
      </c>
      <c r="C316" s="18">
        <v>15.39</v>
      </c>
      <c r="D316" s="18">
        <v>18.27</v>
      </c>
      <c r="E316" s="18">
        <v>136.91</v>
      </c>
      <c r="F316" s="18">
        <v>102</v>
      </c>
      <c r="G316" s="18">
        <v>85.21</v>
      </c>
      <c r="H316" s="18">
        <f t="shared" si="50"/>
        <v>18.403333333333332</v>
      </c>
      <c r="I316" s="42">
        <f t="shared" si="51"/>
        <v>108.04</v>
      </c>
      <c r="J316" s="45">
        <v>35.729999999999997</v>
      </c>
      <c r="K316" s="18">
        <v>31.94</v>
      </c>
      <c r="L316" s="18">
        <v>35.229999999999997</v>
      </c>
      <c r="M316" s="18">
        <v>82.34</v>
      </c>
      <c r="N316" s="18">
        <v>108.74</v>
      </c>
      <c r="O316" s="18">
        <v>77.95</v>
      </c>
      <c r="P316" s="18">
        <f t="shared" si="52"/>
        <v>34.300000000000004</v>
      </c>
      <c r="Q316" s="42">
        <f t="shared" si="53"/>
        <v>89.676666666666662</v>
      </c>
      <c r="R316" s="21">
        <f t="shared" si="54"/>
        <v>1.8192750386531527</v>
      </c>
      <c r="S316" s="21">
        <f t="shared" si="55"/>
        <v>0.83159085350941542</v>
      </c>
      <c r="T316" s="6">
        <f t="shared" si="56"/>
        <v>0.18276698257238491</v>
      </c>
      <c r="U316" s="10">
        <f t="shared" si="57"/>
        <v>0.86336366663178288</v>
      </c>
      <c r="V316" s="10">
        <f t="shared" si="58"/>
        <v>-0.26605420449913075</v>
      </c>
      <c r="W316" s="64" t="s">
        <v>1317</v>
      </c>
      <c r="X316" s="64" t="s">
        <v>1317</v>
      </c>
      <c r="Y316" s="64" t="s">
        <v>39</v>
      </c>
      <c r="Z316" s="64" t="s">
        <v>1389</v>
      </c>
      <c r="AA316" s="3"/>
    </row>
    <row r="317" spans="1:27" x14ac:dyDescent="0.25">
      <c r="A317" s="2" t="s">
        <v>479</v>
      </c>
      <c r="B317" s="45">
        <v>8.32</v>
      </c>
      <c r="C317" s="18">
        <v>4.3600000000000003</v>
      </c>
      <c r="D317" s="18">
        <v>5.29</v>
      </c>
      <c r="E317" s="18">
        <v>122.81</v>
      </c>
      <c r="F317" s="18">
        <v>76.040000000000006</v>
      </c>
      <c r="G317" s="18">
        <v>137.53</v>
      </c>
      <c r="H317" s="18">
        <f t="shared" si="50"/>
        <v>5.9899999999999993</v>
      </c>
      <c r="I317" s="42">
        <f t="shared" si="51"/>
        <v>112.12666666666667</v>
      </c>
      <c r="J317" s="45">
        <v>13.9</v>
      </c>
      <c r="K317" s="18">
        <v>6.86</v>
      </c>
      <c r="L317" s="18">
        <v>6.64</v>
      </c>
      <c r="M317" s="18">
        <v>81.56</v>
      </c>
      <c r="N317" s="18">
        <v>102.94</v>
      </c>
      <c r="O317" s="18">
        <v>78.459999999999994</v>
      </c>
      <c r="P317" s="18">
        <f t="shared" si="52"/>
        <v>9.1333333333333346</v>
      </c>
      <c r="Q317" s="42">
        <f t="shared" si="53"/>
        <v>87.653333333333322</v>
      </c>
      <c r="R317" s="21">
        <f t="shared" si="54"/>
        <v>1.4496900333810208</v>
      </c>
      <c r="S317" s="21">
        <f t="shared" si="55"/>
        <v>0.78366432907065819</v>
      </c>
      <c r="T317" s="6">
        <f t="shared" si="56"/>
        <v>0.14484804606687091</v>
      </c>
      <c r="U317" s="10">
        <f t="shared" si="57"/>
        <v>0.53574446223435546</v>
      </c>
      <c r="V317" s="10">
        <f t="shared" si="58"/>
        <v>-0.35169226514561813</v>
      </c>
      <c r="W317" s="64" t="s">
        <v>1328</v>
      </c>
      <c r="X317" s="64" t="s">
        <v>1328</v>
      </c>
      <c r="Y317" s="64" t="s">
        <v>809</v>
      </c>
      <c r="Z317" s="64" t="s">
        <v>1392</v>
      </c>
      <c r="AA317" s="3"/>
    </row>
    <row r="318" spans="1:27" x14ac:dyDescent="0.25">
      <c r="A318" s="6" t="s">
        <v>481</v>
      </c>
      <c r="B318" s="45">
        <v>5.47</v>
      </c>
      <c r="C318" s="18">
        <v>11.41</v>
      </c>
      <c r="D318" s="18">
        <v>3.94</v>
      </c>
      <c r="E318" s="18">
        <v>522.29999999999995</v>
      </c>
      <c r="F318" s="18">
        <v>447.31</v>
      </c>
      <c r="G318" s="18">
        <v>433.93</v>
      </c>
      <c r="H318" s="18">
        <f t="shared" si="50"/>
        <v>6.94</v>
      </c>
      <c r="I318" s="42">
        <f t="shared" si="51"/>
        <v>467.84666666666664</v>
      </c>
      <c r="J318" s="45">
        <v>17.170000000000002</v>
      </c>
      <c r="K318" s="18">
        <v>13.11</v>
      </c>
      <c r="L318" s="18">
        <v>13.1</v>
      </c>
      <c r="M318" s="18">
        <v>395.85</v>
      </c>
      <c r="N318" s="18">
        <v>359.49</v>
      </c>
      <c r="O318" s="18">
        <v>325.92</v>
      </c>
      <c r="P318" s="18">
        <f t="shared" si="52"/>
        <v>14.46</v>
      </c>
      <c r="Q318" s="42">
        <f t="shared" si="53"/>
        <v>360.42</v>
      </c>
      <c r="R318" s="21">
        <f t="shared" si="54"/>
        <v>1.9471032745591941</v>
      </c>
      <c r="S318" s="21">
        <f t="shared" si="55"/>
        <v>0.77087036273408516</v>
      </c>
      <c r="T318" s="6">
        <f t="shared" si="56"/>
        <v>1.7276801546202737E-2</v>
      </c>
      <c r="U318" s="10">
        <f t="shared" si="57"/>
        <v>0.96132940678188972</v>
      </c>
      <c r="V318" s="10">
        <f t="shared" si="58"/>
        <v>-0.37543983236824169</v>
      </c>
      <c r="W318" s="3" t="s">
        <v>1315</v>
      </c>
      <c r="X318" s="64" t="s">
        <v>1315</v>
      </c>
      <c r="Y318" s="64" t="s">
        <v>1406</v>
      </c>
      <c r="Z318" s="64" t="s">
        <v>1407</v>
      </c>
      <c r="AA318" s="3"/>
    </row>
    <row r="319" spans="1:27" x14ac:dyDescent="0.25">
      <c r="A319" s="2" t="s">
        <v>476</v>
      </c>
      <c r="B319" s="45">
        <v>55.94</v>
      </c>
      <c r="C319" s="18">
        <v>50.44</v>
      </c>
      <c r="D319" s="18">
        <v>44.14</v>
      </c>
      <c r="E319" s="18">
        <v>84.14</v>
      </c>
      <c r="F319" s="18">
        <v>107.56</v>
      </c>
      <c r="G319" s="18">
        <v>91.36</v>
      </c>
      <c r="H319" s="18">
        <f t="shared" si="50"/>
        <v>50.173333333333325</v>
      </c>
      <c r="I319" s="42">
        <f t="shared" si="51"/>
        <v>94.353333333333339</v>
      </c>
      <c r="J319" s="45">
        <v>60.2</v>
      </c>
      <c r="K319" s="18">
        <v>51.29</v>
      </c>
      <c r="L319" s="18">
        <v>57.78</v>
      </c>
      <c r="M319" s="18">
        <v>52.82</v>
      </c>
      <c r="N319" s="18">
        <v>70.38</v>
      </c>
      <c r="O319" s="18">
        <v>93.78</v>
      </c>
      <c r="P319" s="18">
        <f t="shared" si="52"/>
        <v>56.423333333333339</v>
      </c>
      <c r="Q319" s="42">
        <f t="shared" si="53"/>
        <v>72.326666666666668</v>
      </c>
      <c r="R319" s="21">
        <f t="shared" si="54"/>
        <v>1.122133923918708</v>
      </c>
      <c r="S319" s="21">
        <f t="shared" si="55"/>
        <v>0.76899951059218341</v>
      </c>
      <c r="T319" s="6">
        <f t="shared" si="56"/>
        <v>9.2049342594055394E-2</v>
      </c>
      <c r="U319" s="10">
        <f t="shared" si="57"/>
        <v>0.16624486832038418</v>
      </c>
      <c r="V319" s="10">
        <f t="shared" si="58"/>
        <v>-0.37894541486210015</v>
      </c>
      <c r="W319" s="64" t="s">
        <v>1311</v>
      </c>
      <c r="X319" s="64" t="s">
        <v>1371</v>
      </c>
      <c r="Y319" s="64" t="s">
        <v>1372</v>
      </c>
      <c r="Z319" s="64" t="s">
        <v>1373</v>
      </c>
    </row>
    <row r="320" spans="1:27" x14ac:dyDescent="0.25">
      <c r="A320" s="2" t="s">
        <v>484</v>
      </c>
      <c r="B320" s="45">
        <v>15.77</v>
      </c>
      <c r="C320" s="18">
        <v>0.74</v>
      </c>
      <c r="D320" s="18">
        <v>2.12</v>
      </c>
      <c r="E320" s="18">
        <v>196.18</v>
      </c>
      <c r="F320" s="18">
        <v>174.14</v>
      </c>
      <c r="G320" s="18">
        <v>244.08</v>
      </c>
      <c r="H320" s="18">
        <f t="shared" si="50"/>
        <v>6.21</v>
      </c>
      <c r="I320" s="42">
        <f t="shared" si="51"/>
        <v>204.79999999999998</v>
      </c>
      <c r="J320" s="45">
        <v>7.53</v>
      </c>
      <c r="K320" s="18">
        <v>14.34</v>
      </c>
      <c r="L320" s="18">
        <v>11.66</v>
      </c>
      <c r="M320" s="18">
        <v>164.52</v>
      </c>
      <c r="N320" s="18">
        <v>133.72999999999999</v>
      </c>
      <c r="O320" s="18">
        <v>161.51</v>
      </c>
      <c r="P320" s="18">
        <f t="shared" si="52"/>
        <v>11.176666666666668</v>
      </c>
      <c r="Q320" s="42">
        <f t="shared" si="53"/>
        <v>153.25333333333333</v>
      </c>
      <c r="R320" s="21">
        <f t="shared" si="54"/>
        <v>1.6888580674988443</v>
      </c>
      <c r="S320" s="21">
        <f t="shared" si="55"/>
        <v>0.7495302883057986</v>
      </c>
      <c r="T320" s="6">
        <f t="shared" si="56"/>
        <v>4.3552419798034397E-2</v>
      </c>
      <c r="U320" s="10">
        <f t="shared" si="57"/>
        <v>0.75604808840003979</v>
      </c>
      <c r="V320" s="10">
        <f t="shared" si="58"/>
        <v>-0.41594131663994693</v>
      </c>
      <c r="W320" s="64" t="s">
        <v>1318</v>
      </c>
      <c r="X320" s="64" t="s">
        <v>1318</v>
      </c>
      <c r="Y320" s="64" t="s">
        <v>1404</v>
      </c>
      <c r="Z320" s="64" t="s">
        <v>1405</v>
      </c>
      <c r="AA320" s="3"/>
    </row>
    <row r="321" spans="1:27" x14ac:dyDescent="0.25">
      <c r="A321" s="2" t="s">
        <v>490</v>
      </c>
      <c r="B321" s="45">
        <v>2.61</v>
      </c>
      <c r="C321" s="18">
        <v>3.06</v>
      </c>
      <c r="D321" s="18">
        <v>5.77</v>
      </c>
      <c r="E321" s="18">
        <v>398.54</v>
      </c>
      <c r="F321" s="18">
        <v>428.21</v>
      </c>
      <c r="G321" s="18">
        <v>424.69</v>
      </c>
      <c r="H321" s="18">
        <f t="shared" si="50"/>
        <v>3.813333333333333</v>
      </c>
      <c r="I321" s="42">
        <f t="shared" si="51"/>
        <v>417.1466666666667</v>
      </c>
      <c r="J321" s="45">
        <v>5.98</v>
      </c>
      <c r="K321" s="18">
        <v>5.01</v>
      </c>
      <c r="L321" s="18">
        <v>5.53</v>
      </c>
      <c r="M321" s="18">
        <v>285.86</v>
      </c>
      <c r="N321" s="18">
        <v>321.66000000000003</v>
      </c>
      <c r="O321" s="18">
        <v>306</v>
      </c>
      <c r="P321" s="18">
        <f t="shared" si="52"/>
        <v>5.5066666666666668</v>
      </c>
      <c r="Q321" s="42">
        <f t="shared" si="53"/>
        <v>304.50666666666666</v>
      </c>
      <c r="R321" s="21">
        <f t="shared" si="54"/>
        <v>1.3518005540166207</v>
      </c>
      <c r="S321" s="21">
        <f t="shared" si="55"/>
        <v>0.73062083479480877</v>
      </c>
      <c r="T321" s="6">
        <f t="shared" si="56"/>
        <v>6.4113662386691098E-4</v>
      </c>
      <c r="U321" s="10">
        <f t="shared" si="57"/>
        <v>0.43488231067571553</v>
      </c>
      <c r="V321" s="10">
        <f t="shared" si="58"/>
        <v>-0.452805199897306</v>
      </c>
      <c r="W321" s="64" t="s">
        <v>518</v>
      </c>
      <c r="X321" s="3" t="s">
        <v>525</v>
      </c>
      <c r="Y321" s="64" t="s">
        <v>1386</v>
      </c>
      <c r="Z321" s="64" t="s">
        <v>1387</v>
      </c>
      <c r="AA321" s="3"/>
    </row>
    <row r="322" spans="1:27" x14ac:dyDescent="0.25">
      <c r="A322" s="2" t="s">
        <v>482</v>
      </c>
      <c r="B322" s="45">
        <v>73.209999999999994</v>
      </c>
      <c r="C322" s="18">
        <v>30.97</v>
      </c>
      <c r="D322" s="18">
        <v>42.22</v>
      </c>
      <c r="E322" s="18">
        <v>270.97000000000003</v>
      </c>
      <c r="F322" s="18">
        <v>210.86</v>
      </c>
      <c r="G322" s="18">
        <v>334.29</v>
      </c>
      <c r="H322" s="18">
        <f t="shared" si="50"/>
        <v>48.79999999999999</v>
      </c>
      <c r="I322" s="42">
        <f t="shared" si="51"/>
        <v>272.04000000000002</v>
      </c>
      <c r="J322" s="45">
        <v>50.41</v>
      </c>
      <c r="K322" s="18">
        <v>82.26</v>
      </c>
      <c r="L322" s="18">
        <v>41.44</v>
      </c>
      <c r="M322" s="18">
        <v>205.85</v>
      </c>
      <c r="N322" s="18">
        <v>131.09</v>
      </c>
      <c r="O322" s="18">
        <v>239.8</v>
      </c>
      <c r="P322" s="18">
        <f t="shared" si="52"/>
        <v>58.036666666666669</v>
      </c>
      <c r="Q322" s="42">
        <f t="shared" si="53"/>
        <v>192.24666666666667</v>
      </c>
      <c r="R322" s="21">
        <f t="shared" si="54"/>
        <v>1.1854752342704153</v>
      </c>
      <c r="S322" s="21">
        <f t="shared" si="55"/>
        <v>0.70775954683074516</v>
      </c>
      <c r="T322" s="6">
        <f t="shared" si="56"/>
        <v>8.577654285502101E-2</v>
      </c>
      <c r="U322" s="10">
        <f t="shared" si="57"/>
        <v>0.24546552383344755</v>
      </c>
      <c r="V322" s="10">
        <f t="shared" si="58"/>
        <v>-0.49866879039253914</v>
      </c>
      <c r="W322" s="64" t="s">
        <v>1316</v>
      </c>
      <c r="X322" s="64" t="s">
        <v>1316</v>
      </c>
      <c r="Y322" s="64" t="s">
        <v>1398</v>
      </c>
      <c r="Z322" s="64" t="s">
        <v>1399</v>
      </c>
      <c r="AA322" s="3"/>
    </row>
    <row r="323" spans="1:27" x14ac:dyDescent="0.25">
      <c r="A323" s="2" t="s">
        <v>480</v>
      </c>
      <c r="B323" s="45">
        <v>162.74</v>
      </c>
      <c r="C323" s="18">
        <v>158.28</v>
      </c>
      <c r="D323" s="18">
        <v>148.30000000000001</v>
      </c>
      <c r="E323" s="18">
        <v>1059.02</v>
      </c>
      <c r="F323" s="18">
        <v>997.74</v>
      </c>
      <c r="G323" s="18">
        <v>1064.81</v>
      </c>
      <c r="H323" s="18">
        <f t="shared" si="50"/>
        <v>156.44</v>
      </c>
      <c r="I323" s="42">
        <f t="shared" si="51"/>
        <v>1040.5233333333333</v>
      </c>
      <c r="J323" s="45">
        <v>187.52</v>
      </c>
      <c r="K323" s="18">
        <v>189.69</v>
      </c>
      <c r="L323" s="18">
        <v>191.89</v>
      </c>
      <c r="M323" s="18">
        <v>758.3</v>
      </c>
      <c r="N323" s="18">
        <v>719.68</v>
      </c>
      <c r="O323" s="18">
        <v>704.42</v>
      </c>
      <c r="P323" s="18">
        <f t="shared" si="52"/>
        <v>189.70000000000002</v>
      </c>
      <c r="Q323" s="42">
        <f t="shared" si="53"/>
        <v>727.4666666666667</v>
      </c>
      <c r="R323" s="21">
        <f t="shared" si="54"/>
        <v>1.2112550813008132</v>
      </c>
      <c r="S323" s="21">
        <f t="shared" si="55"/>
        <v>0.69942424077553078</v>
      </c>
      <c r="T323" s="6">
        <f t="shared" si="56"/>
        <v>1.5322879088444668E-4</v>
      </c>
      <c r="U323" s="10">
        <f t="shared" si="57"/>
        <v>0.27650271786087888</v>
      </c>
      <c r="V323" s="10">
        <f t="shared" si="58"/>
        <v>-0.51576029679196089</v>
      </c>
      <c r="W323" s="64" t="s">
        <v>1314</v>
      </c>
      <c r="X323" s="64" t="s">
        <v>1333</v>
      </c>
      <c r="Y323" s="64" t="s">
        <v>1334</v>
      </c>
      <c r="Z323" s="64" t="s">
        <v>1335</v>
      </c>
    </row>
    <row r="324" spans="1:27" x14ac:dyDescent="0.25">
      <c r="A324" s="2" t="s">
        <v>489</v>
      </c>
      <c r="B324" s="45">
        <v>121.38</v>
      </c>
      <c r="C324" s="18">
        <v>16.690000000000001</v>
      </c>
      <c r="D324" s="18">
        <v>40.01</v>
      </c>
      <c r="E324" s="18">
        <v>435.14</v>
      </c>
      <c r="F324" s="18">
        <v>483.48</v>
      </c>
      <c r="G324" s="18">
        <v>675.32</v>
      </c>
      <c r="H324" s="18">
        <f t="shared" si="50"/>
        <v>59.359999999999992</v>
      </c>
      <c r="I324" s="42">
        <f t="shared" si="51"/>
        <v>531.31333333333339</v>
      </c>
      <c r="J324" s="45">
        <v>62.69</v>
      </c>
      <c r="K324" s="18">
        <v>146.22</v>
      </c>
      <c r="L324" s="18">
        <v>69.78</v>
      </c>
      <c r="M324" s="18">
        <v>345.36</v>
      </c>
      <c r="N324" s="18">
        <v>280.48</v>
      </c>
      <c r="O324" s="18">
        <v>449.64</v>
      </c>
      <c r="P324" s="18">
        <f t="shared" si="52"/>
        <v>92.896666666666661</v>
      </c>
      <c r="Q324" s="42">
        <f t="shared" si="53"/>
        <v>358.49333333333334</v>
      </c>
      <c r="R324" s="21">
        <f t="shared" si="54"/>
        <v>1.5556107797658494</v>
      </c>
      <c r="S324" s="21">
        <f t="shared" si="55"/>
        <v>0.67534159079239042</v>
      </c>
      <c r="T324" s="6">
        <f t="shared" si="56"/>
        <v>6.1061444224315115E-2</v>
      </c>
      <c r="U324" s="10">
        <f t="shared" si="57"/>
        <v>0.63748113722395183</v>
      </c>
      <c r="V324" s="10">
        <f t="shared" si="58"/>
        <v>-0.56631068651931971</v>
      </c>
      <c r="W324" s="64" t="s">
        <v>1323</v>
      </c>
      <c r="X324" s="64" t="s">
        <v>1323</v>
      </c>
      <c r="Y324" s="64" t="s">
        <v>1376</v>
      </c>
      <c r="Z324" s="64" t="s">
        <v>1377</v>
      </c>
    </row>
    <row r="325" spans="1:27" x14ac:dyDescent="0.25">
      <c r="A325" s="6" t="s">
        <v>486</v>
      </c>
      <c r="B325" s="45">
        <v>157.59</v>
      </c>
      <c r="C325" s="18">
        <v>39.130000000000003</v>
      </c>
      <c r="D325" s="18">
        <v>123.58</v>
      </c>
      <c r="E325" s="18">
        <v>830.67</v>
      </c>
      <c r="F325" s="18">
        <v>842.51</v>
      </c>
      <c r="G325" s="18">
        <v>1159.06</v>
      </c>
      <c r="H325" s="18">
        <f t="shared" si="50"/>
        <v>106.76666666666667</v>
      </c>
      <c r="I325" s="42">
        <f t="shared" si="51"/>
        <v>944.07999999999993</v>
      </c>
      <c r="J325" s="45">
        <v>93.84</v>
      </c>
      <c r="K325" s="18">
        <v>207.28</v>
      </c>
      <c r="L325" s="18">
        <v>102.2</v>
      </c>
      <c r="M325" s="18">
        <v>613.04</v>
      </c>
      <c r="N325" s="18">
        <v>491.46</v>
      </c>
      <c r="O325" s="18">
        <v>753.09</v>
      </c>
      <c r="P325" s="18">
        <f t="shared" si="52"/>
        <v>134.44</v>
      </c>
      <c r="Q325" s="42">
        <f t="shared" si="53"/>
        <v>619.19666666666672</v>
      </c>
      <c r="R325" s="21">
        <f t="shared" si="54"/>
        <v>1.256789359727807</v>
      </c>
      <c r="S325" s="21">
        <f t="shared" si="55"/>
        <v>0.65623721448625172</v>
      </c>
      <c r="T325" s="6">
        <f t="shared" si="56"/>
        <v>3.4417517988770276E-2</v>
      </c>
      <c r="U325" s="10">
        <f t="shared" si="57"/>
        <v>0.32974287160335014</v>
      </c>
      <c r="V325" s="10">
        <f t="shared" si="58"/>
        <v>-0.60771068507185633</v>
      </c>
      <c r="W325" s="3" t="s">
        <v>1320</v>
      </c>
      <c r="X325" s="64" t="s">
        <v>1320</v>
      </c>
      <c r="Y325" s="64" t="s">
        <v>809</v>
      </c>
      <c r="Z325" s="64" t="s">
        <v>1384</v>
      </c>
      <c r="AA325" s="3"/>
    </row>
    <row r="326" spans="1:27" x14ac:dyDescent="0.25">
      <c r="A326" s="6" t="s">
        <v>498</v>
      </c>
      <c r="B326" s="45">
        <v>65.209999999999994</v>
      </c>
      <c r="C326" s="18">
        <v>14.93</v>
      </c>
      <c r="D326" s="18">
        <v>36.06</v>
      </c>
      <c r="E326" s="18">
        <v>595.35</v>
      </c>
      <c r="F326" s="18">
        <v>483.48</v>
      </c>
      <c r="G326" s="18">
        <v>834.58</v>
      </c>
      <c r="H326" s="18">
        <f t="shared" si="50"/>
        <v>38.733333333333327</v>
      </c>
      <c r="I326" s="42">
        <f t="shared" si="51"/>
        <v>637.80333333333328</v>
      </c>
      <c r="J326" s="45">
        <v>35.340000000000003</v>
      </c>
      <c r="K326" s="18">
        <v>66.87</v>
      </c>
      <c r="L326" s="18">
        <v>31.74</v>
      </c>
      <c r="M326" s="18">
        <v>414.96</v>
      </c>
      <c r="N326" s="18">
        <v>374.27</v>
      </c>
      <c r="O326" s="18">
        <v>450.84</v>
      </c>
      <c r="P326" s="18">
        <f t="shared" si="52"/>
        <v>44.650000000000006</v>
      </c>
      <c r="Q326" s="42">
        <f t="shared" si="53"/>
        <v>413.35666666666663</v>
      </c>
      <c r="R326" s="21">
        <f t="shared" si="54"/>
        <v>1.1489093959731547</v>
      </c>
      <c r="S326" s="21">
        <f t="shared" si="55"/>
        <v>0.64864512291211174</v>
      </c>
      <c r="T326" s="6">
        <f t="shared" si="56"/>
        <v>5.0691064139056545E-2</v>
      </c>
      <c r="U326" s="10">
        <f t="shared" si="57"/>
        <v>0.20026503024321701</v>
      </c>
      <c r="V326" s="10">
        <f t="shared" si="58"/>
        <v>-0.62449870671314067</v>
      </c>
      <c r="W326" s="3" t="s">
        <v>509</v>
      </c>
      <c r="X326" s="64" t="s">
        <v>512</v>
      </c>
      <c r="Y326" s="64" t="s">
        <v>1416</v>
      </c>
      <c r="Z326" s="64" t="s">
        <v>1417</v>
      </c>
      <c r="AA326" s="3"/>
    </row>
    <row r="327" spans="1:27" x14ac:dyDescent="0.25">
      <c r="A327" s="6" t="s">
        <v>494</v>
      </c>
      <c r="B327" s="45">
        <v>17.190000000000001</v>
      </c>
      <c r="C327" s="18">
        <v>2.13</v>
      </c>
      <c r="D327" s="18">
        <v>7.21</v>
      </c>
      <c r="E327" s="18">
        <v>73.37</v>
      </c>
      <c r="F327" s="18">
        <v>72.14</v>
      </c>
      <c r="G327" s="18">
        <v>90.21</v>
      </c>
      <c r="H327" s="18">
        <f t="shared" si="50"/>
        <v>8.8433333333333337</v>
      </c>
      <c r="I327" s="42">
        <f t="shared" si="51"/>
        <v>78.573333333333323</v>
      </c>
      <c r="J327" s="45">
        <v>3.73</v>
      </c>
      <c r="K327" s="18">
        <v>9.41</v>
      </c>
      <c r="L327" s="18">
        <v>8.51</v>
      </c>
      <c r="M327" s="18">
        <v>43.81</v>
      </c>
      <c r="N327" s="18">
        <v>24.11</v>
      </c>
      <c r="O327" s="18">
        <v>71.650000000000006</v>
      </c>
      <c r="P327" s="18">
        <f t="shared" si="52"/>
        <v>7.2166666666666659</v>
      </c>
      <c r="Q327" s="42">
        <f t="shared" si="53"/>
        <v>46.523333333333333</v>
      </c>
      <c r="R327" s="21">
        <f t="shared" si="54"/>
        <v>0.83474432780223484</v>
      </c>
      <c r="S327" s="21">
        <f t="shared" si="55"/>
        <v>0.59722687667560326</v>
      </c>
      <c r="T327" s="6">
        <f t="shared" si="56"/>
        <v>4.9506110098686447E-2</v>
      </c>
      <c r="U327" s="19">
        <f t="shared" si="57"/>
        <v>-0.26059370986868063</v>
      </c>
      <c r="V327" s="19">
        <f t="shared" si="58"/>
        <v>-0.74364900313541438</v>
      </c>
      <c r="W327" s="3" t="s">
        <v>1327</v>
      </c>
      <c r="X327" s="64" t="s">
        <v>1327</v>
      </c>
      <c r="Y327" s="64" t="s">
        <v>1382</v>
      </c>
      <c r="Z327" s="64" t="s">
        <v>1383</v>
      </c>
    </row>
    <row r="328" spans="1:27" x14ac:dyDescent="0.25">
      <c r="A328" s="6" t="s">
        <v>488</v>
      </c>
      <c r="B328" s="45">
        <v>98.17</v>
      </c>
      <c r="C328" s="18">
        <v>26.06</v>
      </c>
      <c r="D328" s="18">
        <v>34.04</v>
      </c>
      <c r="E328" s="18">
        <v>543.38</v>
      </c>
      <c r="F328" s="18">
        <v>477.36</v>
      </c>
      <c r="G328" s="18">
        <v>757.83</v>
      </c>
      <c r="H328" s="18">
        <f t="shared" si="50"/>
        <v>52.756666666666668</v>
      </c>
      <c r="I328" s="42">
        <f t="shared" si="51"/>
        <v>592.85666666666668</v>
      </c>
      <c r="J328" s="45">
        <v>50.96</v>
      </c>
      <c r="K328" s="18">
        <v>105.58</v>
      </c>
      <c r="L328" s="18">
        <v>56.59</v>
      </c>
      <c r="M328" s="18">
        <v>343.65</v>
      </c>
      <c r="N328" s="18">
        <v>280.83</v>
      </c>
      <c r="O328" s="18">
        <v>356.04</v>
      </c>
      <c r="P328" s="18">
        <f t="shared" si="52"/>
        <v>71.043333333333337</v>
      </c>
      <c r="Q328" s="42">
        <f t="shared" si="53"/>
        <v>326.83999999999997</v>
      </c>
      <c r="R328" s="21">
        <f t="shared" si="54"/>
        <v>1.3401748620326162</v>
      </c>
      <c r="S328" s="21">
        <f t="shared" si="55"/>
        <v>0.5520524032173868</v>
      </c>
      <c r="T328" s="6">
        <f t="shared" si="56"/>
        <v>1.9395724717890538E-2</v>
      </c>
      <c r="U328" s="19">
        <f t="shared" si="57"/>
        <v>0.42242125152535409</v>
      </c>
      <c r="V328" s="19">
        <f t="shared" si="58"/>
        <v>-0.85712287448988156</v>
      </c>
      <c r="W328" s="3" t="s">
        <v>1322</v>
      </c>
      <c r="X328" s="64" t="s">
        <v>1349</v>
      </c>
      <c r="Y328" s="64" t="s">
        <v>1350</v>
      </c>
      <c r="Z328" s="64" t="s">
        <v>1351</v>
      </c>
    </row>
    <row r="329" spans="1:27" x14ac:dyDescent="0.25">
      <c r="A329" s="6" t="s">
        <v>487</v>
      </c>
      <c r="B329" s="45">
        <v>4.99</v>
      </c>
      <c r="C329" s="18">
        <v>7.51</v>
      </c>
      <c r="D329" s="18">
        <v>11.83</v>
      </c>
      <c r="E329" s="18">
        <v>32.64</v>
      </c>
      <c r="F329" s="18">
        <v>20.399999999999999</v>
      </c>
      <c r="G329" s="18">
        <v>16.93</v>
      </c>
      <c r="H329" s="18">
        <f t="shared" si="50"/>
        <v>8.11</v>
      </c>
      <c r="I329" s="42">
        <f t="shared" si="51"/>
        <v>23.323333333333334</v>
      </c>
      <c r="J329" s="45">
        <v>4.43</v>
      </c>
      <c r="K329" s="18">
        <v>4.75</v>
      </c>
      <c r="L329" s="18">
        <v>4.9400000000000004</v>
      </c>
      <c r="M329" s="18">
        <v>10.88</v>
      </c>
      <c r="N329" s="18">
        <v>16.190000000000001</v>
      </c>
      <c r="O329" s="18">
        <v>9.6999999999999993</v>
      </c>
      <c r="P329" s="18">
        <f t="shared" si="52"/>
        <v>4.706666666666667</v>
      </c>
      <c r="Q329" s="42">
        <f t="shared" si="53"/>
        <v>12.256666666666666</v>
      </c>
      <c r="R329" s="21">
        <f t="shared" ref="R329:R342" si="59">(P329+1)/(H329+1)</f>
        <v>0.62641785583607767</v>
      </c>
      <c r="S329" s="21">
        <f t="shared" ref="S329:S342" si="60">(Q329+1)/(I329+1)</f>
        <v>0.54501850075373437</v>
      </c>
      <c r="T329" s="6">
        <f t="shared" ref="T329:T342" si="61">_xlfn.T.TEST(E329:G329,M329:O329,1,2)</f>
        <v>4.94203766554666E-2</v>
      </c>
      <c r="U329" s="19">
        <f t="shared" si="57"/>
        <v>-0.67480275812205981</v>
      </c>
      <c r="V329" s="19">
        <f t="shared" si="58"/>
        <v>-0.87562289161679729</v>
      </c>
      <c r="W329" s="3" t="s">
        <v>1321</v>
      </c>
      <c r="X329" s="3" t="s">
        <v>1338</v>
      </c>
      <c r="Y329" s="3" t="s">
        <v>1339</v>
      </c>
      <c r="Z329" s="3" t="s">
        <v>1340</v>
      </c>
      <c r="AA329" s="3"/>
    </row>
    <row r="330" spans="1:27" x14ac:dyDescent="0.25">
      <c r="A330" s="6" t="s">
        <v>485</v>
      </c>
      <c r="B330" s="45">
        <v>120.67</v>
      </c>
      <c r="C330" s="18">
        <v>16.88</v>
      </c>
      <c r="D330" s="18">
        <v>47.8</v>
      </c>
      <c r="E330" s="18">
        <v>535.77</v>
      </c>
      <c r="F330" s="18">
        <v>495.16</v>
      </c>
      <c r="G330" s="18">
        <v>821.11</v>
      </c>
      <c r="H330" s="18">
        <f t="shared" si="50"/>
        <v>61.783333333333339</v>
      </c>
      <c r="I330" s="42">
        <f t="shared" si="51"/>
        <v>617.34666666666669</v>
      </c>
      <c r="J330" s="45">
        <v>52.98</v>
      </c>
      <c r="K330" s="18">
        <v>113.5</v>
      </c>
      <c r="L330" s="18">
        <v>55.23</v>
      </c>
      <c r="M330" s="18">
        <v>361.05</v>
      </c>
      <c r="N330" s="18">
        <v>265.52999999999997</v>
      </c>
      <c r="O330" s="18">
        <v>379.7</v>
      </c>
      <c r="P330" s="18">
        <f t="shared" si="52"/>
        <v>73.903333333333322</v>
      </c>
      <c r="Q330" s="42">
        <f t="shared" si="53"/>
        <v>335.42666666666668</v>
      </c>
      <c r="R330" s="21">
        <f t="shared" si="59"/>
        <v>1.1930448632864346</v>
      </c>
      <c r="S330" s="21">
        <f t="shared" si="60"/>
        <v>0.54407452130412282</v>
      </c>
      <c r="T330" s="6">
        <f t="shared" si="61"/>
        <v>3.0060557324606864E-2</v>
      </c>
      <c r="U330" s="19">
        <f t="shared" si="57"/>
        <v>0.25464829519064286</v>
      </c>
      <c r="V330" s="19">
        <f t="shared" si="58"/>
        <v>-0.8781238254840017</v>
      </c>
      <c r="W330" s="3" t="s">
        <v>1319</v>
      </c>
      <c r="X330" s="64" t="s">
        <v>1319</v>
      </c>
      <c r="Y330" s="64" t="s">
        <v>1280</v>
      </c>
      <c r="Z330" s="64" t="s">
        <v>1378</v>
      </c>
    </row>
    <row r="331" spans="1:27" x14ac:dyDescent="0.25">
      <c r="A331" s="2" t="s">
        <v>497</v>
      </c>
      <c r="B331" s="45">
        <v>6.66</v>
      </c>
      <c r="C331" s="18">
        <v>2.69</v>
      </c>
      <c r="D331" s="18">
        <v>1.25</v>
      </c>
      <c r="E331" s="18">
        <v>485.69</v>
      </c>
      <c r="F331" s="18">
        <v>431.18</v>
      </c>
      <c r="G331" s="18">
        <v>581.84</v>
      </c>
      <c r="H331" s="18">
        <f t="shared" si="50"/>
        <v>3.5333333333333332</v>
      </c>
      <c r="I331" s="42">
        <f t="shared" si="51"/>
        <v>499.57</v>
      </c>
      <c r="J331" s="45">
        <v>4.04</v>
      </c>
      <c r="K331" s="18">
        <v>11.88</v>
      </c>
      <c r="L331" s="18">
        <v>6.64</v>
      </c>
      <c r="M331" s="18">
        <v>275.45</v>
      </c>
      <c r="N331" s="18">
        <v>243.88</v>
      </c>
      <c r="O331" s="18">
        <v>278.60000000000002</v>
      </c>
      <c r="P331" s="18">
        <f t="shared" si="52"/>
        <v>7.5200000000000005</v>
      </c>
      <c r="Q331" s="42">
        <f t="shared" si="53"/>
        <v>265.97666666666663</v>
      </c>
      <c r="R331" s="21">
        <f t="shared" si="59"/>
        <v>1.8794117647058823</v>
      </c>
      <c r="S331" s="21">
        <f t="shared" si="60"/>
        <v>0.53334531966891074</v>
      </c>
      <c r="T331" s="6">
        <f t="shared" si="61"/>
        <v>3.3875634001073632E-3</v>
      </c>
      <c r="U331" s="19">
        <f t="shared" si="57"/>
        <v>0.91028118480929265</v>
      </c>
      <c r="V331" s="19">
        <f t="shared" si="58"/>
        <v>-0.90685817229743415</v>
      </c>
      <c r="W331" s="64" t="s">
        <v>505</v>
      </c>
      <c r="X331" s="64" t="s">
        <v>520</v>
      </c>
      <c r="Y331" s="64" t="s">
        <v>1409</v>
      </c>
      <c r="Z331" s="64" t="s">
        <v>1410</v>
      </c>
    </row>
    <row r="332" spans="1:27" x14ac:dyDescent="0.25">
      <c r="A332" s="2" t="s">
        <v>492</v>
      </c>
      <c r="B332" s="45">
        <v>22.5</v>
      </c>
      <c r="C332" s="18">
        <v>4.08</v>
      </c>
      <c r="D332" s="18">
        <v>13.66</v>
      </c>
      <c r="E332" s="18">
        <v>64.02</v>
      </c>
      <c r="F332" s="18">
        <v>55.08</v>
      </c>
      <c r="G332" s="18">
        <v>72.709999999999994</v>
      </c>
      <c r="H332" s="18">
        <f t="shared" si="50"/>
        <v>13.413333333333332</v>
      </c>
      <c r="I332" s="42">
        <f t="shared" si="51"/>
        <v>63.936666666666667</v>
      </c>
      <c r="J332" s="45">
        <v>16.86</v>
      </c>
      <c r="K332" s="18">
        <v>16.010000000000002</v>
      </c>
      <c r="L332" s="18">
        <v>15.23</v>
      </c>
      <c r="M332" s="18">
        <v>32.78</v>
      </c>
      <c r="N332" s="18">
        <v>25.69</v>
      </c>
      <c r="O332" s="18">
        <v>35.74</v>
      </c>
      <c r="P332" s="18">
        <f t="shared" si="52"/>
        <v>16.033333333333335</v>
      </c>
      <c r="Q332" s="42">
        <f t="shared" si="53"/>
        <v>31.403333333333336</v>
      </c>
      <c r="R332" s="21">
        <f t="shared" si="59"/>
        <v>1.181776133209991</v>
      </c>
      <c r="S332" s="21">
        <f t="shared" si="60"/>
        <v>0.49899902469072432</v>
      </c>
      <c r="T332" s="6">
        <f t="shared" si="61"/>
        <v>2.6373008711600933E-3</v>
      </c>
      <c r="U332" s="19">
        <f t="shared" si="57"/>
        <v>0.2409567680903337</v>
      </c>
      <c r="V332" s="19">
        <f t="shared" si="58"/>
        <v>-1.0028910991148674</v>
      </c>
      <c r="W332" s="64" t="s">
        <v>1325</v>
      </c>
      <c r="X332" s="64" t="s">
        <v>1379</v>
      </c>
      <c r="Y332" s="64" t="s">
        <v>1380</v>
      </c>
      <c r="Z332" s="64" t="s">
        <v>1381</v>
      </c>
    </row>
    <row r="333" spans="1:27" x14ac:dyDescent="0.25">
      <c r="A333" s="2" t="s">
        <v>495</v>
      </c>
      <c r="B333" s="45">
        <v>19.02</v>
      </c>
      <c r="C333" s="18">
        <v>26.52</v>
      </c>
      <c r="D333" s="18">
        <v>17.309999999999999</v>
      </c>
      <c r="E333" s="18">
        <v>311.07</v>
      </c>
      <c r="F333" s="18">
        <v>364.6</v>
      </c>
      <c r="G333" s="18">
        <v>329.87</v>
      </c>
      <c r="H333" s="18">
        <f t="shared" si="50"/>
        <v>20.95</v>
      </c>
      <c r="I333" s="42">
        <f t="shared" si="51"/>
        <v>335.18</v>
      </c>
      <c r="J333" s="45">
        <v>17.239999999999998</v>
      </c>
      <c r="K333" s="18">
        <v>21.03</v>
      </c>
      <c r="L333" s="18">
        <v>17.190000000000001</v>
      </c>
      <c r="M333" s="18">
        <v>154.12</v>
      </c>
      <c r="N333" s="18">
        <v>142.18</v>
      </c>
      <c r="O333" s="18">
        <v>147.9</v>
      </c>
      <c r="P333" s="18">
        <f t="shared" si="52"/>
        <v>18.486666666666665</v>
      </c>
      <c r="Q333" s="42">
        <f t="shared" si="53"/>
        <v>148.06666666666669</v>
      </c>
      <c r="R333" s="21">
        <f t="shared" si="59"/>
        <v>0.88777524677296882</v>
      </c>
      <c r="S333" s="21">
        <f t="shared" si="60"/>
        <v>0.44341325083784489</v>
      </c>
      <c r="T333" s="6">
        <f t="shared" si="61"/>
        <v>1.548804493630325E-4</v>
      </c>
      <c r="U333" s="19">
        <f t="shared" si="57"/>
        <v>-0.17173361133782411</v>
      </c>
      <c r="V333" s="19">
        <f t="shared" si="58"/>
        <v>-1.1732762109419499</v>
      </c>
      <c r="W333" s="64" t="s">
        <v>1329</v>
      </c>
      <c r="X333" s="64" t="s">
        <v>528</v>
      </c>
      <c r="Y333" s="64" t="s">
        <v>1341</v>
      </c>
      <c r="Z333" s="64" t="s">
        <v>1342</v>
      </c>
    </row>
    <row r="334" spans="1:27" x14ac:dyDescent="0.25">
      <c r="A334" s="2" t="s">
        <v>499</v>
      </c>
      <c r="B334" s="45">
        <v>46.83</v>
      </c>
      <c r="C334" s="18">
        <v>5.66</v>
      </c>
      <c r="D334" s="18">
        <v>6.83</v>
      </c>
      <c r="E334" s="18">
        <v>153.55000000000001</v>
      </c>
      <c r="F334" s="18">
        <v>147.62</v>
      </c>
      <c r="G334" s="18">
        <v>292.55</v>
      </c>
      <c r="H334" s="18">
        <f t="shared" si="50"/>
        <v>19.77333333333333</v>
      </c>
      <c r="I334" s="42">
        <f t="shared" si="51"/>
        <v>197.90666666666667</v>
      </c>
      <c r="J334" s="45">
        <v>16.7</v>
      </c>
      <c r="K334" s="18">
        <v>46.45</v>
      </c>
      <c r="L334" s="18">
        <v>31.91</v>
      </c>
      <c r="M334" s="18">
        <v>98.34</v>
      </c>
      <c r="N334" s="18">
        <v>71.260000000000005</v>
      </c>
      <c r="O334" s="18">
        <v>91.22</v>
      </c>
      <c r="P334" s="18">
        <f t="shared" si="52"/>
        <v>31.686666666666667</v>
      </c>
      <c r="Q334" s="42">
        <f t="shared" si="53"/>
        <v>86.940000000000012</v>
      </c>
      <c r="R334" s="21">
        <f t="shared" si="59"/>
        <v>1.5734916559691916</v>
      </c>
      <c r="S334" s="21">
        <f t="shared" si="60"/>
        <v>0.44211690575144125</v>
      </c>
      <c r="T334" s="6">
        <f t="shared" si="61"/>
        <v>4.102420713415815E-2</v>
      </c>
      <c r="U334" s="19">
        <f t="shared" si="57"/>
        <v>0.65396952822401644</v>
      </c>
      <c r="V334" s="19">
        <f t="shared" si="58"/>
        <v>-1.1775001934896401</v>
      </c>
      <c r="W334" s="64" t="s">
        <v>508</v>
      </c>
      <c r="X334" s="64" t="s">
        <v>513</v>
      </c>
      <c r="Y334" s="64" t="s">
        <v>1280</v>
      </c>
      <c r="Z334" s="64" t="s">
        <v>1415</v>
      </c>
    </row>
    <row r="335" spans="1:27" x14ac:dyDescent="0.25">
      <c r="A335" s="6" t="s">
        <v>491</v>
      </c>
      <c r="B335" s="45">
        <v>32.01</v>
      </c>
      <c r="C335" s="18">
        <v>40.24</v>
      </c>
      <c r="D335" s="18">
        <v>43.66</v>
      </c>
      <c r="E335" s="18">
        <v>297.44</v>
      </c>
      <c r="F335" s="18">
        <v>344.39</v>
      </c>
      <c r="G335" s="18">
        <v>300.44</v>
      </c>
      <c r="H335" s="18">
        <f t="shared" si="50"/>
        <v>38.636666666666663</v>
      </c>
      <c r="I335" s="42">
        <f t="shared" si="51"/>
        <v>314.08999999999997</v>
      </c>
      <c r="J335" s="45">
        <v>44.59</v>
      </c>
      <c r="K335" s="18">
        <v>45.13</v>
      </c>
      <c r="L335" s="18">
        <v>35.83</v>
      </c>
      <c r="M335" s="18">
        <v>122.27</v>
      </c>
      <c r="N335" s="18">
        <v>119.3</v>
      </c>
      <c r="O335" s="18">
        <v>131.9</v>
      </c>
      <c r="P335" s="18">
        <f t="shared" si="52"/>
        <v>41.85</v>
      </c>
      <c r="Q335" s="42">
        <f t="shared" si="53"/>
        <v>124.49000000000001</v>
      </c>
      <c r="R335" s="21">
        <f t="shared" si="59"/>
        <v>1.0810697165923808</v>
      </c>
      <c r="S335" s="21">
        <f t="shared" si="60"/>
        <v>0.39826716176330579</v>
      </c>
      <c r="T335" s="6">
        <f t="shared" si="61"/>
        <v>1.3295364282264123E-4</v>
      </c>
      <c r="U335" s="19">
        <f t="shared" si="57"/>
        <v>0.11245956334907092</v>
      </c>
      <c r="V335" s="19">
        <f t="shared" si="58"/>
        <v>-1.3281915645056253</v>
      </c>
      <c r="W335" s="3" t="s">
        <v>1324</v>
      </c>
      <c r="X335" s="64" t="s">
        <v>1324</v>
      </c>
      <c r="Y335" s="64" t="s">
        <v>1390</v>
      </c>
      <c r="Z335" s="64" t="s">
        <v>1391</v>
      </c>
    </row>
    <row r="336" spans="1:27" x14ac:dyDescent="0.25">
      <c r="A336" s="6" t="s">
        <v>496</v>
      </c>
      <c r="B336" s="45">
        <v>0.95</v>
      </c>
      <c r="C336" s="18">
        <v>2.04</v>
      </c>
      <c r="D336" s="18">
        <v>0.87</v>
      </c>
      <c r="E336" s="18">
        <v>234.53</v>
      </c>
      <c r="F336" s="18">
        <v>255.55</v>
      </c>
      <c r="G336" s="18">
        <v>212.73</v>
      </c>
      <c r="H336" s="18">
        <f t="shared" si="50"/>
        <v>1.2866666666666668</v>
      </c>
      <c r="I336" s="42">
        <f t="shared" si="51"/>
        <v>234.27</v>
      </c>
      <c r="J336" s="45">
        <v>1.01</v>
      </c>
      <c r="K336" s="18">
        <v>0.7</v>
      </c>
      <c r="L336" s="18">
        <v>0.68</v>
      </c>
      <c r="M336" s="18">
        <v>66.34</v>
      </c>
      <c r="N336" s="18">
        <v>101.88</v>
      </c>
      <c r="O336" s="18">
        <v>98.2</v>
      </c>
      <c r="P336" s="18">
        <f t="shared" si="52"/>
        <v>0.79666666666666675</v>
      </c>
      <c r="Q336" s="42">
        <f t="shared" si="53"/>
        <v>88.806666666666672</v>
      </c>
      <c r="R336" s="21">
        <f t="shared" si="59"/>
        <v>0.7857142857142857</v>
      </c>
      <c r="S336" s="21">
        <f t="shared" si="60"/>
        <v>0.38171745937291907</v>
      </c>
      <c r="T336" s="6">
        <f t="shared" si="61"/>
        <v>4.8242934440436645E-4</v>
      </c>
      <c r="U336" s="19">
        <f t="shared" si="57"/>
        <v>-0.34792330342030692</v>
      </c>
      <c r="V336" s="19">
        <f t="shared" si="58"/>
        <v>-1.3894229194036605</v>
      </c>
      <c r="W336" s="3" t="s">
        <v>506</v>
      </c>
      <c r="X336" s="64" t="s">
        <v>522</v>
      </c>
      <c r="Y336" s="64" t="s">
        <v>1411</v>
      </c>
      <c r="Z336" s="64" t="s">
        <v>1412</v>
      </c>
    </row>
    <row r="337" spans="1:27" x14ac:dyDescent="0.25">
      <c r="A337" s="6" t="s">
        <v>501</v>
      </c>
      <c r="B337" s="45">
        <v>7.13</v>
      </c>
      <c r="C337" s="18">
        <v>5.93</v>
      </c>
      <c r="D337" s="18">
        <v>5</v>
      </c>
      <c r="E337" s="18">
        <v>26.31</v>
      </c>
      <c r="F337" s="18">
        <v>33.380000000000003</v>
      </c>
      <c r="G337" s="18">
        <v>67.13</v>
      </c>
      <c r="H337" s="18">
        <f t="shared" si="50"/>
        <v>6.02</v>
      </c>
      <c r="I337" s="42">
        <f t="shared" si="51"/>
        <v>42.273333333333333</v>
      </c>
      <c r="J337" s="45">
        <v>4.66</v>
      </c>
      <c r="K337" s="18">
        <v>6.86</v>
      </c>
      <c r="L337" s="18">
        <v>7.91</v>
      </c>
      <c r="M337" s="18">
        <v>15.23</v>
      </c>
      <c r="N337" s="18">
        <v>11.79</v>
      </c>
      <c r="O337" s="18">
        <v>17.87</v>
      </c>
      <c r="P337" s="18">
        <f t="shared" si="52"/>
        <v>6.4766666666666666</v>
      </c>
      <c r="Q337" s="42">
        <f t="shared" si="53"/>
        <v>14.963333333333333</v>
      </c>
      <c r="R337" s="21">
        <f t="shared" si="59"/>
        <v>1.0650522317188984</v>
      </c>
      <c r="S337" s="21">
        <f t="shared" si="60"/>
        <v>0.36889539362193807</v>
      </c>
      <c r="T337" s="6">
        <f t="shared" si="61"/>
        <v>4.912924785839131E-2</v>
      </c>
      <c r="U337" s="19">
        <f t="shared" si="57"/>
        <v>9.0924184060555441E-2</v>
      </c>
      <c r="V337" s="19">
        <f t="shared" si="58"/>
        <v>-1.4387163206019278</v>
      </c>
      <c r="W337" s="3" t="s">
        <v>510</v>
      </c>
      <c r="X337" s="64" t="s">
        <v>527</v>
      </c>
      <c r="Y337" s="64" t="s">
        <v>1418</v>
      </c>
      <c r="Z337" s="64" t="s">
        <v>1419</v>
      </c>
    </row>
    <row r="338" spans="1:27" x14ac:dyDescent="0.25">
      <c r="A338" s="2" t="s">
        <v>500</v>
      </c>
      <c r="B338" s="45">
        <v>45.4</v>
      </c>
      <c r="C338" s="18">
        <v>11.96</v>
      </c>
      <c r="D338" s="18">
        <v>18.559999999999999</v>
      </c>
      <c r="E338" s="18">
        <v>85.1</v>
      </c>
      <c r="F338" s="18">
        <v>98.85</v>
      </c>
      <c r="G338" s="18">
        <v>182.73</v>
      </c>
      <c r="H338" s="18">
        <f t="shared" si="50"/>
        <v>25.306666666666668</v>
      </c>
      <c r="I338" s="42">
        <f t="shared" si="51"/>
        <v>122.22666666666665</v>
      </c>
      <c r="J338" s="45">
        <v>24.55</v>
      </c>
      <c r="K338" s="18">
        <v>48.83</v>
      </c>
      <c r="L338" s="18">
        <v>30.29</v>
      </c>
      <c r="M338" s="18">
        <v>53.6</v>
      </c>
      <c r="N338" s="18">
        <v>43.99</v>
      </c>
      <c r="O338" s="18">
        <v>89.01</v>
      </c>
      <c r="P338" s="18">
        <f t="shared" si="52"/>
        <v>34.556666666666665</v>
      </c>
      <c r="Q338" s="42">
        <f t="shared" si="53"/>
        <v>62.20000000000001</v>
      </c>
      <c r="R338" s="21">
        <f t="shared" si="59"/>
        <v>1.3516218955904713</v>
      </c>
      <c r="S338" s="21">
        <f t="shared" si="60"/>
        <v>0.51287600086561369</v>
      </c>
      <c r="T338" s="6">
        <f t="shared" si="61"/>
        <v>7.3546295301775311E-2</v>
      </c>
      <c r="U338" s="10">
        <f t="shared" si="57"/>
        <v>0.43469162673297362</v>
      </c>
      <c r="V338" s="10">
        <f t="shared" si="58"/>
        <v>-0.96331803038091235</v>
      </c>
      <c r="W338" s="64" t="s">
        <v>507</v>
      </c>
      <c r="X338" s="64" t="s">
        <v>511</v>
      </c>
      <c r="Y338" s="64" t="s">
        <v>1413</v>
      </c>
      <c r="Z338" s="64" t="s">
        <v>1414</v>
      </c>
    </row>
    <row r="339" spans="1:27" x14ac:dyDescent="0.25">
      <c r="A339" s="6" t="s">
        <v>502</v>
      </c>
      <c r="B339" s="45">
        <v>7.29</v>
      </c>
      <c r="C339" s="18">
        <v>2.04</v>
      </c>
      <c r="D339" s="18">
        <v>12.12</v>
      </c>
      <c r="E339" s="18">
        <v>57.05</v>
      </c>
      <c r="F339" s="18">
        <v>59.53</v>
      </c>
      <c r="G339" s="18">
        <v>144.44999999999999</v>
      </c>
      <c r="H339" s="18">
        <f t="shared" si="50"/>
        <v>7.1499999999999995</v>
      </c>
      <c r="I339" s="42">
        <f t="shared" si="51"/>
        <v>87.009999999999991</v>
      </c>
      <c r="J339" s="45">
        <v>6.37</v>
      </c>
      <c r="K339" s="18">
        <v>12.32</v>
      </c>
      <c r="L339" s="18">
        <v>5.79</v>
      </c>
      <c r="M339" s="18">
        <v>42.88</v>
      </c>
      <c r="N339" s="18">
        <v>30.62</v>
      </c>
      <c r="O339" s="18">
        <v>39.82</v>
      </c>
      <c r="P339" s="18">
        <f t="shared" si="52"/>
        <v>8.16</v>
      </c>
      <c r="Q339" s="42">
        <f t="shared" si="53"/>
        <v>37.773333333333333</v>
      </c>
      <c r="R339" s="21">
        <f t="shared" si="59"/>
        <v>1.1239263803680983</v>
      </c>
      <c r="S339" s="21">
        <f t="shared" si="60"/>
        <v>0.44055599742453516</v>
      </c>
      <c r="T339" s="6">
        <f t="shared" si="61"/>
        <v>8.2185586809927824E-2</v>
      </c>
      <c r="U339" s="10">
        <f t="shared" si="57"/>
        <v>0.16854753897850425</v>
      </c>
      <c r="V339" s="10">
        <f t="shared" si="58"/>
        <v>-1.1826026885176506</v>
      </c>
      <c r="W339" s="3" t="s">
        <v>1330</v>
      </c>
      <c r="X339" s="64" t="s">
        <v>1420</v>
      </c>
      <c r="Y339" s="64" t="s">
        <v>1421</v>
      </c>
      <c r="Z339" s="64" t="s">
        <v>1422</v>
      </c>
    </row>
    <row r="340" spans="1:27" x14ac:dyDescent="0.25">
      <c r="A340" s="6" t="s">
        <v>504</v>
      </c>
      <c r="B340" s="45">
        <v>370.81</v>
      </c>
      <c r="C340" s="18">
        <v>298.49</v>
      </c>
      <c r="D340" s="18">
        <v>503.17</v>
      </c>
      <c r="E340" s="18">
        <v>1445.2</v>
      </c>
      <c r="F340" s="18">
        <v>1232.8900000000001</v>
      </c>
      <c r="G340" s="18">
        <v>1540.28</v>
      </c>
      <c r="H340" s="18">
        <f t="shared" si="50"/>
        <v>390.82333333333332</v>
      </c>
      <c r="I340" s="42">
        <f t="shared" si="51"/>
        <v>1406.1233333333332</v>
      </c>
      <c r="J340" s="45">
        <v>1328.39</v>
      </c>
      <c r="K340" s="18">
        <v>1219.5</v>
      </c>
      <c r="L340" s="18">
        <v>1248.95</v>
      </c>
      <c r="M340" s="18">
        <v>2590.75</v>
      </c>
      <c r="N340" s="18">
        <v>2541.2399999999998</v>
      </c>
      <c r="O340" s="18">
        <v>2636.77</v>
      </c>
      <c r="P340" s="18">
        <f t="shared" si="52"/>
        <v>1265.6133333333335</v>
      </c>
      <c r="Q340" s="42">
        <f t="shared" si="53"/>
        <v>2589.5866666666666</v>
      </c>
      <c r="R340" s="21">
        <f t="shared" si="59"/>
        <v>3.2326133376436665</v>
      </c>
      <c r="S340" s="21">
        <f t="shared" si="60"/>
        <v>1.8410516017311915</v>
      </c>
      <c r="T340" s="6">
        <f t="shared" si="61"/>
        <v>1.1917300573262731E-4</v>
      </c>
      <c r="U340" s="10">
        <f t="shared" si="57"/>
        <v>1.6927009528011954</v>
      </c>
      <c r="V340" s="10">
        <f t="shared" si="58"/>
        <v>0.88053006368857256</v>
      </c>
      <c r="W340" s="3" t="s">
        <v>1332</v>
      </c>
      <c r="X340" s="64" t="s">
        <v>1332</v>
      </c>
      <c r="Y340" s="64" t="s">
        <v>135</v>
      </c>
      <c r="Z340" s="64" t="s">
        <v>1426</v>
      </c>
      <c r="AA340" s="3"/>
    </row>
    <row r="341" spans="1:27" x14ac:dyDescent="0.25">
      <c r="A341" s="6" t="s">
        <v>503</v>
      </c>
      <c r="B341" s="45">
        <v>350.37</v>
      </c>
      <c r="C341" s="18">
        <v>277.99</v>
      </c>
      <c r="D341" s="18">
        <v>358.14</v>
      </c>
      <c r="E341" s="18">
        <v>1522.21</v>
      </c>
      <c r="F341" s="18">
        <v>1469.72</v>
      </c>
      <c r="G341" s="18">
        <v>1807.26</v>
      </c>
      <c r="H341" s="18">
        <f t="shared" si="50"/>
        <v>328.83333333333331</v>
      </c>
      <c r="I341" s="42">
        <f t="shared" si="51"/>
        <v>1599.7300000000002</v>
      </c>
      <c r="J341" s="45">
        <v>979.3</v>
      </c>
      <c r="K341" s="18">
        <v>732.62</v>
      </c>
      <c r="L341" s="18">
        <v>1053.6500000000001</v>
      </c>
      <c r="M341" s="18">
        <v>3854.27</v>
      </c>
      <c r="N341" s="18">
        <v>3374.41</v>
      </c>
      <c r="O341" s="18">
        <v>3337.95</v>
      </c>
      <c r="P341" s="18">
        <f t="shared" si="52"/>
        <v>921.85666666666668</v>
      </c>
      <c r="Q341" s="42">
        <f t="shared" si="53"/>
        <v>3522.2100000000005</v>
      </c>
      <c r="R341" s="21">
        <f t="shared" si="59"/>
        <v>2.7979484588175847</v>
      </c>
      <c r="S341" s="21">
        <f t="shared" si="60"/>
        <v>2.2010020428179642</v>
      </c>
      <c r="T341" s="6">
        <f t="shared" si="61"/>
        <v>3.0675865453381736E-4</v>
      </c>
      <c r="U341" s="10">
        <f t="shared" si="57"/>
        <v>1.4843693867724495</v>
      </c>
      <c r="V341" s="10">
        <f t="shared" si="58"/>
        <v>1.1381604842399105</v>
      </c>
      <c r="W341" s="3" t="s">
        <v>1331</v>
      </c>
      <c r="X341" s="64" t="s">
        <v>1423</v>
      </c>
      <c r="Y341" s="64" t="s">
        <v>1424</v>
      </c>
      <c r="Z341" s="64" t="s">
        <v>1425</v>
      </c>
    </row>
    <row r="342" spans="1:27" ht="15.75" thickBot="1" x14ac:dyDescent="0.3">
      <c r="A342" s="13" t="s">
        <v>493</v>
      </c>
      <c r="B342" s="46">
        <v>14.34</v>
      </c>
      <c r="C342" s="20">
        <v>14.19</v>
      </c>
      <c r="D342" s="20">
        <v>18.95</v>
      </c>
      <c r="E342" s="20">
        <v>216.46</v>
      </c>
      <c r="F342" s="20">
        <v>232.74</v>
      </c>
      <c r="G342" s="20">
        <v>193.69</v>
      </c>
      <c r="H342" s="20">
        <f t="shared" si="50"/>
        <v>15.826666666666668</v>
      </c>
      <c r="I342" s="43">
        <f t="shared" si="51"/>
        <v>214.29666666666671</v>
      </c>
      <c r="J342" s="46">
        <v>8.93</v>
      </c>
      <c r="K342" s="20">
        <v>4.84</v>
      </c>
      <c r="L342" s="20">
        <v>6.98</v>
      </c>
      <c r="M342" s="20">
        <v>106.11</v>
      </c>
      <c r="N342" s="20">
        <v>98.89</v>
      </c>
      <c r="O342" s="20">
        <v>108.75</v>
      </c>
      <c r="P342" s="20">
        <f t="shared" si="52"/>
        <v>6.916666666666667</v>
      </c>
      <c r="Q342" s="43">
        <f t="shared" si="53"/>
        <v>104.58333333333333</v>
      </c>
      <c r="R342" s="24">
        <f t="shared" si="59"/>
        <v>0.47048335974643424</v>
      </c>
      <c r="S342" s="24">
        <f t="shared" si="60"/>
        <v>0.49040858350493105</v>
      </c>
      <c r="T342" s="13">
        <f t="shared" si="61"/>
        <v>3.6044516607168584E-4</v>
      </c>
      <c r="U342" s="14">
        <f t="shared" si="57"/>
        <v>-1.0877843968768766</v>
      </c>
      <c r="V342" s="14">
        <f t="shared" si="58"/>
        <v>-1.0279438644891223</v>
      </c>
      <c r="W342" s="12" t="s">
        <v>1326</v>
      </c>
      <c r="X342" s="12" t="s">
        <v>1346</v>
      </c>
      <c r="Y342" s="12" t="s">
        <v>1347</v>
      </c>
      <c r="Z342" s="12" t="s">
        <v>1348</v>
      </c>
      <c r="AA342" s="12"/>
    </row>
    <row r="343" spans="1:27" ht="15.75" thickTop="1" x14ac:dyDescent="0.25">
      <c r="T343" s="64"/>
      <c r="U343" s="64"/>
      <c r="V343" s="64"/>
    </row>
  </sheetData>
  <sortState ref="A302:AI331">
    <sortCondition descending="1" ref="S302:S331"/>
  </sortState>
  <mergeCells count="21">
    <mergeCell ref="H295:H296"/>
    <mergeCell ref="I295:I296"/>
    <mergeCell ref="P295:P296"/>
    <mergeCell ref="Q295:Q296"/>
    <mergeCell ref="H6:H7"/>
    <mergeCell ref="I6:I7"/>
    <mergeCell ref="P6:P7"/>
    <mergeCell ref="Q6:Q7"/>
    <mergeCell ref="B5:I5"/>
    <mergeCell ref="J5:Q5"/>
    <mergeCell ref="N292:P293"/>
    <mergeCell ref="B294:I294"/>
    <mergeCell ref="J294:Q294"/>
    <mergeCell ref="R6:R7"/>
    <mergeCell ref="U6:U7"/>
    <mergeCell ref="V6:V7"/>
    <mergeCell ref="U295:U296"/>
    <mergeCell ref="V295:V296"/>
    <mergeCell ref="S6:S7"/>
    <mergeCell ref="R295:R296"/>
    <mergeCell ref="S295:S296"/>
  </mergeCells>
  <conditionalFormatting sqref="T8:T287 T415:T1048576">
    <cfRule type="cellIs" dxfId="52" priority="11" operator="lessThan">
      <formula>0.05</formula>
    </cfRule>
  </conditionalFormatting>
  <conditionalFormatting sqref="T297:T342">
    <cfRule type="cellIs" dxfId="51" priority="6" operator="lessThan">
      <formula>0.05</formula>
    </cfRule>
  </conditionalFormatting>
  <conditionalFormatting sqref="R297:R342">
    <cfRule type="cellIs" dxfId="50" priority="5" operator="notBetween">
      <formula>$S$292</formula>
      <formula>$T$292</formula>
    </cfRule>
  </conditionalFormatting>
  <conditionalFormatting sqref="S297:S342">
    <cfRule type="cellIs" dxfId="49" priority="4" operator="notBetween">
      <formula>$S$292</formula>
      <formula>$T$292</formula>
    </cfRule>
  </conditionalFormatting>
  <conditionalFormatting sqref="T7">
    <cfRule type="cellIs" dxfId="48" priority="2" operator="lessThan">
      <formula>0.05</formula>
    </cfRule>
  </conditionalFormatting>
  <conditionalFormatting sqref="T296">
    <cfRule type="cellIs" dxfId="47" priority="1" operator="lessThan">
      <formula>0.05</formula>
    </cfRule>
  </conditionalFormatting>
  <conditionalFormatting sqref="R8:R287">
    <cfRule type="cellIs" dxfId="46" priority="176" operator="notBetween">
      <formula>$S$3</formula>
      <formula>$T$3</formula>
    </cfRule>
  </conditionalFormatting>
  <conditionalFormatting sqref="S8:S287">
    <cfRule type="cellIs" dxfId="45" priority="177" operator="notBetween">
      <formula>$S$3</formula>
      <formula>$T$3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41"/>
  <sheetViews>
    <sheetView zoomScale="55" zoomScaleNormal="55" workbookViewId="0"/>
  </sheetViews>
  <sheetFormatPr defaultRowHeight="15" x14ac:dyDescent="0.25"/>
  <cols>
    <col min="1" max="1" width="14.42578125" style="2" customWidth="1"/>
    <col min="2" max="7" width="7.5703125" style="64" customWidth="1"/>
    <col min="8" max="9" width="8.42578125" style="64" customWidth="1"/>
    <col min="10" max="17" width="7.85546875" style="64" customWidth="1"/>
    <col min="18" max="18" width="7.7109375" style="2" customWidth="1"/>
    <col min="19" max="19" width="7.140625" style="2" customWidth="1"/>
    <col min="20" max="20" width="9.140625" style="64"/>
    <col min="21" max="21" width="9.140625" style="2"/>
    <col min="22" max="22" width="9.7109375" style="2" customWidth="1"/>
    <col min="23" max="16384" width="9.140625" style="64"/>
  </cols>
  <sheetData>
    <row r="1" spans="1:45" x14ac:dyDescent="0.25">
      <c r="B1" s="2"/>
      <c r="C1" s="2"/>
      <c r="D1" s="2"/>
      <c r="H1" s="2"/>
      <c r="I1" s="2"/>
      <c r="J1" s="2"/>
      <c r="K1" s="2"/>
      <c r="L1" s="2"/>
      <c r="M1" s="2"/>
      <c r="N1" s="2"/>
      <c r="O1" s="2"/>
      <c r="P1" s="2"/>
      <c r="R1" s="2" t="s">
        <v>531</v>
      </c>
      <c r="S1" s="2" t="s">
        <v>531</v>
      </c>
      <c r="T1" s="2"/>
      <c r="V1" s="28"/>
    </row>
    <row r="2" spans="1:45" x14ac:dyDescent="0.25">
      <c r="B2" s="2"/>
      <c r="C2" s="2"/>
      <c r="D2" s="2"/>
      <c r="H2" s="2"/>
      <c r="I2" s="2"/>
      <c r="J2" s="2"/>
      <c r="K2" s="2"/>
      <c r="L2" s="2"/>
      <c r="M2" s="2"/>
      <c r="N2" s="2"/>
      <c r="O2" s="2"/>
      <c r="P2" s="2"/>
      <c r="R2" s="2" t="s">
        <v>1</v>
      </c>
      <c r="S2" s="28">
        <v>0.2265635187523658</v>
      </c>
      <c r="T2" s="28">
        <v>-0.19973904908899487</v>
      </c>
      <c r="V2" s="28"/>
    </row>
    <row r="3" spans="1:45" x14ac:dyDescent="0.25">
      <c r="A3" s="29"/>
      <c r="B3" s="2"/>
      <c r="C3" s="2"/>
      <c r="D3" s="2"/>
      <c r="H3" s="2"/>
      <c r="I3" s="2"/>
      <c r="N3" s="2"/>
      <c r="O3" s="74"/>
      <c r="R3" s="2" t="s">
        <v>4</v>
      </c>
      <c r="S3" s="28">
        <v>1.6848588317124142</v>
      </c>
      <c r="T3" s="28">
        <v>0.63133657649032571</v>
      </c>
      <c r="V3" s="28"/>
    </row>
    <row r="4" spans="1:45" x14ac:dyDescent="0.25">
      <c r="H4" s="2"/>
      <c r="I4" s="2"/>
      <c r="N4" s="2"/>
      <c r="O4" s="74"/>
      <c r="V4" s="28"/>
      <c r="W4" s="10"/>
    </row>
    <row r="5" spans="1:45" x14ac:dyDescent="0.25">
      <c r="A5" s="53"/>
      <c r="B5" s="112" t="s">
        <v>1681</v>
      </c>
      <c r="C5" s="113"/>
      <c r="D5" s="113"/>
      <c r="E5" s="113"/>
      <c r="F5" s="113"/>
      <c r="G5" s="113"/>
      <c r="H5" s="113"/>
      <c r="I5" s="114"/>
      <c r="J5" s="109" t="s">
        <v>1776</v>
      </c>
      <c r="K5" s="110"/>
      <c r="L5" s="110"/>
      <c r="M5" s="110"/>
      <c r="N5" s="110"/>
      <c r="O5" s="110"/>
      <c r="P5" s="110"/>
      <c r="Q5" s="111"/>
      <c r="R5" s="53"/>
      <c r="S5" s="53"/>
      <c r="T5" s="52"/>
      <c r="U5" s="53"/>
      <c r="V5" s="79"/>
      <c r="W5" s="52"/>
      <c r="X5" s="52"/>
      <c r="Y5" s="52"/>
      <c r="Z5" s="65"/>
    </row>
    <row r="6" spans="1:45" s="37" customFormat="1" x14ac:dyDescent="0.25">
      <c r="A6" s="40"/>
      <c r="B6" s="44" t="s">
        <v>5</v>
      </c>
      <c r="C6" s="41" t="s">
        <v>6</v>
      </c>
      <c r="D6" s="41" t="s">
        <v>7</v>
      </c>
      <c r="E6" s="41" t="s">
        <v>5</v>
      </c>
      <c r="F6" s="41" t="s">
        <v>6</v>
      </c>
      <c r="G6" s="41" t="s">
        <v>7</v>
      </c>
      <c r="H6" s="105" t="s">
        <v>1782</v>
      </c>
      <c r="I6" s="105" t="s">
        <v>1783</v>
      </c>
      <c r="J6" s="44" t="s">
        <v>5</v>
      </c>
      <c r="K6" s="41" t="s">
        <v>6</v>
      </c>
      <c r="L6" s="41" t="s">
        <v>7</v>
      </c>
      <c r="M6" s="41" t="s">
        <v>5</v>
      </c>
      <c r="N6" s="41" t="s">
        <v>6</v>
      </c>
      <c r="O6" s="41" t="s">
        <v>7</v>
      </c>
      <c r="P6" s="105" t="s">
        <v>1782</v>
      </c>
      <c r="Q6" s="123" t="s">
        <v>1783</v>
      </c>
      <c r="R6" s="107" t="s">
        <v>1777</v>
      </c>
      <c r="S6" s="107" t="s">
        <v>1778</v>
      </c>
      <c r="T6" s="41"/>
      <c r="U6" s="105" t="s">
        <v>1780</v>
      </c>
      <c r="V6" s="105" t="s">
        <v>1781</v>
      </c>
      <c r="W6" s="41"/>
      <c r="X6" s="41"/>
      <c r="Y6" s="41"/>
      <c r="Z6" s="40"/>
      <c r="AA6" s="39"/>
      <c r="AB6" s="39"/>
      <c r="AC6" s="40"/>
      <c r="AD6" s="40"/>
      <c r="AE6" s="38"/>
      <c r="AN6" s="38"/>
      <c r="AO6" s="38"/>
      <c r="AP6" s="38"/>
      <c r="AQ6" s="38"/>
      <c r="AR6" s="38"/>
      <c r="AS6" s="38"/>
    </row>
    <row r="7" spans="1:45" s="37" customFormat="1" x14ac:dyDescent="0.25">
      <c r="A7" s="51"/>
      <c r="B7" s="50" t="s">
        <v>9</v>
      </c>
      <c r="C7" s="49" t="s">
        <v>9</v>
      </c>
      <c r="D7" s="49" t="s">
        <v>9</v>
      </c>
      <c r="E7" s="49" t="s">
        <v>10</v>
      </c>
      <c r="F7" s="49" t="s">
        <v>10</v>
      </c>
      <c r="G7" s="49" t="s">
        <v>10</v>
      </c>
      <c r="H7" s="106"/>
      <c r="I7" s="106"/>
      <c r="J7" s="50" t="s">
        <v>9</v>
      </c>
      <c r="K7" s="49" t="s">
        <v>9</v>
      </c>
      <c r="L7" s="49" t="s">
        <v>9</v>
      </c>
      <c r="M7" s="49" t="s">
        <v>10</v>
      </c>
      <c r="N7" s="49" t="s">
        <v>10</v>
      </c>
      <c r="O7" s="49" t="s">
        <v>10</v>
      </c>
      <c r="P7" s="106"/>
      <c r="Q7" s="124"/>
      <c r="R7" s="108"/>
      <c r="S7" s="108"/>
      <c r="T7" s="49" t="s">
        <v>11</v>
      </c>
      <c r="U7" s="106"/>
      <c r="V7" s="106"/>
      <c r="W7" s="49" t="s">
        <v>12</v>
      </c>
      <c r="X7" s="51" t="s">
        <v>1427</v>
      </c>
      <c r="Y7" s="51" t="s">
        <v>1428</v>
      </c>
      <c r="Z7" s="51"/>
      <c r="AA7" s="39"/>
      <c r="AB7" s="39"/>
      <c r="AC7" s="40"/>
      <c r="AD7" s="40"/>
      <c r="AE7" s="38"/>
      <c r="AN7" s="38"/>
      <c r="AO7" s="38"/>
      <c r="AP7" s="38"/>
      <c r="AQ7" s="38"/>
      <c r="AR7" s="38"/>
      <c r="AS7" s="38"/>
    </row>
    <row r="8" spans="1:45" x14ac:dyDescent="0.25">
      <c r="A8" s="2" t="s">
        <v>97</v>
      </c>
      <c r="B8" s="45">
        <v>363.14</v>
      </c>
      <c r="C8" s="18">
        <v>361.39</v>
      </c>
      <c r="D8" s="18">
        <v>376.53</v>
      </c>
      <c r="E8" s="18">
        <v>188.96</v>
      </c>
      <c r="F8" s="18">
        <v>204.85</v>
      </c>
      <c r="G8" s="18">
        <v>247.65</v>
      </c>
      <c r="H8" s="18">
        <f t="shared" ref="H8:H71" si="0">AVERAGE(B8,C8,D8)</f>
        <v>367.02</v>
      </c>
      <c r="I8" s="42">
        <f t="shared" ref="I8:I71" si="1">AVERAGE(E8,F8,G8)</f>
        <v>213.82000000000002</v>
      </c>
      <c r="J8" s="45">
        <v>1176.28</v>
      </c>
      <c r="K8" s="18">
        <v>924.29</v>
      </c>
      <c r="L8" s="18">
        <v>1228.04</v>
      </c>
      <c r="M8" s="18">
        <v>253.39</v>
      </c>
      <c r="N8" s="18">
        <v>243.86</v>
      </c>
      <c r="O8" s="18">
        <v>254.04</v>
      </c>
      <c r="P8" s="18">
        <f t="shared" ref="P8:P71" si="2">AVERAGE(J8,K8,L8)</f>
        <v>1109.5366666666666</v>
      </c>
      <c r="Q8" s="42">
        <f t="shared" ref="Q8:Q71" si="3">AVERAGE(M8,N8,O8)</f>
        <v>250.42999999999998</v>
      </c>
      <c r="R8" s="21">
        <f t="shared" ref="R8:R71" si="4">(P8+1)/(H8+1)</f>
        <v>3.0175986812310924</v>
      </c>
      <c r="S8" s="21">
        <f t="shared" ref="S8:S71" si="5">(Q8+1)/(I8+1)</f>
        <v>1.1704217484405546</v>
      </c>
      <c r="T8" s="6">
        <f t="shared" ref="T8:T71" si="6">_xlfn.T.TEST(B8:D8,J8:L8,1,2)</f>
        <v>6.9305198400928917E-4</v>
      </c>
      <c r="U8" s="85">
        <f t="shared" ref="U8:V23" si="7">LOG(R8,2)</f>
        <v>1.593400950630625</v>
      </c>
      <c r="V8" s="85">
        <f t="shared" si="7"/>
        <v>0.22702848258273198</v>
      </c>
      <c r="W8" s="2" t="s">
        <v>1435</v>
      </c>
      <c r="X8" s="64" t="s">
        <v>1430</v>
      </c>
      <c r="Y8" s="64" t="s">
        <v>99</v>
      </c>
      <c r="Z8" s="64" t="s">
        <v>100</v>
      </c>
    </row>
    <row r="9" spans="1:45" s="3" customFormat="1" x14ac:dyDescent="0.25">
      <c r="A9" s="2" t="s">
        <v>450</v>
      </c>
      <c r="B9" s="45">
        <v>418.33</v>
      </c>
      <c r="C9" s="18">
        <v>266.02999999999997</v>
      </c>
      <c r="D9" s="18">
        <v>281.3</v>
      </c>
      <c r="E9" s="18">
        <v>83.04</v>
      </c>
      <c r="F9" s="18">
        <v>75.989999999999995</v>
      </c>
      <c r="G9" s="18">
        <v>122.54</v>
      </c>
      <c r="H9" s="18">
        <f t="shared" si="0"/>
        <v>321.8866666666666</v>
      </c>
      <c r="I9" s="42">
        <f t="shared" si="1"/>
        <v>93.856666666666669</v>
      </c>
      <c r="J9" s="45">
        <v>1010.37</v>
      </c>
      <c r="K9" s="18">
        <v>615.59</v>
      </c>
      <c r="L9" s="18">
        <v>502.13</v>
      </c>
      <c r="M9" s="18">
        <v>85.33</v>
      </c>
      <c r="N9" s="18">
        <v>89.17</v>
      </c>
      <c r="O9" s="18">
        <v>139.02000000000001</v>
      </c>
      <c r="P9" s="18">
        <f t="shared" si="2"/>
        <v>709.36333333333334</v>
      </c>
      <c r="Q9" s="42">
        <f t="shared" si="3"/>
        <v>104.50666666666666</v>
      </c>
      <c r="R9" s="21">
        <f t="shared" si="4"/>
        <v>2.2000392294509945</v>
      </c>
      <c r="S9" s="21">
        <f t="shared" si="5"/>
        <v>1.1122746600133533</v>
      </c>
      <c r="T9" s="6">
        <f t="shared" si="6"/>
        <v>3.7183962553117178E-2</v>
      </c>
      <c r="U9" s="85">
        <f t="shared" si="7"/>
        <v>1.1375292490362139</v>
      </c>
      <c r="V9" s="85">
        <f t="shared" si="7"/>
        <v>0.1535130845641256</v>
      </c>
      <c r="W9" s="2" t="s">
        <v>750</v>
      </c>
      <c r="X9" s="64" t="s">
        <v>1268</v>
      </c>
      <c r="Y9" s="64" t="s">
        <v>1269</v>
      </c>
      <c r="Z9" s="64" t="s">
        <v>1270</v>
      </c>
      <c r="AA9" s="64"/>
    </row>
    <row r="10" spans="1:45" x14ac:dyDescent="0.25">
      <c r="A10" s="2" t="s">
        <v>234</v>
      </c>
      <c r="B10" s="45">
        <v>2155.44</v>
      </c>
      <c r="C10" s="18">
        <v>1466.94</v>
      </c>
      <c r="D10" s="18">
        <v>1724.08</v>
      </c>
      <c r="E10" s="18">
        <v>10.59</v>
      </c>
      <c r="F10" s="18">
        <v>2.63</v>
      </c>
      <c r="G10" s="18">
        <v>0.73</v>
      </c>
      <c r="H10" s="18">
        <f t="shared" si="0"/>
        <v>1782.1533333333334</v>
      </c>
      <c r="I10" s="42">
        <f t="shared" si="1"/>
        <v>4.6499999999999995</v>
      </c>
      <c r="J10" s="45">
        <v>3802.24</v>
      </c>
      <c r="K10" s="18">
        <v>2490.7800000000002</v>
      </c>
      <c r="L10" s="18">
        <v>2514.13</v>
      </c>
      <c r="M10" s="18">
        <v>5.32</v>
      </c>
      <c r="N10" s="18">
        <v>4.29</v>
      </c>
      <c r="O10" s="18">
        <v>5.88</v>
      </c>
      <c r="P10" s="18">
        <f t="shared" si="2"/>
        <v>2935.7166666666672</v>
      </c>
      <c r="Q10" s="42">
        <f t="shared" si="3"/>
        <v>5.1633333333333331</v>
      </c>
      <c r="R10" s="21">
        <f t="shared" si="4"/>
        <v>1.6469232408504786</v>
      </c>
      <c r="S10" s="21">
        <f t="shared" si="5"/>
        <v>1.0908554572271387</v>
      </c>
      <c r="T10" s="6">
        <f t="shared" si="6"/>
        <v>3.6566732022047535E-2</v>
      </c>
      <c r="U10" s="10">
        <f t="shared" si="7"/>
        <v>0.7197733160691363</v>
      </c>
      <c r="V10" s="10">
        <f t="shared" si="7"/>
        <v>0.12545995138048976</v>
      </c>
      <c r="W10" s="64" t="s">
        <v>534</v>
      </c>
      <c r="X10" s="64" t="s">
        <v>834</v>
      </c>
      <c r="Y10" s="64" t="s">
        <v>835</v>
      </c>
      <c r="Z10" s="64" t="s">
        <v>836</v>
      </c>
    </row>
    <row r="11" spans="1:45" x14ac:dyDescent="0.25">
      <c r="A11" s="2" t="s">
        <v>89</v>
      </c>
      <c r="B11" s="45">
        <v>83.82</v>
      </c>
      <c r="C11" s="18">
        <v>77.86</v>
      </c>
      <c r="D11" s="18">
        <v>79.81</v>
      </c>
      <c r="E11" s="18">
        <v>22.62</v>
      </c>
      <c r="F11" s="18">
        <v>19.100000000000001</v>
      </c>
      <c r="G11" s="18">
        <v>10.97</v>
      </c>
      <c r="H11" s="18">
        <f t="shared" si="0"/>
        <v>80.49666666666667</v>
      </c>
      <c r="I11" s="42">
        <f t="shared" si="1"/>
        <v>17.563333333333333</v>
      </c>
      <c r="J11" s="45">
        <v>114.75</v>
      </c>
      <c r="K11" s="18">
        <v>113.63</v>
      </c>
      <c r="L11" s="18">
        <v>151.87</v>
      </c>
      <c r="M11" s="18">
        <v>34.94</v>
      </c>
      <c r="N11" s="18">
        <v>25.71</v>
      </c>
      <c r="O11" s="18">
        <v>20.28</v>
      </c>
      <c r="P11" s="18">
        <f t="shared" si="2"/>
        <v>126.75</v>
      </c>
      <c r="Q11" s="42">
        <f t="shared" si="3"/>
        <v>26.97666666666667</v>
      </c>
      <c r="R11" s="21">
        <f t="shared" si="4"/>
        <v>1.5675487750010224</v>
      </c>
      <c r="S11" s="21">
        <f t="shared" si="5"/>
        <v>1.5070928353384812</v>
      </c>
      <c r="T11" s="6">
        <f t="shared" si="6"/>
        <v>1.0924283772729141E-2</v>
      </c>
      <c r="U11" s="10">
        <f t="shared" si="7"/>
        <v>0.64851033384538448</v>
      </c>
      <c r="V11" s="10">
        <f t="shared" si="7"/>
        <v>0.5917682881748163</v>
      </c>
      <c r="W11" s="64" t="s">
        <v>1449</v>
      </c>
      <c r="X11" s="64" t="s">
        <v>90</v>
      </c>
      <c r="Y11" s="64" t="s">
        <v>91</v>
      </c>
      <c r="Z11" s="64" t="s">
        <v>92</v>
      </c>
    </row>
    <row r="12" spans="1:45" x14ac:dyDescent="0.25">
      <c r="A12" s="2" t="s">
        <v>1517</v>
      </c>
      <c r="B12" s="45">
        <v>21.25</v>
      </c>
      <c r="C12" s="18">
        <v>26.64</v>
      </c>
      <c r="D12" s="18">
        <v>23.11</v>
      </c>
      <c r="E12" s="18">
        <v>2.62</v>
      </c>
      <c r="F12" s="18">
        <v>7.2</v>
      </c>
      <c r="G12" s="18">
        <v>5.85</v>
      </c>
      <c r="H12" s="18">
        <f t="shared" si="0"/>
        <v>23.666666666666668</v>
      </c>
      <c r="I12" s="42">
        <f t="shared" si="1"/>
        <v>5.2233333333333336</v>
      </c>
      <c r="J12" s="45">
        <v>29.81</v>
      </c>
      <c r="K12" s="18">
        <v>35.869999999999997</v>
      </c>
      <c r="L12" s="18">
        <v>40.020000000000003</v>
      </c>
      <c r="M12" s="18">
        <v>5.97</v>
      </c>
      <c r="N12" s="18">
        <v>4.1500000000000004</v>
      </c>
      <c r="O12" s="18">
        <v>13</v>
      </c>
      <c r="P12" s="18">
        <f t="shared" si="2"/>
        <v>35.233333333333327</v>
      </c>
      <c r="Q12" s="42">
        <f t="shared" si="3"/>
        <v>7.706666666666667</v>
      </c>
      <c r="R12" s="21">
        <f t="shared" si="4"/>
        <v>1.4689189189189187</v>
      </c>
      <c r="S12" s="21">
        <f t="shared" si="5"/>
        <v>1.3990358864488484</v>
      </c>
      <c r="T12" s="6">
        <f t="shared" si="6"/>
        <v>1.3112235971371579E-2</v>
      </c>
      <c r="U12" s="10">
        <f t="shared" si="7"/>
        <v>0.55475476451099681</v>
      </c>
      <c r="V12" s="10">
        <f t="shared" si="7"/>
        <v>0.48443296932022878</v>
      </c>
      <c r="W12" s="64" t="s">
        <v>1518</v>
      </c>
      <c r="X12" s="64" t="s">
        <v>1518</v>
      </c>
      <c r="Y12" s="64" t="s">
        <v>954</v>
      </c>
      <c r="Z12" s="64" t="s">
        <v>1519</v>
      </c>
    </row>
    <row r="13" spans="1:45" x14ac:dyDescent="0.25">
      <c r="A13" s="2" t="s">
        <v>431</v>
      </c>
      <c r="B13" s="45">
        <v>4936.93</v>
      </c>
      <c r="C13" s="18">
        <v>4177.71</v>
      </c>
      <c r="D13" s="18">
        <v>3971.74</v>
      </c>
      <c r="E13" s="18">
        <v>11.25</v>
      </c>
      <c r="F13" s="18">
        <v>8.7200000000000006</v>
      </c>
      <c r="G13" s="18">
        <v>14.14</v>
      </c>
      <c r="H13" s="18">
        <f t="shared" si="0"/>
        <v>4362.1266666666661</v>
      </c>
      <c r="I13" s="42">
        <f t="shared" si="1"/>
        <v>11.37</v>
      </c>
      <c r="J13" s="45">
        <v>6055.52</v>
      </c>
      <c r="K13" s="18">
        <v>6004.41</v>
      </c>
      <c r="L13" s="18">
        <v>7011.93</v>
      </c>
      <c r="M13" s="18">
        <v>7.92</v>
      </c>
      <c r="N13" s="18">
        <v>9.68</v>
      </c>
      <c r="O13" s="18">
        <v>15.95</v>
      </c>
      <c r="P13" s="18">
        <f t="shared" si="2"/>
        <v>6357.2866666666669</v>
      </c>
      <c r="Q13" s="42">
        <f t="shared" si="3"/>
        <v>11.183333333333332</v>
      </c>
      <c r="R13" s="21">
        <f t="shared" si="4"/>
        <v>1.4572775792283517</v>
      </c>
      <c r="S13" s="21">
        <f t="shared" si="5"/>
        <v>0.98490972783616271</v>
      </c>
      <c r="T13" s="6">
        <f t="shared" si="6"/>
        <v>5.2656884472650949E-3</v>
      </c>
      <c r="U13" s="10">
        <f t="shared" si="7"/>
        <v>0.54327570515408663</v>
      </c>
      <c r="V13" s="10">
        <f t="shared" si="7"/>
        <v>-2.1936594857726283E-2</v>
      </c>
      <c r="W13" s="64" t="s">
        <v>731</v>
      </c>
      <c r="X13" s="64" t="s">
        <v>1220</v>
      </c>
      <c r="Y13" s="64" t="s">
        <v>1221</v>
      </c>
      <c r="Z13" s="64" t="s">
        <v>1222</v>
      </c>
    </row>
    <row r="14" spans="1:45" x14ac:dyDescent="0.25">
      <c r="A14" s="6" t="s">
        <v>370</v>
      </c>
      <c r="B14" s="45">
        <v>102.33</v>
      </c>
      <c r="C14" s="18">
        <v>106.58</v>
      </c>
      <c r="D14" s="18">
        <v>142.11000000000001</v>
      </c>
      <c r="E14" s="18">
        <v>54.14</v>
      </c>
      <c r="F14" s="18">
        <v>40.549999999999997</v>
      </c>
      <c r="G14" s="18">
        <v>49.38</v>
      </c>
      <c r="H14" s="18">
        <f t="shared" si="0"/>
        <v>117.00666666666666</v>
      </c>
      <c r="I14" s="42">
        <f t="shared" si="1"/>
        <v>48.023333333333333</v>
      </c>
      <c r="J14" s="45">
        <v>153.25</v>
      </c>
      <c r="K14" s="18">
        <v>143.29</v>
      </c>
      <c r="L14" s="18">
        <v>174.55</v>
      </c>
      <c r="M14" s="18">
        <v>70.13</v>
      </c>
      <c r="N14" s="18">
        <v>46.73</v>
      </c>
      <c r="O14" s="18">
        <v>71.209999999999994</v>
      </c>
      <c r="P14" s="18">
        <f t="shared" si="2"/>
        <v>157.03</v>
      </c>
      <c r="Q14" s="42">
        <f t="shared" si="3"/>
        <v>62.69</v>
      </c>
      <c r="R14" s="21">
        <f t="shared" si="4"/>
        <v>1.339161629286481</v>
      </c>
      <c r="S14" s="21">
        <f t="shared" si="5"/>
        <v>1.2991772625280478</v>
      </c>
      <c r="T14" s="6">
        <f t="shared" si="6"/>
        <v>3.1254504180013951E-2</v>
      </c>
      <c r="U14" s="10">
        <f t="shared" si="7"/>
        <v>0.42133009635874141</v>
      </c>
      <c r="V14" s="10">
        <f t="shared" si="7"/>
        <v>0.37759828861703987</v>
      </c>
      <c r="W14" s="3" t="s">
        <v>670</v>
      </c>
      <c r="X14" s="3" t="s">
        <v>670</v>
      </c>
      <c r="Y14" s="3" t="s">
        <v>948</v>
      </c>
      <c r="Z14" s="3" t="s">
        <v>949</v>
      </c>
      <c r="AA14" s="3"/>
      <c r="AB14" s="3"/>
      <c r="AC14" s="3"/>
      <c r="AD14" s="3"/>
    </row>
    <row r="15" spans="1:45" x14ac:dyDescent="0.25">
      <c r="A15" s="2" t="s">
        <v>109</v>
      </c>
      <c r="B15" s="45">
        <v>908.11</v>
      </c>
      <c r="C15" s="18">
        <v>918.98</v>
      </c>
      <c r="D15" s="18">
        <v>768.61</v>
      </c>
      <c r="E15" s="18">
        <v>12.29</v>
      </c>
      <c r="F15" s="18">
        <v>5.81</v>
      </c>
      <c r="G15" s="18">
        <v>3.41</v>
      </c>
      <c r="H15" s="18">
        <f t="shared" si="0"/>
        <v>865.23333333333346</v>
      </c>
      <c r="I15" s="42">
        <f t="shared" si="1"/>
        <v>7.169999999999999</v>
      </c>
      <c r="J15" s="45">
        <v>1270.77</v>
      </c>
      <c r="K15" s="18">
        <v>1215.08</v>
      </c>
      <c r="L15" s="18">
        <v>915.55</v>
      </c>
      <c r="M15" s="18">
        <v>6.23</v>
      </c>
      <c r="N15" s="18">
        <v>6.5</v>
      </c>
      <c r="O15" s="18">
        <v>15.64</v>
      </c>
      <c r="P15" s="18">
        <f t="shared" si="2"/>
        <v>1133.8</v>
      </c>
      <c r="Q15" s="42">
        <f t="shared" si="3"/>
        <v>9.456666666666667</v>
      </c>
      <c r="R15" s="21">
        <f t="shared" si="4"/>
        <v>1.3100396352022163</v>
      </c>
      <c r="S15" s="21">
        <f t="shared" si="5"/>
        <v>1.2798857609139129</v>
      </c>
      <c r="T15" s="6">
        <f t="shared" si="6"/>
        <v>4.4829757834844143E-2</v>
      </c>
      <c r="U15" s="10">
        <f t="shared" si="7"/>
        <v>0.38961046110979519</v>
      </c>
      <c r="V15" s="10">
        <f t="shared" si="7"/>
        <v>0.35601504497676351</v>
      </c>
      <c r="W15" s="64" t="s">
        <v>1439</v>
      </c>
      <c r="X15" s="64" t="s">
        <v>110</v>
      </c>
      <c r="Y15" s="64" t="s">
        <v>111</v>
      </c>
      <c r="Z15" s="64" t="s">
        <v>112</v>
      </c>
    </row>
    <row r="16" spans="1:45" x14ac:dyDescent="0.25">
      <c r="A16" s="2" t="s">
        <v>305</v>
      </c>
      <c r="B16" s="45">
        <v>210.54</v>
      </c>
      <c r="C16" s="18">
        <v>180</v>
      </c>
      <c r="D16" s="18">
        <v>204.85</v>
      </c>
      <c r="E16" s="18">
        <v>1.57</v>
      </c>
      <c r="F16" s="18">
        <v>3.46</v>
      </c>
      <c r="G16" s="18">
        <v>1.83</v>
      </c>
      <c r="H16" s="18">
        <f t="shared" si="0"/>
        <v>198.46333333333334</v>
      </c>
      <c r="I16" s="42">
        <f t="shared" si="1"/>
        <v>2.2866666666666666</v>
      </c>
      <c r="J16" s="45">
        <v>287.22000000000003</v>
      </c>
      <c r="K16" s="18">
        <v>250.7</v>
      </c>
      <c r="L16" s="18">
        <v>242.43</v>
      </c>
      <c r="M16" s="18">
        <v>0.13</v>
      </c>
      <c r="N16" s="18">
        <v>1.8</v>
      </c>
      <c r="O16" s="18">
        <v>2.3199999999999998</v>
      </c>
      <c r="P16" s="18">
        <f t="shared" si="2"/>
        <v>260.11666666666673</v>
      </c>
      <c r="Q16" s="42">
        <f t="shared" si="3"/>
        <v>1.4166666666666667</v>
      </c>
      <c r="R16" s="21">
        <f t="shared" si="4"/>
        <v>1.3090960744664855</v>
      </c>
      <c r="S16" s="21">
        <f t="shared" si="5"/>
        <v>0.73529411764705888</v>
      </c>
      <c r="T16" s="6">
        <f t="shared" si="6"/>
        <v>1.0394096579217844E-2</v>
      </c>
      <c r="U16" s="10">
        <f t="shared" si="7"/>
        <v>0.38857098045357569</v>
      </c>
      <c r="V16" s="10">
        <f t="shared" si="7"/>
        <v>-0.44360665147561462</v>
      </c>
      <c r="W16" s="64" t="s">
        <v>605</v>
      </c>
      <c r="X16" s="64" t="s">
        <v>1207</v>
      </c>
      <c r="Y16" s="64" t="s">
        <v>1208</v>
      </c>
      <c r="Z16" s="64" t="s">
        <v>1209</v>
      </c>
    </row>
    <row r="17" spans="1:30" x14ac:dyDescent="0.25">
      <c r="A17" s="2" t="s">
        <v>129</v>
      </c>
      <c r="B17" s="45">
        <v>71.599999999999994</v>
      </c>
      <c r="C17" s="18">
        <v>61.11</v>
      </c>
      <c r="D17" s="18">
        <v>73.709999999999994</v>
      </c>
      <c r="E17" s="18">
        <v>12.68</v>
      </c>
      <c r="F17" s="18">
        <v>14.39</v>
      </c>
      <c r="G17" s="18">
        <v>14.51</v>
      </c>
      <c r="H17" s="18">
        <f t="shared" si="0"/>
        <v>68.806666666666658</v>
      </c>
      <c r="I17" s="42">
        <f t="shared" si="1"/>
        <v>13.86</v>
      </c>
      <c r="J17" s="45">
        <v>97.67</v>
      </c>
      <c r="K17" s="18">
        <v>101.33</v>
      </c>
      <c r="L17" s="18">
        <v>69.28</v>
      </c>
      <c r="M17" s="18">
        <v>21.95</v>
      </c>
      <c r="N17" s="18">
        <v>15.9</v>
      </c>
      <c r="O17" s="18">
        <v>24.15</v>
      </c>
      <c r="P17" s="18">
        <f t="shared" si="2"/>
        <v>89.426666666666662</v>
      </c>
      <c r="Q17" s="42">
        <f t="shared" si="3"/>
        <v>20.666666666666668</v>
      </c>
      <c r="R17" s="21">
        <f t="shared" si="4"/>
        <v>1.295387260051571</v>
      </c>
      <c r="S17" s="21">
        <f t="shared" si="5"/>
        <v>1.458052938537461</v>
      </c>
      <c r="T17" s="6">
        <f t="shared" si="6"/>
        <v>6.5113010338879646E-2</v>
      </c>
      <c r="U17" s="10">
        <f t="shared" si="7"/>
        <v>0.37338346056459876</v>
      </c>
      <c r="V17" s="10">
        <f t="shared" si="7"/>
        <v>0.54404310154342705</v>
      </c>
      <c r="W17" s="64" t="s">
        <v>1447</v>
      </c>
      <c r="X17" s="64" t="s">
        <v>130</v>
      </c>
      <c r="Y17" s="64" t="s">
        <v>131</v>
      </c>
      <c r="Z17" s="64" t="s">
        <v>132</v>
      </c>
    </row>
    <row r="18" spans="1:30" x14ac:dyDescent="0.25">
      <c r="A18" s="2" t="s">
        <v>1701</v>
      </c>
      <c r="B18" s="45">
        <v>744.46</v>
      </c>
      <c r="C18" s="18">
        <v>715.86</v>
      </c>
      <c r="D18" s="18">
        <v>645.64</v>
      </c>
      <c r="E18" s="18">
        <v>487.89</v>
      </c>
      <c r="F18" s="18">
        <v>464.78</v>
      </c>
      <c r="G18" s="18">
        <v>429.82</v>
      </c>
      <c r="H18" s="18">
        <f t="shared" si="0"/>
        <v>701.98666666666668</v>
      </c>
      <c r="I18" s="42">
        <f t="shared" si="1"/>
        <v>460.83</v>
      </c>
      <c r="J18" s="45">
        <v>922.96</v>
      </c>
      <c r="K18" s="18">
        <v>858.62</v>
      </c>
      <c r="L18" s="18">
        <v>864</v>
      </c>
      <c r="M18" s="18">
        <v>624.83000000000004</v>
      </c>
      <c r="N18" s="18">
        <v>572.46</v>
      </c>
      <c r="O18" s="18">
        <v>661.82</v>
      </c>
      <c r="P18" s="18">
        <f t="shared" si="2"/>
        <v>881.86</v>
      </c>
      <c r="Q18" s="42">
        <f t="shared" si="3"/>
        <v>619.70333333333338</v>
      </c>
      <c r="R18" s="21">
        <f t="shared" si="4"/>
        <v>1.2558701919429482</v>
      </c>
      <c r="S18" s="21">
        <f t="shared" si="5"/>
        <v>1.3440082570065466</v>
      </c>
      <c r="T18" s="6">
        <f t="shared" si="6"/>
        <v>3.7065856106611181E-3</v>
      </c>
      <c r="U18" s="10">
        <f t="shared" si="7"/>
        <v>0.32868735346661648</v>
      </c>
      <c r="V18" s="10">
        <f t="shared" si="7"/>
        <v>0.42654200143944493</v>
      </c>
      <c r="W18" s="64" t="s">
        <v>1702</v>
      </c>
      <c r="X18" s="64" t="s">
        <v>1702</v>
      </c>
      <c r="Y18" s="64" t="s">
        <v>1703</v>
      </c>
      <c r="Z18" s="64" t="s">
        <v>1704</v>
      </c>
    </row>
    <row r="19" spans="1:30" x14ac:dyDescent="0.25">
      <c r="A19" s="2" t="s">
        <v>410</v>
      </c>
      <c r="B19" s="45">
        <v>749.62</v>
      </c>
      <c r="C19" s="18">
        <v>722.85</v>
      </c>
      <c r="D19" s="18">
        <v>839.88</v>
      </c>
      <c r="E19" s="18">
        <v>51.78</v>
      </c>
      <c r="F19" s="18">
        <v>59.93</v>
      </c>
      <c r="G19" s="18">
        <v>70.11</v>
      </c>
      <c r="H19" s="18">
        <f t="shared" si="0"/>
        <v>770.7833333333333</v>
      </c>
      <c r="I19" s="42">
        <f t="shared" si="1"/>
        <v>60.606666666666662</v>
      </c>
      <c r="J19" s="45">
        <v>924.13</v>
      </c>
      <c r="K19" s="18">
        <v>928.09</v>
      </c>
      <c r="L19" s="18">
        <v>1030.6500000000001</v>
      </c>
      <c r="M19" s="18">
        <v>58.44</v>
      </c>
      <c r="N19" s="18">
        <v>51.56</v>
      </c>
      <c r="O19" s="18">
        <v>68.58</v>
      </c>
      <c r="P19" s="18">
        <f t="shared" si="2"/>
        <v>960.95666666666659</v>
      </c>
      <c r="Q19" s="42">
        <f t="shared" si="3"/>
        <v>59.526666666666664</v>
      </c>
      <c r="R19" s="21">
        <f t="shared" si="4"/>
        <v>1.2464076705465696</v>
      </c>
      <c r="S19" s="21">
        <f t="shared" si="5"/>
        <v>0.98246942971539875</v>
      </c>
      <c r="T19" s="6">
        <f t="shared" si="6"/>
        <v>9.3302404569117741E-3</v>
      </c>
      <c r="U19" s="10">
        <f t="shared" si="7"/>
        <v>0.31777601706280173</v>
      </c>
      <c r="V19" s="10">
        <f t="shared" si="7"/>
        <v>-2.5515577372753551E-2</v>
      </c>
      <c r="W19" s="64" t="s">
        <v>710</v>
      </c>
      <c r="X19" s="64" t="s">
        <v>710</v>
      </c>
      <c r="Y19" s="64" t="s">
        <v>976</v>
      </c>
      <c r="Z19" s="64" t="s">
        <v>1120</v>
      </c>
    </row>
    <row r="20" spans="1:30" x14ac:dyDescent="0.25">
      <c r="A20" s="2" t="s">
        <v>343</v>
      </c>
      <c r="B20" s="45">
        <v>869.28</v>
      </c>
      <c r="C20" s="18">
        <v>854.41</v>
      </c>
      <c r="D20" s="18">
        <v>915.48</v>
      </c>
      <c r="E20" s="18">
        <v>91.67</v>
      </c>
      <c r="F20" s="18">
        <v>72.25</v>
      </c>
      <c r="G20" s="18">
        <v>76.45</v>
      </c>
      <c r="H20" s="18">
        <f t="shared" si="0"/>
        <v>879.72333333333336</v>
      </c>
      <c r="I20" s="42">
        <f t="shared" si="1"/>
        <v>80.123333333333335</v>
      </c>
      <c r="J20" s="45">
        <v>1076.21</v>
      </c>
      <c r="K20" s="18">
        <v>1059</v>
      </c>
      <c r="L20" s="18">
        <v>1121.68</v>
      </c>
      <c r="M20" s="18">
        <v>77.540000000000006</v>
      </c>
      <c r="N20" s="18">
        <v>99.95</v>
      </c>
      <c r="O20" s="18">
        <v>96.29</v>
      </c>
      <c r="P20" s="18">
        <f t="shared" si="2"/>
        <v>1085.6300000000001</v>
      </c>
      <c r="Q20" s="42">
        <f t="shared" si="3"/>
        <v>91.26</v>
      </c>
      <c r="R20" s="21">
        <f t="shared" si="4"/>
        <v>1.2337926779881689</v>
      </c>
      <c r="S20" s="21">
        <f t="shared" si="5"/>
        <v>1.1372806837325882</v>
      </c>
      <c r="T20" s="6">
        <f t="shared" si="6"/>
        <v>7.1057305192158242E-4</v>
      </c>
      <c r="U20" s="10">
        <f t="shared" si="7"/>
        <v>0.30309998965186202</v>
      </c>
      <c r="V20" s="10">
        <f t="shared" si="7"/>
        <v>0.18558835893967676</v>
      </c>
      <c r="W20" s="64" t="s">
        <v>643</v>
      </c>
      <c r="X20" s="64" t="s">
        <v>876</v>
      </c>
      <c r="Y20" s="64" t="s">
        <v>877</v>
      </c>
      <c r="Z20" s="64" t="s">
        <v>878</v>
      </c>
    </row>
    <row r="21" spans="1:30" x14ac:dyDescent="0.25">
      <c r="A21" s="2" t="s">
        <v>264</v>
      </c>
      <c r="B21" s="45">
        <v>499.66</v>
      </c>
      <c r="C21" s="18">
        <v>499.45</v>
      </c>
      <c r="D21" s="18">
        <v>465.6</v>
      </c>
      <c r="E21" s="18">
        <v>52.44</v>
      </c>
      <c r="F21" s="18">
        <v>53.29</v>
      </c>
      <c r="G21" s="18">
        <v>75.23</v>
      </c>
      <c r="H21" s="18">
        <f t="shared" si="0"/>
        <v>488.23666666666668</v>
      </c>
      <c r="I21" s="42">
        <f t="shared" si="1"/>
        <v>60.319999999999993</v>
      </c>
      <c r="J21" s="45">
        <v>497.42</v>
      </c>
      <c r="K21" s="18">
        <v>616.01</v>
      </c>
      <c r="L21" s="18">
        <v>683.88</v>
      </c>
      <c r="M21" s="18">
        <v>30.39</v>
      </c>
      <c r="N21" s="18">
        <v>46.03</v>
      </c>
      <c r="O21" s="18">
        <v>48.15</v>
      </c>
      <c r="P21" s="18">
        <f t="shared" si="2"/>
        <v>599.10333333333335</v>
      </c>
      <c r="Q21" s="42">
        <f t="shared" si="3"/>
        <v>41.523333333333333</v>
      </c>
      <c r="R21" s="21">
        <f t="shared" si="4"/>
        <v>1.2266115240749194</v>
      </c>
      <c r="S21" s="21">
        <f t="shared" si="5"/>
        <v>0.69346597086323125</v>
      </c>
      <c r="T21" s="6">
        <f t="shared" si="6"/>
        <v>5.8575303940423484E-2</v>
      </c>
      <c r="U21" s="10">
        <f t="shared" si="7"/>
        <v>0.29467841034498143</v>
      </c>
      <c r="V21" s="10">
        <f t="shared" si="7"/>
        <v>-0.52810300523160958</v>
      </c>
      <c r="W21" s="64" t="s">
        <v>564</v>
      </c>
      <c r="X21" s="64" t="s">
        <v>1030</v>
      </c>
      <c r="Y21" s="64" t="s">
        <v>1031</v>
      </c>
      <c r="Z21" s="64" t="s">
        <v>1032</v>
      </c>
    </row>
    <row r="22" spans="1:30" x14ac:dyDescent="0.25">
      <c r="A22" s="2" t="s">
        <v>443</v>
      </c>
      <c r="B22" s="45">
        <v>207.4</v>
      </c>
      <c r="C22" s="18">
        <v>206.09</v>
      </c>
      <c r="D22" s="18">
        <v>219.48</v>
      </c>
      <c r="E22" s="18">
        <v>6.67</v>
      </c>
      <c r="F22" s="18">
        <v>9.14</v>
      </c>
      <c r="G22" s="18">
        <v>7.19</v>
      </c>
      <c r="H22" s="18">
        <f t="shared" si="0"/>
        <v>210.99</v>
      </c>
      <c r="I22" s="42">
        <f t="shared" si="1"/>
        <v>7.666666666666667</v>
      </c>
      <c r="J22" s="45">
        <v>272.74</v>
      </c>
      <c r="K22" s="18">
        <v>277.45</v>
      </c>
      <c r="L22" s="18">
        <v>221.3</v>
      </c>
      <c r="M22" s="18">
        <v>5.84</v>
      </c>
      <c r="N22" s="18">
        <v>5.67</v>
      </c>
      <c r="O22" s="18">
        <v>8.67</v>
      </c>
      <c r="P22" s="18">
        <f t="shared" si="2"/>
        <v>257.16333333333336</v>
      </c>
      <c r="Q22" s="42">
        <f t="shared" si="3"/>
        <v>6.7266666666666666</v>
      </c>
      <c r="R22" s="21">
        <f t="shared" si="4"/>
        <v>1.2178090161485604</v>
      </c>
      <c r="S22" s="21">
        <f t="shared" si="5"/>
        <v>0.89153846153846139</v>
      </c>
      <c r="T22" s="6">
        <f t="shared" si="6"/>
        <v>3.3440808613370919E-2</v>
      </c>
      <c r="U22" s="10">
        <f t="shared" si="7"/>
        <v>0.28428789920528769</v>
      </c>
      <c r="V22" s="10">
        <f t="shared" si="7"/>
        <v>-0.16563105690934535</v>
      </c>
      <c r="W22" s="64" t="s">
        <v>743</v>
      </c>
      <c r="X22" s="64" t="s">
        <v>514</v>
      </c>
      <c r="Y22" s="64" t="s">
        <v>1276</v>
      </c>
      <c r="Z22" s="64" t="s">
        <v>1277</v>
      </c>
    </row>
    <row r="23" spans="1:30" x14ac:dyDescent="0.25">
      <c r="A23" s="2" t="s">
        <v>320</v>
      </c>
      <c r="B23" s="45">
        <v>425.06</v>
      </c>
      <c r="C23" s="18">
        <v>481.88</v>
      </c>
      <c r="D23" s="18">
        <v>504.62</v>
      </c>
      <c r="E23" s="18">
        <v>32.43</v>
      </c>
      <c r="F23" s="18">
        <v>25.05</v>
      </c>
      <c r="G23" s="18">
        <v>43.29</v>
      </c>
      <c r="H23" s="18">
        <f t="shared" si="0"/>
        <v>470.52</v>
      </c>
      <c r="I23" s="42">
        <f t="shared" si="1"/>
        <v>33.590000000000003</v>
      </c>
      <c r="J23" s="45">
        <v>522.23</v>
      </c>
      <c r="K23" s="18">
        <v>573.15</v>
      </c>
      <c r="L23" s="18">
        <v>614.44000000000005</v>
      </c>
      <c r="M23" s="18">
        <v>28.05</v>
      </c>
      <c r="N23" s="18">
        <v>38.15</v>
      </c>
      <c r="O23" s="18">
        <v>43.19</v>
      </c>
      <c r="P23" s="18">
        <f t="shared" si="2"/>
        <v>569.94000000000005</v>
      </c>
      <c r="Q23" s="42">
        <f t="shared" si="3"/>
        <v>36.463333333333331</v>
      </c>
      <c r="R23" s="21">
        <f t="shared" si="4"/>
        <v>1.2108500169664067</v>
      </c>
      <c r="S23" s="21">
        <f t="shared" si="5"/>
        <v>1.0830683241784715</v>
      </c>
      <c r="T23" s="6">
        <f t="shared" si="6"/>
        <v>2.4685538935245804E-2</v>
      </c>
      <c r="U23" s="10">
        <f t="shared" si="7"/>
        <v>0.27602017537140944</v>
      </c>
      <c r="V23" s="10">
        <f t="shared" si="7"/>
        <v>0.11512425665285882</v>
      </c>
      <c r="W23" s="64" t="s">
        <v>620</v>
      </c>
      <c r="X23" s="64" t="s">
        <v>620</v>
      </c>
      <c r="Y23" s="64" t="s">
        <v>937</v>
      </c>
      <c r="Z23" s="64" t="s">
        <v>938</v>
      </c>
    </row>
    <row r="24" spans="1:30" x14ac:dyDescent="0.25">
      <c r="A24" s="2" t="s">
        <v>306</v>
      </c>
      <c r="B24" s="45">
        <v>38.71</v>
      </c>
      <c r="C24" s="18">
        <v>37.299999999999997</v>
      </c>
      <c r="D24" s="18">
        <v>38.17</v>
      </c>
      <c r="E24" s="18">
        <v>5.75</v>
      </c>
      <c r="F24" s="18">
        <v>7.89</v>
      </c>
      <c r="G24" s="18">
        <v>5.37</v>
      </c>
      <c r="H24" s="18">
        <f t="shared" si="0"/>
        <v>38.059999999999995</v>
      </c>
      <c r="I24" s="42">
        <f t="shared" si="1"/>
        <v>6.3366666666666669</v>
      </c>
      <c r="J24" s="45">
        <v>51.69</v>
      </c>
      <c r="K24" s="18">
        <v>41.68</v>
      </c>
      <c r="L24" s="18">
        <v>43.97</v>
      </c>
      <c r="M24" s="18">
        <v>10.65</v>
      </c>
      <c r="N24" s="18">
        <v>5.25</v>
      </c>
      <c r="O24" s="18">
        <v>8.0500000000000007</v>
      </c>
      <c r="P24" s="18">
        <f t="shared" si="2"/>
        <v>45.78</v>
      </c>
      <c r="Q24" s="42">
        <f t="shared" si="3"/>
        <v>7.9833333333333343</v>
      </c>
      <c r="R24" s="21">
        <f t="shared" si="4"/>
        <v>1.1976446492575528</v>
      </c>
      <c r="S24" s="21">
        <f t="shared" si="5"/>
        <v>1.2244434348023627</v>
      </c>
      <c r="T24" s="6">
        <f t="shared" si="6"/>
        <v>3.2457538819960913E-2</v>
      </c>
      <c r="U24" s="10">
        <f t="shared" ref="U24:V87" si="8">LOG(R24,2)</f>
        <v>0.26019991246563623</v>
      </c>
      <c r="V24" s="10">
        <f t="shared" si="8"/>
        <v>0.29212612774831076</v>
      </c>
      <c r="W24" s="64" t="s">
        <v>606</v>
      </c>
      <c r="X24" s="64" t="s">
        <v>1100</v>
      </c>
      <c r="Y24" s="64" t="s">
        <v>1101</v>
      </c>
      <c r="Z24" s="64" t="s">
        <v>1102</v>
      </c>
    </row>
    <row r="25" spans="1:30" x14ac:dyDescent="0.25">
      <c r="A25" s="2" t="s">
        <v>180</v>
      </c>
      <c r="B25" s="45">
        <v>22.03</v>
      </c>
      <c r="C25" s="18">
        <v>23.18</v>
      </c>
      <c r="D25" s="18">
        <v>19.690000000000001</v>
      </c>
      <c r="E25" s="18">
        <v>0.13</v>
      </c>
      <c r="F25" s="18">
        <v>0.42</v>
      </c>
      <c r="G25" s="18">
        <v>0.12</v>
      </c>
      <c r="H25" s="18">
        <f t="shared" si="0"/>
        <v>21.633333333333336</v>
      </c>
      <c r="I25" s="42">
        <f t="shared" si="1"/>
        <v>0.22333333333333336</v>
      </c>
      <c r="J25" s="45">
        <v>35.130000000000003</v>
      </c>
      <c r="K25" s="18">
        <v>22.33</v>
      </c>
      <c r="L25" s="18">
        <v>20.440000000000001</v>
      </c>
      <c r="M25" s="18">
        <v>0.13</v>
      </c>
      <c r="N25" s="18">
        <v>0</v>
      </c>
      <c r="O25" s="18">
        <v>0.93</v>
      </c>
      <c r="P25" s="18">
        <f t="shared" si="2"/>
        <v>25.966666666666669</v>
      </c>
      <c r="Q25" s="42">
        <f t="shared" si="3"/>
        <v>0.35333333333333333</v>
      </c>
      <c r="R25" s="21">
        <f t="shared" si="4"/>
        <v>1.1914580265095729</v>
      </c>
      <c r="S25" s="21">
        <f t="shared" si="5"/>
        <v>1.1062670299727519</v>
      </c>
      <c r="T25" s="6">
        <f t="shared" si="6"/>
        <v>0.20557557650905933</v>
      </c>
      <c r="U25" s="10">
        <f t="shared" si="8"/>
        <v>0.25272812818524576</v>
      </c>
      <c r="V25" s="10">
        <f t="shared" si="8"/>
        <v>0.14569966434196335</v>
      </c>
      <c r="W25" s="64" t="s">
        <v>181</v>
      </c>
      <c r="X25" s="64" t="s">
        <v>181</v>
      </c>
      <c r="Y25" s="64" t="s">
        <v>135</v>
      </c>
      <c r="Z25" s="64" t="s">
        <v>182</v>
      </c>
    </row>
    <row r="26" spans="1:30" x14ac:dyDescent="0.25">
      <c r="A26" s="2" t="s">
        <v>21</v>
      </c>
      <c r="B26" s="45">
        <v>519.28</v>
      </c>
      <c r="C26" s="18">
        <v>555.79</v>
      </c>
      <c r="D26" s="18">
        <v>550.65</v>
      </c>
      <c r="E26" s="18">
        <v>40.93</v>
      </c>
      <c r="F26" s="18">
        <v>35.85</v>
      </c>
      <c r="G26" s="18">
        <v>40.729999999999997</v>
      </c>
      <c r="H26" s="18">
        <f t="shared" si="0"/>
        <v>541.90666666666664</v>
      </c>
      <c r="I26" s="42">
        <f t="shared" si="1"/>
        <v>39.169999999999995</v>
      </c>
      <c r="J26" s="45">
        <v>612.29999999999995</v>
      </c>
      <c r="K26" s="18">
        <v>637.99</v>
      </c>
      <c r="L26" s="18">
        <v>683.03</v>
      </c>
      <c r="M26" s="18">
        <v>38.96</v>
      </c>
      <c r="N26" s="18">
        <v>54.33</v>
      </c>
      <c r="O26" s="18">
        <v>48.77</v>
      </c>
      <c r="P26" s="18">
        <f t="shared" si="2"/>
        <v>644.43999999999994</v>
      </c>
      <c r="Q26" s="42">
        <f t="shared" si="3"/>
        <v>47.353333333333332</v>
      </c>
      <c r="R26" s="21">
        <f t="shared" si="4"/>
        <v>1.1888599636524386</v>
      </c>
      <c r="S26" s="21">
        <f t="shared" si="5"/>
        <v>1.2037175338146213</v>
      </c>
      <c r="T26" s="6">
        <f t="shared" si="6"/>
        <v>6.1140892650333482E-3</v>
      </c>
      <c r="U26" s="10">
        <f t="shared" si="8"/>
        <v>0.2495787893961921</v>
      </c>
      <c r="V26" s="10">
        <f t="shared" si="8"/>
        <v>0.26749688680286099</v>
      </c>
      <c r="W26" s="64" t="s">
        <v>1438</v>
      </c>
      <c r="X26" s="64" t="s">
        <v>22</v>
      </c>
      <c r="Y26" s="64" t="s">
        <v>23</v>
      </c>
      <c r="Z26" s="64" t="s">
        <v>24</v>
      </c>
    </row>
    <row r="27" spans="1:30" x14ac:dyDescent="0.25">
      <c r="A27" s="2" t="s">
        <v>276</v>
      </c>
      <c r="B27" s="45">
        <v>4623.55</v>
      </c>
      <c r="C27" s="18">
        <v>4744.8500000000004</v>
      </c>
      <c r="D27" s="18">
        <v>5389.28</v>
      </c>
      <c r="E27" s="18">
        <v>84.48</v>
      </c>
      <c r="F27" s="18">
        <v>49.83</v>
      </c>
      <c r="G27" s="18">
        <v>40.36</v>
      </c>
      <c r="H27" s="18">
        <f t="shared" si="0"/>
        <v>4919.2266666666665</v>
      </c>
      <c r="I27" s="42">
        <f t="shared" si="1"/>
        <v>58.223333333333336</v>
      </c>
      <c r="J27" s="45">
        <v>5272.5</v>
      </c>
      <c r="K27" s="18">
        <v>5800.71</v>
      </c>
      <c r="L27" s="18">
        <v>6469.7</v>
      </c>
      <c r="M27" s="18">
        <v>46.11</v>
      </c>
      <c r="N27" s="18">
        <v>45.9</v>
      </c>
      <c r="O27" s="18">
        <v>86.07</v>
      </c>
      <c r="P27" s="18">
        <f t="shared" si="2"/>
        <v>5847.6366666666663</v>
      </c>
      <c r="Q27" s="42">
        <f t="shared" si="3"/>
        <v>59.359999999999992</v>
      </c>
      <c r="R27" s="21">
        <f t="shared" si="4"/>
        <v>1.1886925263605741</v>
      </c>
      <c r="S27" s="21">
        <f t="shared" si="5"/>
        <v>1.0191928856869474</v>
      </c>
      <c r="T27" s="6">
        <f t="shared" si="6"/>
        <v>4.5805082491115014E-2</v>
      </c>
      <c r="U27" s="10">
        <f t="shared" si="8"/>
        <v>0.24937558803508916</v>
      </c>
      <c r="V27" s="10">
        <f t="shared" si="8"/>
        <v>2.7427112239835152E-2</v>
      </c>
      <c r="W27" s="64" t="s">
        <v>576</v>
      </c>
    </row>
    <row r="28" spans="1:30" x14ac:dyDescent="0.25">
      <c r="A28" s="2" t="s">
        <v>217</v>
      </c>
      <c r="B28" s="45">
        <v>181.11</v>
      </c>
      <c r="C28" s="18">
        <v>183.67</v>
      </c>
      <c r="D28" s="18">
        <v>158.38999999999999</v>
      </c>
      <c r="E28" s="18">
        <v>16.350000000000001</v>
      </c>
      <c r="F28" s="18">
        <v>20.48</v>
      </c>
      <c r="G28" s="18">
        <v>18.66</v>
      </c>
      <c r="H28" s="18">
        <f t="shared" si="0"/>
        <v>174.39</v>
      </c>
      <c r="I28" s="42">
        <f t="shared" si="1"/>
        <v>18.496666666666666</v>
      </c>
      <c r="J28" s="45">
        <v>182.48</v>
      </c>
      <c r="K28" s="18">
        <v>197.76</v>
      </c>
      <c r="L28" s="18">
        <v>240.42</v>
      </c>
      <c r="M28" s="18">
        <v>21.69</v>
      </c>
      <c r="N28" s="18">
        <v>9.5399999999999991</v>
      </c>
      <c r="O28" s="18">
        <v>25.7</v>
      </c>
      <c r="P28" s="18">
        <f t="shared" si="2"/>
        <v>206.88666666666666</v>
      </c>
      <c r="Q28" s="42">
        <f t="shared" si="3"/>
        <v>18.976666666666667</v>
      </c>
      <c r="R28" s="21">
        <f t="shared" si="4"/>
        <v>1.1852823232035274</v>
      </c>
      <c r="S28" s="21">
        <f t="shared" si="5"/>
        <v>1.0246195930928363</v>
      </c>
      <c r="T28" s="6">
        <f t="shared" si="6"/>
        <v>8.2113462551654415E-2</v>
      </c>
      <c r="U28" s="10">
        <f t="shared" si="8"/>
        <v>0.2452307365695465</v>
      </c>
      <c r="V28" s="10">
        <f t="shared" si="8"/>
        <v>3.508838482977289E-2</v>
      </c>
      <c r="W28" s="64" t="s">
        <v>1467</v>
      </c>
      <c r="X28" s="64" t="s">
        <v>218</v>
      </c>
      <c r="Y28" s="64" t="s">
        <v>155</v>
      </c>
      <c r="Z28" s="64" t="s">
        <v>219</v>
      </c>
    </row>
    <row r="29" spans="1:30" x14ac:dyDescent="0.25">
      <c r="A29" s="6" t="s">
        <v>324</v>
      </c>
      <c r="B29" s="45">
        <v>861.3</v>
      </c>
      <c r="C29" s="18">
        <v>800.64</v>
      </c>
      <c r="D29" s="18">
        <v>825.8</v>
      </c>
      <c r="E29" s="18">
        <v>37.79</v>
      </c>
      <c r="F29" s="18">
        <v>23.39</v>
      </c>
      <c r="G29" s="18">
        <v>22.92</v>
      </c>
      <c r="H29" s="18">
        <f t="shared" si="0"/>
        <v>829.24666666666656</v>
      </c>
      <c r="I29" s="42">
        <f t="shared" si="1"/>
        <v>28.033333333333331</v>
      </c>
      <c r="J29" s="45">
        <v>930.75</v>
      </c>
      <c r="K29" s="18">
        <v>973.64</v>
      </c>
      <c r="L29" s="18">
        <v>1037.54</v>
      </c>
      <c r="M29" s="18">
        <v>54.03</v>
      </c>
      <c r="N29" s="18">
        <v>39.119999999999997</v>
      </c>
      <c r="O29" s="18">
        <v>40.1</v>
      </c>
      <c r="P29" s="18">
        <f t="shared" si="2"/>
        <v>980.64333333333332</v>
      </c>
      <c r="Q29" s="42">
        <f t="shared" si="3"/>
        <v>44.416666666666664</v>
      </c>
      <c r="R29" s="21">
        <f t="shared" si="4"/>
        <v>1.1823514296955926</v>
      </c>
      <c r="S29" s="21">
        <f t="shared" si="5"/>
        <v>1.5642939150401838</v>
      </c>
      <c r="T29" s="6">
        <f t="shared" si="6"/>
        <v>6.6074441451764859E-3</v>
      </c>
      <c r="U29" s="10">
        <f t="shared" si="8"/>
        <v>0.24165891074644399</v>
      </c>
      <c r="V29" s="10">
        <f t="shared" si="8"/>
        <v>0.64551160595278656</v>
      </c>
      <c r="W29" s="3" t="s">
        <v>624</v>
      </c>
      <c r="X29" s="3" t="s">
        <v>624</v>
      </c>
      <c r="Y29" s="3" t="s">
        <v>1170</v>
      </c>
      <c r="Z29" s="3" t="s">
        <v>1171</v>
      </c>
      <c r="AA29" s="3"/>
    </row>
    <row r="30" spans="1:30" x14ac:dyDescent="0.25">
      <c r="A30" s="2" t="s">
        <v>268</v>
      </c>
      <c r="B30" s="45">
        <v>218.25</v>
      </c>
      <c r="C30" s="18">
        <v>222.63</v>
      </c>
      <c r="D30" s="18">
        <v>231.49</v>
      </c>
      <c r="E30" s="18">
        <v>106.18</v>
      </c>
      <c r="F30" s="18">
        <v>102.29</v>
      </c>
      <c r="G30" s="18">
        <v>73.89</v>
      </c>
      <c r="H30" s="18">
        <f t="shared" si="0"/>
        <v>224.12333333333333</v>
      </c>
      <c r="I30" s="42">
        <f t="shared" si="1"/>
        <v>94.12</v>
      </c>
      <c r="J30" s="45">
        <v>280.08</v>
      </c>
      <c r="K30" s="18">
        <v>274.33999999999997</v>
      </c>
      <c r="L30" s="18">
        <v>238.8</v>
      </c>
      <c r="M30" s="18">
        <v>124.55</v>
      </c>
      <c r="N30" s="18">
        <v>94.97</v>
      </c>
      <c r="O30" s="18">
        <v>115.02</v>
      </c>
      <c r="P30" s="18">
        <f t="shared" si="2"/>
        <v>264.40666666666669</v>
      </c>
      <c r="Q30" s="42">
        <f t="shared" si="3"/>
        <v>111.51333333333332</v>
      </c>
      <c r="R30" s="21">
        <f t="shared" si="4"/>
        <v>1.1789389519818767</v>
      </c>
      <c r="S30" s="21">
        <f t="shared" si="5"/>
        <v>1.182856742360527</v>
      </c>
      <c r="T30" s="6">
        <f t="shared" si="6"/>
        <v>2.022212522245603E-2</v>
      </c>
      <c r="U30" s="10">
        <f t="shared" si="8"/>
        <v>0.23748901437086797</v>
      </c>
      <c r="V30" s="10">
        <f t="shared" si="8"/>
        <v>0.24227535719331816</v>
      </c>
      <c r="W30" s="64" t="s">
        <v>568</v>
      </c>
      <c r="X30" s="64" t="s">
        <v>568</v>
      </c>
      <c r="Y30" s="64" t="s">
        <v>771</v>
      </c>
      <c r="Z30" s="64" t="s">
        <v>772</v>
      </c>
    </row>
    <row r="31" spans="1:30" x14ac:dyDescent="0.25">
      <c r="A31" s="6" t="s">
        <v>382</v>
      </c>
      <c r="B31" s="45">
        <v>181.44</v>
      </c>
      <c r="C31" s="18">
        <v>187.82</v>
      </c>
      <c r="D31" s="18">
        <v>189.3</v>
      </c>
      <c r="E31" s="18">
        <v>26.94</v>
      </c>
      <c r="F31" s="18">
        <v>17.850000000000001</v>
      </c>
      <c r="G31" s="18">
        <v>26.34</v>
      </c>
      <c r="H31" s="18">
        <f t="shared" si="0"/>
        <v>186.18666666666664</v>
      </c>
      <c r="I31" s="42">
        <f t="shared" si="1"/>
        <v>23.710000000000004</v>
      </c>
      <c r="J31" s="45">
        <v>212.02</v>
      </c>
      <c r="K31" s="18">
        <v>218.28</v>
      </c>
      <c r="L31" s="18">
        <v>225.95</v>
      </c>
      <c r="M31" s="18">
        <v>29.87</v>
      </c>
      <c r="N31" s="18">
        <v>33.04</v>
      </c>
      <c r="O31" s="18">
        <v>39.32</v>
      </c>
      <c r="P31" s="18">
        <f t="shared" si="2"/>
        <v>218.75</v>
      </c>
      <c r="Q31" s="42">
        <f t="shared" si="3"/>
        <v>34.076666666666661</v>
      </c>
      <c r="R31" s="21">
        <f t="shared" si="4"/>
        <v>1.173961820642496</v>
      </c>
      <c r="S31" s="21">
        <f t="shared" si="5"/>
        <v>1.4195332523944417</v>
      </c>
      <c r="T31" s="6">
        <f t="shared" si="6"/>
        <v>1.1343751912087541E-3</v>
      </c>
      <c r="U31" s="10">
        <f t="shared" si="8"/>
        <v>0.23138549016398288</v>
      </c>
      <c r="V31" s="10">
        <f t="shared" si="8"/>
        <v>0.50541664441466305</v>
      </c>
      <c r="W31" s="3" t="s">
        <v>682</v>
      </c>
      <c r="X31" s="3" t="s">
        <v>1088</v>
      </c>
      <c r="Y31" s="3" t="s">
        <v>1089</v>
      </c>
      <c r="Z31" s="3" t="s">
        <v>1090</v>
      </c>
      <c r="AA31" s="3"/>
      <c r="AB31" s="3"/>
      <c r="AC31" s="3"/>
      <c r="AD31" s="3"/>
    </row>
    <row r="32" spans="1:30" x14ac:dyDescent="0.25">
      <c r="A32" s="2" t="s">
        <v>327</v>
      </c>
      <c r="B32" s="45">
        <v>595.91</v>
      </c>
      <c r="C32" s="18">
        <v>722.57</v>
      </c>
      <c r="D32" s="18">
        <v>705.63</v>
      </c>
      <c r="E32" s="18">
        <v>69.959999999999994</v>
      </c>
      <c r="F32" s="18">
        <v>113.5</v>
      </c>
      <c r="G32" s="18">
        <v>83.52</v>
      </c>
      <c r="H32" s="18">
        <f t="shared" si="0"/>
        <v>674.70333333333338</v>
      </c>
      <c r="I32" s="42">
        <f t="shared" si="1"/>
        <v>88.993333333333325</v>
      </c>
      <c r="J32" s="45">
        <v>697.69</v>
      </c>
      <c r="K32" s="18">
        <v>818.67</v>
      </c>
      <c r="L32" s="18">
        <v>843.87</v>
      </c>
      <c r="M32" s="18">
        <v>111.17</v>
      </c>
      <c r="N32" s="18">
        <v>93.04</v>
      </c>
      <c r="O32" s="18">
        <v>100.94</v>
      </c>
      <c r="P32" s="18">
        <f t="shared" si="2"/>
        <v>786.74333333333334</v>
      </c>
      <c r="Q32" s="42">
        <f t="shared" si="3"/>
        <v>101.71666666666665</v>
      </c>
      <c r="R32" s="21">
        <f t="shared" si="4"/>
        <v>1.1658124127452383</v>
      </c>
      <c r="S32" s="21">
        <f t="shared" si="5"/>
        <v>1.1413808430254093</v>
      </c>
      <c r="T32" s="6">
        <f t="shared" si="6"/>
        <v>6.7858185128985782E-2</v>
      </c>
      <c r="U32" s="10">
        <f t="shared" si="8"/>
        <v>0.22133566763427207</v>
      </c>
      <c r="V32" s="10">
        <f t="shared" si="8"/>
        <v>0.1907802540879481</v>
      </c>
      <c r="W32" s="64" t="s">
        <v>627</v>
      </c>
      <c r="X32" s="64" t="s">
        <v>873</v>
      </c>
      <c r="Y32" s="64" t="s">
        <v>874</v>
      </c>
      <c r="Z32" s="64" t="s">
        <v>875</v>
      </c>
    </row>
    <row r="33" spans="1:26" s="3" customFormat="1" x14ac:dyDescent="0.25">
      <c r="A33" s="6" t="s">
        <v>1736</v>
      </c>
      <c r="B33" s="45">
        <v>28.25</v>
      </c>
      <c r="C33" s="18">
        <v>22.56</v>
      </c>
      <c r="D33" s="18">
        <v>36.4</v>
      </c>
      <c r="E33" s="18">
        <v>9.42</v>
      </c>
      <c r="F33" s="18">
        <v>15.23</v>
      </c>
      <c r="G33" s="18">
        <v>9.6300000000000008</v>
      </c>
      <c r="H33" s="18">
        <f t="shared" si="0"/>
        <v>29.070000000000004</v>
      </c>
      <c r="I33" s="42">
        <f t="shared" si="1"/>
        <v>11.426666666666668</v>
      </c>
      <c r="J33" s="45">
        <v>28.51</v>
      </c>
      <c r="K33" s="18">
        <v>30.48</v>
      </c>
      <c r="L33" s="18">
        <v>43.11</v>
      </c>
      <c r="M33" s="18">
        <v>9.74</v>
      </c>
      <c r="N33" s="18">
        <v>17.97</v>
      </c>
      <c r="O33" s="18">
        <v>14.55</v>
      </c>
      <c r="P33" s="18">
        <f t="shared" si="2"/>
        <v>34.033333333333331</v>
      </c>
      <c r="Q33" s="42">
        <f t="shared" si="3"/>
        <v>14.086666666666668</v>
      </c>
      <c r="R33" s="21">
        <f t="shared" si="4"/>
        <v>1.1650593060636292</v>
      </c>
      <c r="S33" s="21">
        <f t="shared" si="5"/>
        <v>1.2140557939914163</v>
      </c>
      <c r="T33" s="6">
        <f t="shared" si="6"/>
        <v>0.23030139399286831</v>
      </c>
      <c r="U33" s="10">
        <f t="shared" si="8"/>
        <v>0.22040339555438154</v>
      </c>
      <c r="V33" s="10">
        <f t="shared" si="8"/>
        <v>0.27983472461261216</v>
      </c>
      <c r="W33" s="3" t="s">
        <v>1737</v>
      </c>
      <c r="X33" s="3" t="s">
        <v>1738</v>
      </c>
      <c r="Y33" s="3" t="s">
        <v>1739</v>
      </c>
      <c r="Z33" s="3" t="s">
        <v>1740</v>
      </c>
    </row>
    <row r="34" spans="1:26" s="3" customFormat="1" x14ac:dyDescent="0.25">
      <c r="A34" s="6" t="s">
        <v>400</v>
      </c>
      <c r="B34" s="45">
        <v>643.77</v>
      </c>
      <c r="C34" s="18">
        <v>672.81</v>
      </c>
      <c r="D34" s="18">
        <v>684.41</v>
      </c>
      <c r="E34" s="18">
        <v>48.91</v>
      </c>
      <c r="F34" s="18">
        <v>49.14</v>
      </c>
      <c r="G34" s="18">
        <v>50.6</v>
      </c>
      <c r="H34" s="18">
        <f t="shared" si="0"/>
        <v>666.99666666666656</v>
      </c>
      <c r="I34" s="42">
        <f t="shared" si="1"/>
        <v>49.550000000000004</v>
      </c>
      <c r="J34" s="45">
        <v>780.1</v>
      </c>
      <c r="K34" s="18">
        <v>731.37</v>
      </c>
      <c r="L34" s="18">
        <v>803</v>
      </c>
      <c r="M34" s="18">
        <v>44.94</v>
      </c>
      <c r="N34" s="18">
        <v>59.17</v>
      </c>
      <c r="O34" s="18">
        <v>47.84</v>
      </c>
      <c r="P34" s="18">
        <f t="shared" si="2"/>
        <v>771.49000000000012</v>
      </c>
      <c r="Q34" s="42">
        <f t="shared" si="3"/>
        <v>50.65</v>
      </c>
      <c r="R34" s="21">
        <f t="shared" si="4"/>
        <v>1.1564279262870576</v>
      </c>
      <c r="S34" s="21">
        <f t="shared" si="5"/>
        <v>1.0217606330365974</v>
      </c>
      <c r="T34" s="6">
        <f t="shared" si="6"/>
        <v>6.3530610706094229E-3</v>
      </c>
      <c r="U34" s="10">
        <f t="shared" si="8"/>
        <v>0.20967535362785836</v>
      </c>
      <c r="V34" s="10">
        <f t="shared" si="8"/>
        <v>3.1057256962044776E-2</v>
      </c>
      <c r="W34" s="3" t="s">
        <v>700</v>
      </c>
      <c r="X34" s="3" t="s">
        <v>700</v>
      </c>
      <c r="Y34" s="3" t="s">
        <v>971</v>
      </c>
      <c r="Z34" s="3" t="s">
        <v>972</v>
      </c>
    </row>
    <row r="35" spans="1:26" s="3" customFormat="1" x14ac:dyDescent="0.25">
      <c r="A35" s="6" t="s">
        <v>282</v>
      </c>
      <c r="B35" s="45">
        <v>23.6</v>
      </c>
      <c r="C35" s="18">
        <v>37.58</v>
      </c>
      <c r="D35" s="18">
        <v>26.34</v>
      </c>
      <c r="E35" s="18">
        <v>6.15</v>
      </c>
      <c r="F35" s="18">
        <v>4.71</v>
      </c>
      <c r="G35" s="18">
        <v>0.61</v>
      </c>
      <c r="H35" s="18">
        <f t="shared" si="0"/>
        <v>29.173333333333332</v>
      </c>
      <c r="I35" s="42">
        <f t="shared" si="1"/>
        <v>3.8233333333333328</v>
      </c>
      <c r="J35" s="45">
        <v>35.590000000000003</v>
      </c>
      <c r="K35" s="18">
        <v>30.62</v>
      </c>
      <c r="L35" s="18">
        <v>35.299999999999997</v>
      </c>
      <c r="M35" s="18">
        <v>3.9</v>
      </c>
      <c r="N35" s="18">
        <v>4.01</v>
      </c>
      <c r="O35" s="18">
        <v>8.0500000000000007</v>
      </c>
      <c r="P35" s="18">
        <f t="shared" si="2"/>
        <v>33.836666666666666</v>
      </c>
      <c r="Q35" s="42">
        <f t="shared" si="3"/>
        <v>5.32</v>
      </c>
      <c r="R35" s="21">
        <f t="shared" si="4"/>
        <v>1.1545514803358374</v>
      </c>
      <c r="S35" s="21">
        <f t="shared" si="5"/>
        <v>1.3102971665514862</v>
      </c>
      <c r="T35" s="6">
        <f t="shared" si="6"/>
        <v>0.18262384926015096</v>
      </c>
      <c r="U35" s="10">
        <f t="shared" si="8"/>
        <v>0.20733250292525304</v>
      </c>
      <c r="V35" s="10">
        <f t="shared" si="8"/>
        <v>0.38989404236653491</v>
      </c>
      <c r="W35" s="3" t="s">
        <v>582</v>
      </c>
      <c r="X35" s="3" t="s">
        <v>915</v>
      </c>
      <c r="Y35" s="3" t="s">
        <v>916</v>
      </c>
      <c r="Z35" s="3" t="s">
        <v>917</v>
      </c>
    </row>
    <row r="36" spans="1:26" s="3" customFormat="1" x14ac:dyDescent="0.25">
      <c r="A36" s="6" t="s">
        <v>1713</v>
      </c>
      <c r="B36" s="45">
        <v>58.45</v>
      </c>
      <c r="C36" s="18">
        <v>48.44</v>
      </c>
      <c r="D36" s="18">
        <v>45.05</v>
      </c>
      <c r="E36" s="18">
        <v>25.63</v>
      </c>
      <c r="F36" s="18">
        <v>12.18</v>
      </c>
      <c r="G36" s="18">
        <v>20.239999999999998</v>
      </c>
      <c r="H36" s="18">
        <f t="shared" si="0"/>
        <v>50.646666666666668</v>
      </c>
      <c r="I36" s="42">
        <f t="shared" si="1"/>
        <v>19.349999999999998</v>
      </c>
      <c r="J36" s="45">
        <v>64.349999999999994</v>
      </c>
      <c r="K36" s="18">
        <v>49.35</v>
      </c>
      <c r="L36" s="18">
        <v>62.16</v>
      </c>
      <c r="M36" s="18">
        <v>24.55</v>
      </c>
      <c r="N36" s="18">
        <v>25.85</v>
      </c>
      <c r="O36" s="18">
        <v>18.89</v>
      </c>
      <c r="P36" s="18">
        <f t="shared" si="2"/>
        <v>58.62</v>
      </c>
      <c r="Q36" s="42">
        <f t="shared" si="3"/>
        <v>23.096666666666668</v>
      </c>
      <c r="R36" s="21">
        <f t="shared" si="4"/>
        <v>1.1543823415515682</v>
      </c>
      <c r="S36" s="21">
        <f t="shared" si="5"/>
        <v>1.1841113841113842</v>
      </c>
      <c r="T36" s="6">
        <f t="shared" si="6"/>
        <v>0.1329173570244809</v>
      </c>
      <c r="U36" s="10">
        <f t="shared" si="8"/>
        <v>0.20712113637727261</v>
      </c>
      <c r="V36" s="10">
        <f t="shared" si="8"/>
        <v>0.24380479528023874</v>
      </c>
      <c r="W36" s="3" t="s">
        <v>1714</v>
      </c>
      <c r="X36" s="3" t="s">
        <v>1715</v>
      </c>
      <c r="Y36" s="3" t="s">
        <v>1716</v>
      </c>
      <c r="Z36" s="3" t="s">
        <v>1717</v>
      </c>
    </row>
    <row r="37" spans="1:26" x14ac:dyDescent="0.25">
      <c r="A37" s="2" t="s">
        <v>263</v>
      </c>
      <c r="B37" s="45">
        <v>295.20999999999998</v>
      </c>
      <c r="C37" s="18">
        <v>303.19</v>
      </c>
      <c r="D37" s="18">
        <v>277.33999999999997</v>
      </c>
      <c r="E37" s="18">
        <v>18.309999999999999</v>
      </c>
      <c r="F37" s="18">
        <v>25.19</v>
      </c>
      <c r="G37" s="18">
        <v>17.309999999999999</v>
      </c>
      <c r="H37" s="18">
        <f t="shared" si="0"/>
        <v>291.91333333333336</v>
      </c>
      <c r="I37" s="42">
        <f t="shared" si="1"/>
        <v>20.27</v>
      </c>
      <c r="J37" s="45">
        <v>372.35</v>
      </c>
      <c r="K37" s="18">
        <v>335.93</v>
      </c>
      <c r="L37" s="18">
        <v>298.94</v>
      </c>
      <c r="M37" s="18">
        <v>19.48</v>
      </c>
      <c r="N37" s="18">
        <v>22.26</v>
      </c>
      <c r="O37" s="18">
        <v>19.66</v>
      </c>
      <c r="P37" s="18">
        <f t="shared" si="2"/>
        <v>335.74</v>
      </c>
      <c r="Q37" s="42">
        <f t="shared" si="3"/>
        <v>20.466666666666669</v>
      </c>
      <c r="R37" s="21">
        <f t="shared" si="4"/>
        <v>1.1496233243052552</v>
      </c>
      <c r="S37" s="21">
        <f t="shared" si="5"/>
        <v>1.0092461996552267</v>
      </c>
      <c r="T37" s="6">
        <f t="shared" si="6"/>
        <v>6.1800052438947504E-2</v>
      </c>
      <c r="U37" s="10">
        <f t="shared" si="8"/>
        <v>0.20116123753955575</v>
      </c>
      <c r="V37" s="10">
        <f t="shared" si="8"/>
        <v>1.3278154320151144E-2</v>
      </c>
      <c r="W37" s="64" t="s">
        <v>563</v>
      </c>
      <c r="X37" s="64" t="s">
        <v>563</v>
      </c>
      <c r="Y37" s="64" t="s">
        <v>1194</v>
      </c>
      <c r="Z37" s="64" t="s">
        <v>1195</v>
      </c>
    </row>
    <row r="38" spans="1:26" x14ac:dyDescent="0.25">
      <c r="A38" s="2" t="s">
        <v>1593</v>
      </c>
      <c r="B38" s="45">
        <v>309.79000000000002</v>
      </c>
      <c r="C38" s="18">
        <v>400.91</v>
      </c>
      <c r="D38" s="18">
        <v>311.72000000000003</v>
      </c>
      <c r="E38" s="18">
        <v>67.48</v>
      </c>
      <c r="F38" s="18">
        <v>78.2</v>
      </c>
      <c r="G38" s="18">
        <v>51.33</v>
      </c>
      <c r="H38" s="18">
        <f t="shared" si="0"/>
        <v>340.80666666666667</v>
      </c>
      <c r="I38" s="42">
        <f t="shared" si="1"/>
        <v>65.67</v>
      </c>
      <c r="J38" s="45">
        <v>388.72</v>
      </c>
      <c r="K38" s="18">
        <v>415.76</v>
      </c>
      <c r="L38" s="18">
        <v>369.61</v>
      </c>
      <c r="M38" s="18">
        <v>55.98</v>
      </c>
      <c r="N38" s="18">
        <v>49.49</v>
      </c>
      <c r="O38" s="18">
        <v>90.1</v>
      </c>
      <c r="P38" s="18">
        <f t="shared" si="2"/>
        <v>391.3633333333334</v>
      </c>
      <c r="Q38" s="42">
        <f t="shared" si="3"/>
        <v>65.19</v>
      </c>
      <c r="R38" s="21">
        <f t="shared" si="4"/>
        <v>1.1479101246318584</v>
      </c>
      <c r="S38" s="21">
        <f t="shared" si="5"/>
        <v>0.99280035998200089</v>
      </c>
      <c r="T38" s="6">
        <f t="shared" si="6"/>
        <v>9.9610726196553603E-2</v>
      </c>
      <c r="U38" s="10">
        <f t="shared" si="8"/>
        <v>0.19900969094762383</v>
      </c>
      <c r="V38" s="10">
        <f t="shared" si="8"/>
        <v>-1.0424456308543458E-2</v>
      </c>
      <c r="W38" s="64" t="s">
        <v>1594</v>
      </c>
      <c r="X38" s="64" t="s">
        <v>1595</v>
      </c>
      <c r="Y38" s="64" t="s">
        <v>1596</v>
      </c>
      <c r="Z38" s="64" t="s">
        <v>1597</v>
      </c>
    </row>
    <row r="39" spans="1:26" x14ac:dyDescent="0.25">
      <c r="A39" s="2" t="s">
        <v>141</v>
      </c>
      <c r="B39" s="45">
        <v>27.46</v>
      </c>
      <c r="C39" s="18">
        <v>47.34</v>
      </c>
      <c r="D39" s="18">
        <v>33.96</v>
      </c>
      <c r="E39" s="18">
        <v>8.89</v>
      </c>
      <c r="F39" s="18">
        <v>9.83</v>
      </c>
      <c r="G39" s="18">
        <v>5.37</v>
      </c>
      <c r="H39" s="18">
        <f t="shared" si="0"/>
        <v>36.253333333333337</v>
      </c>
      <c r="I39" s="42">
        <f t="shared" si="1"/>
        <v>8.0299999999999994</v>
      </c>
      <c r="J39" s="45">
        <v>38.9</v>
      </c>
      <c r="K39" s="18">
        <v>39.61</v>
      </c>
      <c r="L39" s="18">
        <v>46.68</v>
      </c>
      <c r="M39" s="18">
        <v>8.9600000000000009</v>
      </c>
      <c r="N39" s="18">
        <v>5.53</v>
      </c>
      <c r="O39" s="18">
        <v>6.5</v>
      </c>
      <c r="P39" s="18">
        <f t="shared" si="2"/>
        <v>41.73</v>
      </c>
      <c r="Q39" s="42">
        <f t="shared" si="3"/>
        <v>6.996666666666667</v>
      </c>
      <c r="R39" s="21">
        <f t="shared" si="4"/>
        <v>1.1470114531138151</v>
      </c>
      <c r="S39" s="21">
        <f t="shared" si="5"/>
        <v>0.88556662975267642</v>
      </c>
      <c r="T39" s="6">
        <f t="shared" si="6"/>
        <v>0.21878233564587282</v>
      </c>
      <c r="U39" s="10">
        <f t="shared" si="8"/>
        <v>0.19787979699280445</v>
      </c>
      <c r="V39" s="10">
        <f t="shared" si="8"/>
        <v>-0.17532723590857963</v>
      </c>
      <c r="W39" s="64" t="s">
        <v>142</v>
      </c>
      <c r="X39" s="64" t="s">
        <v>142</v>
      </c>
      <c r="Y39" s="64" t="s">
        <v>143</v>
      </c>
      <c r="Z39" s="64" t="s">
        <v>144</v>
      </c>
    </row>
    <row r="40" spans="1:26" x14ac:dyDescent="0.25">
      <c r="A40" s="2" t="s">
        <v>447</v>
      </c>
      <c r="B40" s="45">
        <v>104.22</v>
      </c>
      <c r="C40" s="18">
        <v>101.73</v>
      </c>
      <c r="D40" s="18">
        <v>85.35</v>
      </c>
      <c r="E40" s="18">
        <v>21.45</v>
      </c>
      <c r="F40" s="18">
        <v>22.01</v>
      </c>
      <c r="G40" s="18">
        <v>27.8</v>
      </c>
      <c r="H40" s="18">
        <f t="shared" si="0"/>
        <v>97.09999999999998</v>
      </c>
      <c r="I40" s="42">
        <f t="shared" si="1"/>
        <v>23.753333333333334</v>
      </c>
      <c r="J40" s="45">
        <v>123.12</v>
      </c>
      <c r="K40" s="18">
        <v>109.42</v>
      </c>
      <c r="L40" s="18">
        <v>101.56</v>
      </c>
      <c r="M40" s="18">
        <v>20.91</v>
      </c>
      <c r="N40" s="18">
        <v>30.97</v>
      </c>
      <c r="O40" s="18">
        <v>22.91</v>
      </c>
      <c r="P40" s="18">
        <f t="shared" si="2"/>
        <v>111.36666666666667</v>
      </c>
      <c r="Q40" s="42">
        <f t="shared" si="3"/>
        <v>24.929999999999996</v>
      </c>
      <c r="R40" s="21">
        <f t="shared" si="4"/>
        <v>1.1454298335032282</v>
      </c>
      <c r="S40" s="21">
        <f t="shared" si="5"/>
        <v>1.0475356854295717</v>
      </c>
      <c r="T40" s="6">
        <f t="shared" si="6"/>
        <v>8.709242181836066E-2</v>
      </c>
      <c r="U40" s="10">
        <f t="shared" si="8"/>
        <v>0.19588908504381566</v>
      </c>
      <c r="V40" s="10">
        <f t="shared" si="8"/>
        <v>6.6999391719710338E-2</v>
      </c>
      <c r="W40" s="64" t="s">
        <v>747</v>
      </c>
      <c r="X40" s="64" t="s">
        <v>530</v>
      </c>
      <c r="Y40" s="64" t="s">
        <v>1272</v>
      </c>
      <c r="Z40" s="64" t="s">
        <v>1273</v>
      </c>
    </row>
    <row r="41" spans="1:26" x14ac:dyDescent="0.25">
      <c r="A41" s="2" t="s">
        <v>311</v>
      </c>
      <c r="B41" s="45">
        <v>52.44</v>
      </c>
      <c r="C41" s="18">
        <v>51.14</v>
      </c>
      <c r="D41" s="18">
        <v>59.81</v>
      </c>
      <c r="E41" s="18">
        <v>0.52</v>
      </c>
      <c r="F41" s="18">
        <v>0.42</v>
      </c>
      <c r="G41" s="18">
        <v>2.3199999999999998</v>
      </c>
      <c r="H41" s="18">
        <f t="shared" si="0"/>
        <v>54.463333333333331</v>
      </c>
      <c r="I41" s="42">
        <f t="shared" si="1"/>
        <v>1.0866666666666667</v>
      </c>
      <c r="J41" s="45">
        <v>67.209999999999994</v>
      </c>
      <c r="K41" s="18">
        <v>62.9</v>
      </c>
      <c r="L41" s="18">
        <v>57.2</v>
      </c>
      <c r="M41" s="18">
        <v>0.39</v>
      </c>
      <c r="N41" s="18">
        <v>0.69</v>
      </c>
      <c r="O41" s="18">
        <v>0.93</v>
      </c>
      <c r="P41" s="18">
        <f t="shared" si="2"/>
        <v>62.436666666666667</v>
      </c>
      <c r="Q41" s="42">
        <f t="shared" si="3"/>
        <v>0.67</v>
      </c>
      <c r="R41" s="21">
        <f t="shared" si="4"/>
        <v>1.1437586393413066</v>
      </c>
      <c r="S41" s="21">
        <f t="shared" si="5"/>
        <v>0.80031948881789128</v>
      </c>
      <c r="T41" s="6">
        <f t="shared" si="6"/>
        <v>5.7213186983820698E-2</v>
      </c>
      <c r="U41" s="10">
        <f t="shared" si="8"/>
        <v>0.19378264078490878</v>
      </c>
      <c r="V41" s="10">
        <f t="shared" si="8"/>
        <v>-0.3213520537374101</v>
      </c>
      <c r="W41" s="64" t="s">
        <v>611</v>
      </c>
      <c r="X41" s="64" t="s">
        <v>905</v>
      </c>
      <c r="Y41" s="64" t="s">
        <v>906</v>
      </c>
      <c r="Z41" s="64" t="s">
        <v>907</v>
      </c>
    </row>
    <row r="42" spans="1:26" x14ac:dyDescent="0.25">
      <c r="A42" s="2" t="s">
        <v>81</v>
      </c>
      <c r="B42" s="45">
        <v>720.2</v>
      </c>
      <c r="C42" s="18">
        <v>663.96</v>
      </c>
      <c r="D42" s="18">
        <v>717.58</v>
      </c>
      <c r="E42" s="18">
        <v>134.04</v>
      </c>
      <c r="F42" s="18">
        <v>128.03</v>
      </c>
      <c r="G42" s="18">
        <v>152.54</v>
      </c>
      <c r="H42" s="18">
        <f t="shared" si="0"/>
        <v>700.58</v>
      </c>
      <c r="I42" s="42">
        <f t="shared" si="1"/>
        <v>138.20333333333335</v>
      </c>
      <c r="J42" s="45">
        <v>785.49</v>
      </c>
      <c r="K42" s="18">
        <v>763.65</v>
      </c>
      <c r="L42" s="18">
        <v>843.8</v>
      </c>
      <c r="M42" s="18">
        <v>134.03</v>
      </c>
      <c r="N42" s="18">
        <v>132.99</v>
      </c>
      <c r="O42" s="18">
        <v>144.59</v>
      </c>
      <c r="P42" s="18">
        <f t="shared" si="2"/>
        <v>797.64666666666653</v>
      </c>
      <c r="Q42" s="42">
        <f t="shared" si="3"/>
        <v>137.20333333333335</v>
      </c>
      <c r="R42" s="21">
        <f t="shared" si="4"/>
        <v>1.138354381063694</v>
      </c>
      <c r="S42" s="21">
        <f t="shared" si="5"/>
        <v>0.99281626397835299</v>
      </c>
      <c r="T42" s="6">
        <f t="shared" si="6"/>
        <v>1.6123762342001358E-2</v>
      </c>
      <c r="U42" s="10">
        <f t="shared" si="8"/>
        <v>0.18694975291176935</v>
      </c>
      <c r="V42" s="10">
        <f t="shared" si="8"/>
        <v>-1.0401345486050232E-2</v>
      </c>
      <c r="W42" s="64" t="s">
        <v>1461</v>
      </c>
      <c r="X42" s="64" t="s">
        <v>82</v>
      </c>
      <c r="Y42" s="64" t="s">
        <v>83</v>
      </c>
      <c r="Z42" s="64" t="s">
        <v>84</v>
      </c>
    </row>
    <row r="43" spans="1:26" x14ac:dyDescent="0.25">
      <c r="A43" s="2" t="s">
        <v>344</v>
      </c>
      <c r="B43" s="45">
        <v>140.31</v>
      </c>
      <c r="C43" s="18">
        <v>163.26</v>
      </c>
      <c r="D43" s="18">
        <v>154.97999999999999</v>
      </c>
      <c r="E43" s="18">
        <v>38.31</v>
      </c>
      <c r="F43" s="18">
        <v>28.79</v>
      </c>
      <c r="G43" s="18">
        <v>26.83</v>
      </c>
      <c r="H43" s="18">
        <f t="shared" si="0"/>
        <v>152.85</v>
      </c>
      <c r="I43" s="42">
        <f t="shared" si="1"/>
        <v>31.31</v>
      </c>
      <c r="J43" s="45">
        <v>169.42</v>
      </c>
      <c r="K43" s="18">
        <v>175.36</v>
      </c>
      <c r="L43" s="18">
        <v>177.1</v>
      </c>
      <c r="M43" s="18">
        <v>22.86</v>
      </c>
      <c r="N43" s="18">
        <v>17.97</v>
      </c>
      <c r="O43" s="18">
        <v>37.15</v>
      </c>
      <c r="P43" s="18">
        <f t="shared" si="2"/>
        <v>173.96</v>
      </c>
      <c r="Q43" s="42">
        <f t="shared" si="3"/>
        <v>25.993333333333329</v>
      </c>
      <c r="R43" s="21">
        <f t="shared" si="4"/>
        <v>1.1372115697107574</v>
      </c>
      <c r="S43" s="21">
        <f t="shared" si="5"/>
        <v>0.83544826163210539</v>
      </c>
      <c r="T43" s="6">
        <f t="shared" si="6"/>
        <v>2.0518983072992398E-2</v>
      </c>
      <c r="U43" s="10">
        <f t="shared" si="8"/>
        <v>0.1855006818271864</v>
      </c>
      <c r="V43" s="10">
        <f t="shared" si="8"/>
        <v>-0.25937760831006273</v>
      </c>
      <c r="W43" s="64" t="s">
        <v>644</v>
      </c>
      <c r="X43" s="64" t="s">
        <v>644</v>
      </c>
      <c r="Y43" s="64" t="s">
        <v>900</v>
      </c>
      <c r="Z43" s="64" t="s">
        <v>901</v>
      </c>
    </row>
    <row r="44" spans="1:26" x14ac:dyDescent="0.25">
      <c r="A44" s="2" t="s">
        <v>347</v>
      </c>
      <c r="B44" s="45">
        <v>244.21</v>
      </c>
      <c r="C44" s="18">
        <v>250.8</v>
      </c>
      <c r="D44" s="18">
        <v>271.85000000000002</v>
      </c>
      <c r="E44" s="18">
        <v>34.26</v>
      </c>
      <c r="F44" s="18">
        <v>48.58</v>
      </c>
      <c r="G44" s="18">
        <v>49.38</v>
      </c>
      <c r="H44" s="18">
        <f t="shared" si="0"/>
        <v>255.62</v>
      </c>
      <c r="I44" s="42">
        <f t="shared" si="1"/>
        <v>44.073333333333331</v>
      </c>
      <c r="J44" s="45">
        <v>317.48</v>
      </c>
      <c r="K44" s="18">
        <v>287.68</v>
      </c>
      <c r="L44" s="18">
        <v>265.66000000000003</v>
      </c>
      <c r="M44" s="18">
        <v>41.43</v>
      </c>
      <c r="N44" s="18">
        <v>45.76</v>
      </c>
      <c r="O44" s="18">
        <v>49.85</v>
      </c>
      <c r="P44" s="18">
        <f t="shared" si="2"/>
        <v>290.27333333333337</v>
      </c>
      <c r="Q44" s="42">
        <f t="shared" si="3"/>
        <v>45.68</v>
      </c>
      <c r="R44" s="21">
        <f t="shared" si="4"/>
        <v>1.1350375392928587</v>
      </c>
      <c r="S44" s="21">
        <f t="shared" si="5"/>
        <v>1.03564561455406</v>
      </c>
      <c r="T44" s="6">
        <f t="shared" si="6"/>
        <v>5.6888985547821611E-2</v>
      </c>
      <c r="U44" s="10">
        <f t="shared" si="8"/>
        <v>0.18274001280786559</v>
      </c>
      <c r="V44" s="10">
        <f t="shared" si="8"/>
        <v>5.0530414616472633E-2</v>
      </c>
      <c r="W44" s="64" t="s">
        <v>647</v>
      </c>
      <c r="X44" s="64" t="s">
        <v>888</v>
      </c>
      <c r="Y44" s="64" t="s">
        <v>889</v>
      </c>
      <c r="Z44" s="64" t="s">
        <v>890</v>
      </c>
    </row>
    <row r="45" spans="1:26" x14ac:dyDescent="0.25">
      <c r="A45" s="2" t="s">
        <v>346</v>
      </c>
      <c r="B45" s="45">
        <v>147.37</v>
      </c>
      <c r="C45" s="18">
        <v>145.19</v>
      </c>
      <c r="D45" s="18">
        <v>128.94</v>
      </c>
      <c r="E45" s="18">
        <v>6.41</v>
      </c>
      <c r="F45" s="18">
        <v>3.32</v>
      </c>
      <c r="G45" s="18">
        <v>1.95</v>
      </c>
      <c r="H45" s="18">
        <f t="shared" si="0"/>
        <v>140.5</v>
      </c>
      <c r="I45" s="42">
        <f t="shared" si="1"/>
        <v>3.8933333333333331</v>
      </c>
      <c r="J45" s="45">
        <v>155.72</v>
      </c>
      <c r="K45" s="18">
        <v>155.44999999999999</v>
      </c>
      <c r="L45" s="18">
        <v>166.27</v>
      </c>
      <c r="M45" s="18">
        <v>8.44</v>
      </c>
      <c r="N45" s="18">
        <v>2.76</v>
      </c>
      <c r="O45" s="18">
        <v>4.95</v>
      </c>
      <c r="P45" s="18">
        <f t="shared" si="2"/>
        <v>159.14666666666665</v>
      </c>
      <c r="Q45" s="42">
        <f t="shared" si="3"/>
        <v>5.3833333333333329</v>
      </c>
      <c r="R45" s="21">
        <f t="shared" si="4"/>
        <v>1.1317785630153121</v>
      </c>
      <c r="S45" s="21">
        <f t="shared" si="5"/>
        <v>1.3044959128065396</v>
      </c>
      <c r="T45" s="6">
        <f t="shared" si="6"/>
        <v>2.6097523905625045E-2</v>
      </c>
      <c r="U45" s="10">
        <f t="shared" si="8"/>
        <v>0.17859171674749644</v>
      </c>
      <c r="V45" s="10">
        <f t="shared" si="8"/>
        <v>0.38349242396910688</v>
      </c>
      <c r="W45" s="64" t="s">
        <v>646</v>
      </c>
      <c r="X45" s="64" t="s">
        <v>646</v>
      </c>
      <c r="Y45" s="64" t="s">
        <v>1068</v>
      </c>
      <c r="Z45" s="64" t="s">
        <v>1069</v>
      </c>
    </row>
    <row r="46" spans="1:26" x14ac:dyDescent="0.25">
      <c r="A46" s="2" t="s">
        <v>252</v>
      </c>
      <c r="B46" s="45">
        <v>66.760000000000005</v>
      </c>
      <c r="C46" s="18">
        <v>69.48</v>
      </c>
      <c r="D46" s="18">
        <v>79.13</v>
      </c>
      <c r="E46" s="18">
        <v>26.28</v>
      </c>
      <c r="F46" s="18">
        <v>27.68</v>
      </c>
      <c r="G46" s="18">
        <v>25.12</v>
      </c>
      <c r="H46" s="18">
        <f t="shared" si="0"/>
        <v>71.790000000000006</v>
      </c>
      <c r="I46" s="42">
        <f t="shared" si="1"/>
        <v>26.36</v>
      </c>
      <c r="J46" s="45">
        <v>88.06</v>
      </c>
      <c r="K46" s="18">
        <v>70.709999999999994</v>
      </c>
      <c r="L46" s="18">
        <v>85.22</v>
      </c>
      <c r="M46" s="18">
        <v>35.07</v>
      </c>
      <c r="N46" s="18">
        <v>26.54</v>
      </c>
      <c r="O46" s="18">
        <v>16.260000000000002</v>
      </c>
      <c r="P46" s="18">
        <f t="shared" si="2"/>
        <v>81.33</v>
      </c>
      <c r="Q46" s="42">
        <f t="shared" si="3"/>
        <v>25.956666666666667</v>
      </c>
      <c r="R46" s="21">
        <f t="shared" si="4"/>
        <v>1.1310619590603104</v>
      </c>
      <c r="S46" s="21">
        <f t="shared" si="5"/>
        <v>0.98525828460038989</v>
      </c>
      <c r="T46" s="6">
        <f t="shared" si="6"/>
        <v>0.10960070663764346</v>
      </c>
      <c r="U46" s="10">
        <f t="shared" si="8"/>
        <v>0.17767796167139868</v>
      </c>
      <c r="V46" s="10">
        <f t="shared" si="8"/>
        <v>-2.1426119489847954E-2</v>
      </c>
      <c r="W46" s="64" t="s">
        <v>552</v>
      </c>
      <c r="X46" s="64" t="s">
        <v>1199</v>
      </c>
      <c r="Y46" s="64" t="s">
        <v>1200</v>
      </c>
      <c r="Z46" s="64" t="s">
        <v>1201</v>
      </c>
    </row>
    <row r="47" spans="1:26" x14ac:dyDescent="0.25">
      <c r="A47" s="2" t="s">
        <v>1696</v>
      </c>
      <c r="B47" s="45">
        <v>1171.3499999999999</v>
      </c>
      <c r="C47" s="18">
        <v>1021.05</v>
      </c>
      <c r="D47" s="18">
        <v>1218.1199999999999</v>
      </c>
      <c r="E47" s="18">
        <v>500.71</v>
      </c>
      <c r="F47" s="18">
        <v>481.95</v>
      </c>
      <c r="G47" s="18">
        <v>539.79999999999995</v>
      </c>
      <c r="H47" s="18">
        <f t="shared" si="0"/>
        <v>1136.8399999999999</v>
      </c>
      <c r="I47" s="42">
        <f t="shared" si="1"/>
        <v>507.48666666666668</v>
      </c>
      <c r="J47" s="45">
        <v>1135.83</v>
      </c>
      <c r="K47" s="18">
        <v>1339.63</v>
      </c>
      <c r="L47" s="18">
        <v>1375.26</v>
      </c>
      <c r="M47" s="18">
        <v>571.84</v>
      </c>
      <c r="N47" s="18">
        <v>504.72</v>
      </c>
      <c r="O47" s="18">
        <v>507.63</v>
      </c>
      <c r="P47" s="18">
        <f t="shared" si="2"/>
        <v>1283.5733333333335</v>
      </c>
      <c r="Q47" s="42">
        <f t="shared" si="3"/>
        <v>528.06333333333339</v>
      </c>
      <c r="R47" s="21">
        <f t="shared" si="4"/>
        <v>1.1289577913707847</v>
      </c>
      <c r="S47" s="21">
        <f t="shared" si="5"/>
        <v>1.0404664822414222</v>
      </c>
      <c r="T47" s="6">
        <f t="shared" si="6"/>
        <v>9.938371149426159E-2</v>
      </c>
      <c r="U47" s="10">
        <f t="shared" si="8"/>
        <v>0.17499154871643152</v>
      </c>
      <c r="V47" s="10">
        <f t="shared" si="8"/>
        <v>5.7230490606216398E-2</v>
      </c>
      <c r="W47" s="64" t="s">
        <v>1697</v>
      </c>
      <c r="X47" s="64" t="s">
        <v>1698</v>
      </c>
      <c r="Y47" s="64" t="s">
        <v>1699</v>
      </c>
      <c r="Z47" s="64" t="s">
        <v>1700</v>
      </c>
    </row>
    <row r="48" spans="1:26" x14ac:dyDescent="0.25">
      <c r="A48" s="2" t="s">
        <v>367</v>
      </c>
      <c r="B48" s="45">
        <v>615.85</v>
      </c>
      <c r="C48" s="18">
        <v>658.07</v>
      </c>
      <c r="D48" s="18">
        <v>623.45000000000005</v>
      </c>
      <c r="E48" s="18">
        <v>73.23</v>
      </c>
      <c r="F48" s="18">
        <v>50.94</v>
      </c>
      <c r="G48" s="18">
        <v>59.14</v>
      </c>
      <c r="H48" s="18">
        <f t="shared" si="0"/>
        <v>632.45666666666671</v>
      </c>
      <c r="I48" s="42">
        <f t="shared" si="1"/>
        <v>61.103333333333332</v>
      </c>
      <c r="J48" s="45">
        <v>733.02</v>
      </c>
      <c r="K48" s="18">
        <v>676.42</v>
      </c>
      <c r="L48" s="18">
        <v>727.46</v>
      </c>
      <c r="M48" s="18">
        <v>73.510000000000005</v>
      </c>
      <c r="N48" s="18">
        <v>75.89</v>
      </c>
      <c r="O48" s="18">
        <v>61.15</v>
      </c>
      <c r="P48" s="18">
        <f t="shared" si="2"/>
        <v>712.30000000000007</v>
      </c>
      <c r="Q48" s="42">
        <f t="shared" si="3"/>
        <v>70.183333333333337</v>
      </c>
      <c r="R48" s="21">
        <f t="shared" si="4"/>
        <v>1.1260438756663176</v>
      </c>
      <c r="S48" s="21">
        <f t="shared" si="5"/>
        <v>1.1462079330148678</v>
      </c>
      <c r="T48" s="6">
        <f t="shared" si="6"/>
        <v>1.1429100116148908E-2</v>
      </c>
      <c r="U48" s="10">
        <f t="shared" si="8"/>
        <v>0.17126304231422343</v>
      </c>
      <c r="V48" s="10">
        <f t="shared" si="8"/>
        <v>0.19686878643144359</v>
      </c>
      <c r="W48" s="64" t="s">
        <v>667</v>
      </c>
      <c r="X48" s="64" t="s">
        <v>667</v>
      </c>
      <c r="Y48" s="64" t="s">
        <v>1165</v>
      </c>
      <c r="Z48" s="64" t="s">
        <v>1166</v>
      </c>
    </row>
    <row r="49" spans="1:26" x14ac:dyDescent="0.25">
      <c r="A49" s="2" t="s">
        <v>385</v>
      </c>
      <c r="B49" s="45">
        <v>544.19000000000005</v>
      </c>
      <c r="C49" s="18">
        <v>563.19000000000005</v>
      </c>
      <c r="D49" s="18">
        <v>652.89</v>
      </c>
      <c r="E49" s="18">
        <v>186.21</v>
      </c>
      <c r="F49" s="18">
        <v>194.05</v>
      </c>
      <c r="G49" s="18">
        <v>177.05</v>
      </c>
      <c r="H49" s="18">
        <f t="shared" si="0"/>
        <v>586.75666666666666</v>
      </c>
      <c r="I49" s="42">
        <f t="shared" si="1"/>
        <v>185.76999999999998</v>
      </c>
      <c r="J49" s="45">
        <v>614.96</v>
      </c>
      <c r="K49" s="18">
        <v>676.49</v>
      </c>
      <c r="L49" s="18">
        <v>686.04</v>
      </c>
      <c r="M49" s="18">
        <v>184.16</v>
      </c>
      <c r="N49" s="18">
        <v>178.89</v>
      </c>
      <c r="O49" s="18">
        <v>217.66</v>
      </c>
      <c r="P49" s="18">
        <f t="shared" si="2"/>
        <v>659.1633333333333</v>
      </c>
      <c r="Q49" s="42">
        <f t="shared" si="3"/>
        <v>193.56999999999996</v>
      </c>
      <c r="R49" s="21">
        <f t="shared" si="4"/>
        <v>1.1231915702076256</v>
      </c>
      <c r="S49" s="21">
        <f t="shared" si="5"/>
        <v>1.0417625957059484</v>
      </c>
      <c r="T49" s="6">
        <f t="shared" si="6"/>
        <v>7.3187632384891718E-2</v>
      </c>
      <c r="U49" s="10">
        <f t="shared" si="8"/>
        <v>0.16760401306165343</v>
      </c>
      <c r="V49" s="10">
        <f t="shared" si="8"/>
        <v>5.9026543431536911E-2</v>
      </c>
      <c r="W49" s="64" t="s">
        <v>685</v>
      </c>
      <c r="X49" s="64" t="s">
        <v>685</v>
      </c>
      <c r="Y49" s="64" t="s">
        <v>1186</v>
      </c>
      <c r="Z49" s="64" t="s">
        <v>1187</v>
      </c>
    </row>
    <row r="50" spans="1:26" x14ac:dyDescent="0.25">
      <c r="A50" s="2" t="s">
        <v>125</v>
      </c>
      <c r="B50" s="45">
        <v>566.62</v>
      </c>
      <c r="C50" s="18">
        <v>521.12</v>
      </c>
      <c r="D50" s="18">
        <v>483.71</v>
      </c>
      <c r="E50" s="18">
        <v>179.02</v>
      </c>
      <c r="F50" s="18">
        <v>183.12</v>
      </c>
      <c r="G50" s="18">
        <v>131.57</v>
      </c>
      <c r="H50" s="18">
        <f t="shared" si="0"/>
        <v>523.81666666666672</v>
      </c>
      <c r="I50" s="42">
        <f t="shared" si="1"/>
        <v>164.57</v>
      </c>
      <c r="J50" s="45">
        <v>569.70000000000005</v>
      </c>
      <c r="K50" s="18">
        <v>580.89</v>
      </c>
      <c r="L50" s="18">
        <v>610.96</v>
      </c>
      <c r="M50" s="18">
        <v>175.07</v>
      </c>
      <c r="N50" s="18">
        <v>164.78</v>
      </c>
      <c r="O50" s="18">
        <v>189.49</v>
      </c>
      <c r="P50" s="18">
        <f t="shared" si="2"/>
        <v>587.18333333333339</v>
      </c>
      <c r="Q50" s="42">
        <f t="shared" si="3"/>
        <v>176.44666666666669</v>
      </c>
      <c r="R50" s="21">
        <f t="shared" si="4"/>
        <v>1.1207405760741846</v>
      </c>
      <c r="S50" s="21">
        <f t="shared" si="5"/>
        <v>1.071731996537215</v>
      </c>
      <c r="T50" s="6">
        <f t="shared" si="6"/>
        <v>3.9211778547156968E-2</v>
      </c>
      <c r="U50" s="10">
        <f t="shared" si="8"/>
        <v>0.16445236830834181</v>
      </c>
      <c r="V50" s="10">
        <f t="shared" si="8"/>
        <v>9.994418228235448E-2</v>
      </c>
      <c r="W50" s="64" t="s">
        <v>1463</v>
      </c>
      <c r="X50" s="64" t="s">
        <v>126</v>
      </c>
      <c r="Y50" s="64" t="s">
        <v>127</v>
      </c>
      <c r="Z50" s="64" t="s">
        <v>128</v>
      </c>
    </row>
    <row r="51" spans="1:26" x14ac:dyDescent="0.25">
      <c r="A51" s="2" t="s">
        <v>340</v>
      </c>
      <c r="B51" s="45">
        <v>1189.33</v>
      </c>
      <c r="C51" s="18">
        <v>1212.55</v>
      </c>
      <c r="D51" s="18">
        <v>1179.52</v>
      </c>
      <c r="E51" s="18">
        <v>112.72</v>
      </c>
      <c r="F51" s="18">
        <v>91.77</v>
      </c>
      <c r="G51" s="18">
        <v>125.96</v>
      </c>
      <c r="H51" s="18">
        <f t="shared" si="0"/>
        <v>1193.8</v>
      </c>
      <c r="I51" s="42">
        <f t="shared" si="1"/>
        <v>110.14999999999999</v>
      </c>
      <c r="J51" s="45">
        <v>1324.21</v>
      </c>
      <c r="K51" s="18">
        <v>1312.68</v>
      </c>
      <c r="L51" s="18">
        <v>1370</v>
      </c>
      <c r="M51" s="18">
        <v>126.37</v>
      </c>
      <c r="N51" s="18">
        <v>114.33</v>
      </c>
      <c r="O51" s="18">
        <v>91.8</v>
      </c>
      <c r="P51" s="18">
        <f t="shared" si="2"/>
        <v>1335.63</v>
      </c>
      <c r="Q51" s="42">
        <f t="shared" si="3"/>
        <v>110.83333333333333</v>
      </c>
      <c r="R51" s="21">
        <f t="shared" si="4"/>
        <v>1.1187060595915637</v>
      </c>
      <c r="S51" s="21">
        <f t="shared" si="5"/>
        <v>1.0061478482531114</v>
      </c>
      <c r="T51" s="6">
        <f t="shared" si="6"/>
        <v>1.055312860013748E-3</v>
      </c>
      <c r="U51" s="10">
        <f t="shared" si="8"/>
        <v>0.16183101747920176</v>
      </c>
      <c r="V51" s="10">
        <f t="shared" si="8"/>
        <v>8.842317339399712E-3</v>
      </c>
      <c r="W51" s="64" t="s">
        <v>640</v>
      </c>
      <c r="X51" s="64" t="s">
        <v>761</v>
      </c>
      <c r="Y51" s="64" t="s">
        <v>762</v>
      </c>
      <c r="Z51" s="64" t="s">
        <v>763</v>
      </c>
    </row>
    <row r="52" spans="1:26" x14ac:dyDescent="0.25">
      <c r="A52" s="2" t="s">
        <v>408</v>
      </c>
      <c r="B52" s="45">
        <v>97.62</v>
      </c>
      <c r="C52" s="18">
        <v>78.819999999999993</v>
      </c>
      <c r="D52" s="18">
        <v>123.88</v>
      </c>
      <c r="E52" s="18">
        <v>5.62</v>
      </c>
      <c r="F52" s="18">
        <v>2.63</v>
      </c>
      <c r="G52" s="18">
        <v>1.83</v>
      </c>
      <c r="H52" s="18">
        <f t="shared" si="0"/>
        <v>100.10666666666667</v>
      </c>
      <c r="I52" s="42">
        <f t="shared" si="1"/>
        <v>3.36</v>
      </c>
      <c r="J52" s="45">
        <v>136.82</v>
      </c>
      <c r="K52" s="18">
        <v>91.24</v>
      </c>
      <c r="L52" s="18">
        <v>107.98</v>
      </c>
      <c r="M52" s="18">
        <v>4.68</v>
      </c>
      <c r="N52" s="18">
        <v>8.43</v>
      </c>
      <c r="O52" s="18">
        <v>5.88</v>
      </c>
      <c r="P52" s="18">
        <f t="shared" si="2"/>
        <v>112.01333333333334</v>
      </c>
      <c r="Q52" s="42">
        <f t="shared" si="3"/>
        <v>6.3299999999999992</v>
      </c>
      <c r="R52" s="21">
        <f t="shared" si="4"/>
        <v>1.1177634181722274</v>
      </c>
      <c r="S52" s="21">
        <f t="shared" si="5"/>
        <v>1.6811926605504588</v>
      </c>
      <c r="T52" s="6">
        <f t="shared" si="6"/>
        <v>0.27899026001021143</v>
      </c>
      <c r="U52" s="10">
        <f t="shared" si="8"/>
        <v>0.16061486479295584</v>
      </c>
      <c r="V52" s="10">
        <f t="shared" si="8"/>
        <v>0.74948506335688569</v>
      </c>
      <c r="W52" s="64" t="s">
        <v>708</v>
      </c>
      <c r="X52" s="64" t="s">
        <v>959</v>
      </c>
      <c r="Y52" s="64" t="s">
        <v>960</v>
      </c>
      <c r="Z52" s="64" t="s">
        <v>961</v>
      </c>
    </row>
    <row r="53" spans="1:26" x14ac:dyDescent="0.25">
      <c r="A53" s="2" t="s">
        <v>318</v>
      </c>
      <c r="B53" s="45">
        <v>87.74</v>
      </c>
      <c r="C53" s="18">
        <v>72.67</v>
      </c>
      <c r="D53" s="18">
        <v>85.48</v>
      </c>
      <c r="E53" s="18">
        <v>3.79</v>
      </c>
      <c r="F53" s="18">
        <v>5.67</v>
      </c>
      <c r="G53" s="18">
        <v>6.83</v>
      </c>
      <c r="H53" s="18">
        <f t="shared" si="0"/>
        <v>81.963333333333324</v>
      </c>
      <c r="I53" s="42">
        <f t="shared" si="1"/>
        <v>5.43</v>
      </c>
      <c r="J53" s="45">
        <v>86.43</v>
      </c>
      <c r="K53" s="18">
        <v>90.62</v>
      </c>
      <c r="L53" s="18">
        <v>98</v>
      </c>
      <c r="M53" s="18">
        <v>6.62</v>
      </c>
      <c r="N53" s="18">
        <v>5.67</v>
      </c>
      <c r="O53" s="18">
        <v>2.63</v>
      </c>
      <c r="P53" s="18">
        <f t="shared" si="2"/>
        <v>91.683333333333337</v>
      </c>
      <c r="Q53" s="42">
        <f t="shared" si="3"/>
        <v>4.9733333333333327</v>
      </c>
      <c r="R53" s="21">
        <f t="shared" si="4"/>
        <v>1.1171601912491465</v>
      </c>
      <c r="S53" s="21">
        <f t="shared" si="5"/>
        <v>0.92897874546397097</v>
      </c>
      <c r="T53" s="6">
        <f t="shared" si="6"/>
        <v>8.4079713465628661E-2</v>
      </c>
      <c r="U53" s="10">
        <f t="shared" si="8"/>
        <v>0.15983607082619625</v>
      </c>
      <c r="V53" s="10">
        <f t="shared" si="8"/>
        <v>-0.10628250599149941</v>
      </c>
      <c r="W53" s="64" t="s">
        <v>618</v>
      </c>
      <c r="X53" s="64" t="s">
        <v>957</v>
      </c>
      <c r="Y53" s="64" t="s">
        <v>773</v>
      </c>
      <c r="Z53" s="64" t="s">
        <v>958</v>
      </c>
    </row>
    <row r="54" spans="1:26" x14ac:dyDescent="0.25">
      <c r="A54" s="2" t="s">
        <v>329</v>
      </c>
      <c r="B54" s="45">
        <v>139.01</v>
      </c>
      <c r="C54" s="18">
        <v>150.38</v>
      </c>
      <c r="D54" s="18">
        <v>148.76</v>
      </c>
      <c r="E54" s="18">
        <v>24.85</v>
      </c>
      <c r="F54" s="18">
        <v>21.04</v>
      </c>
      <c r="G54" s="18">
        <v>17.68</v>
      </c>
      <c r="H54" s="18">
        <f t="shared" si="0"/>
        <v>146.04999999999998</v>
      </c>
      <c r="I54" s="42">
        <f t="shared" si="1"/>
        <v>21.19</v>
      </c>
      <c r="J54" s="45">
        <v>172.8</v>
      </c>
      <c r="K54" s="18">
        <v>155.11000000000001</v>
      </c>
      <c r="L54" s="18">
        <v>160.77000000000001</v>
      </c>
      <c r="M54" s="18">
        <v>21.04</v>
      </c>
      <c r="N54" s="18">
        <v>24.61</v>
      </c>
      <c r="O54" s="18">
        <v>24.31</v>
      </c>
      <c r="P54" s="18">
        <f t="shared" si="2"/>
        <v>162.89333333333335</v>
      </c>
      <c r="Q54" s="42">
        <f t="shared" si="3"/>
        <v>23.319999999999997</v>
      </c>
      <c r="R54" s="21">
        <f t="shared" si="4"/>
        <v>1.1145415391590163</v>
      </c>
      <c r="S54" s="21">
        <f t="shared" si="5"/>
        <v>1.0959891843172598</v>
      </c>
      <c r="T54" s="6">
        <f t="shared" si="6"/>
        <v>2.7921293336882761E-2</v>
      </c>
      <c r="U54" s="10">
        <f t="shared" si="8"/>
        <v>0.15645038709737988</v>
      </c>
      <c r="V54" s="10">
        <f t="shared" si="8"/>
        <v>0.13223356124657382</v>
      </c>
      <c r="W54" s="64" t="s">
        <v>629</v>
      </c>
      <c r="X54" s="64" t="s">
        <v>629</v>
      </c>
      <c r="Y54" s="64" t="s">
        <v>1003</v>
      </c>
      <c r="Z54" s="64" t="s">
        <v>1004</v>
      </c>
    </row>
    <row r="55" spans="1:26" x14ac:dyDescent="0.25">
      <c r="A55" s="2" t="s">
        <v>283</v>
      </c>
      <c r="B55" s="45">
        <v>324.37</v>
      </c>
      <c r="C55" s="18">
        <v>314.26</v>
      </c>
      <c r="D55" s="18">
        <v>292.45999999999998</v>
      </c>
      <c r="E55" s="18">
        <v>35.049999999999997</v>
      </c>
      <c r="F55" s="18">
        <v>47.47</v>
      </c>
      <c r="G55" s="18">
        <v>66.58</v>
      </c>
      <c r="H55" s="18">
        <f t="shared" si="0"/>
        <v>310.36333333333329</v>
      </c>
      <c r="I55" s="42">
        <f t="shared" si="1"/>
        <v>49.699999999999996</v>
      </c>
      <c r="J55" s="45">
        <v>367.81</v>
      </c>
      <c r="K55" s="18">
        <v>351.83</v>
      </c>
      <c r="L55" s="18">
        <v>316.89999999999998</v>
      </c>
      <c r="M55" s="18">
        <v>43.51</v>
      </c>
      <c r="N55" s="18">
        <v>58.34</v>
      </c>
      <c r="O55" s="18">
        <v>30.81</v>
      </c>
      <c r="P55" s="18">
        <f t="shared" si="2"/>
        <v>345.51333333333332</v>
      </c>
      <c r="Q55" s="42">
        <f t="shared" si="3"/>
        <v>44.22</v>
      </c>
      <c r="R55" s="21">
        <f t="shared" si="4"/>
        <v>1.1128906208181226</v>
      </c>
      <c r="S55" s="21">
        <f t="shared" si="5"/>
        <v>0.89191321499013809</v>
      </c>
      <c r="T55" s="6">
        <f t="shared" si="6"/>
        <v>5.9285176130233784E-2</v>
      </c>
      <c r="U55" s="10">
        <f t="shared" si="8"/>
        <v>0.15431180601531477</v>
      </c>
      <c r="V55" s="10">
        <f t="shared" si="8"/>
        <v>-0.16502475513917381</v>
      </c>
      <c r="W55" s="64" t="s">
        <v>583</v>
      </c>
      <c r="X55" s="64" t="s">
        <v>984</v>
      </c>
      <c r="Y55" s="64" t="s">
        <v>967</v>
      </c>
      <c r="Z55" s="64" t="s">
        <v>985</v>
      </c>
    </row>
    <row r="56" spans="1:26" x14ac:dyDescent="0.25">
      <c r="A56" s="2" t="s">
        <v>292</v>
      </c>
      <c r="B56" s="45">
        <v>740.14</v>
      </c>
      <c r="C56" s="18">
        <v>700.01</v>
      </c>
      <c r="D56" s="18">
        <v>691.85</v>
      </c>
      <c r="E56" s="18">
        <v>195.5</v>
      </c>
      <c r="F56" s="18">
        <v>208.03</v>
      </c>
      <c r="G56" s="18">
        <v>170.83</v>
      </c>
      <c r="H56" s="18">
        <f t="shared" si="0"/>
        <v>710.66666666666663</v>
      </c>
      <c r="I56" s="42">
        <f t="shared" si="1"/>
        <v>191.45333333333335</v>
      </c>
      <c r="J56" s="45">
        <v>832.44</v>
      </c>
      <c r="K56" s="18">
        <v>793.86</v>
      </c>
      <c r="L56" s="18">
        <v>744.56</v>
      </c>
      <c r="M56" s="18">
        <v>197.28</v>
      </c>
      <c r="N56" s="18">
        <v>193.12</v>
      </c>
      <c r="O56" s="18">
        <v>183.14</v>
      </c>
      <c r="P56" s="18">
        <f t="shared" si="2"/>
        <v>790.28666666666675</v>
      </c>
      <c r="Q56" s="42">
        <f t="shared" si="3"/>
        <v>191.17999999999998</v>
      </c>
      <c r="R56" s="21">
        <f t="shared" si="4"/>
        <v>1.1118782201405153</v>
      </c>
      <c r="S56" s="21">
        <f t="shared" si="5"/>
        <v>0.99857974227518342</v>
      </c>
      <c r="T56" s="6">
        <f t="shared" si="6"/>
        <v>2.7042389056607011E-2</v>
      </c>
      <c r="U56" s="10">
        <f t="shared" si="8"/>
        <v>0.15299878372652181</v>
      </c>
      <c r="V56" s="10">
        <f t="shared" si="8"/>
        <v>-2.0504552087167839E-3</v>
      </c>
      <c r="W56" s="64" t="s">
        <v>592</v>
      </c>
      <c r="X56" s="64" t="s">
        <v>592</v>
      </c>
      <c r="Y56" s="64" t="s">
        <v>976</v>
      </c>
      <c r="Z56" s="64" t="s">
        <v>977</v>
      </c>
    </row>
    <row r="57" spans="1:26" x14ac:dyDescent="0.25">
      <c r="A57" s="2" t="s">
        <v>250</v>
      </c>
      <c r="B57" s="45">
        <v>461.22</v>
      </c>
      <c r="C57" s="18">
        <v>426.79</v>
      </c>
      <c r="D57" s="18">
        <v>488.28</v>
      </c>
      <c r="E57" s="18">
        <v>58.06</v>
      </c>
      <c r="F57" s="18">
        <v>40.69</v>
      </c>
      <c r="G57" s="18">
        <v>72.67</v>
      </c>
      <c r="H57" s="18">
        <f t="shared" si="0"/>
        <v>458.76333333333332</v>
      </c>
      <c r="I57" s="42">
        <f t="shared" si="1"/>
        <v>57.140000000000008</v>
      </c>
      <c r="J57" s="45">
        <v>479.24</v>
      </c>
      <c r="K57" s="18">
        <v>493.32</v>
      </c>
      <c r="L57" s="18">
        <v>555.92999999999995</v>
      </c>
      <c r="M57" s="18">
        <v>54.55</v>
      </c>
      <c r="N57" s="18">
        <v>52.26</v>
      </c>
      <c r="O57" s="18">
        <v>61.31</v>
      </c>
      <c r="P57" s="18">
        <f t="shared" si="2"/>
        <v>509.49666666666661</v>
      </c>
      <c r="Q57" s="42">
        <f t="shared" si="3"/>
        <v>56.04</v>
      </c>
      <c r="R57" s="21">
        <f t="shared" si="4"/>
        <v>1.1103466276127572</v>
      </c>
      <c r="S57" s="21">
        <f t="shared" si="5"/>
        <v>0.98108015135878901</v>
      </c>
      <c r="T57" s="6">
        <f t="shared" si="6"/>
        <v>8.0470560048743131E-2</v>
      </c>
      <c r="U57" s="10">
        <f t="shared" si="8"/>
        <v>0.1510101269112013</v>
      </c>
      <c r="V57" s="10">
        <f t="shared" si="8"/>
        <v>-2.7557089692349362E-2</v>
      </c>
      <c r="W57" s="64" t="s">
        <v>550</v>
      </c>
      <c r="X57" s="64" t="s">
        <v>828</v>
      </c>
      <c r="Y57" s="64" t="s">
        <v>829</v>
      </c>
      <c r="Z57" s="64" t="s">
        <v>830</v>
      </c>
    </row>
    <row r="58" spans="1:26" x14ac:dyDescent="0.25">
      <c r="A58" s="2" t="s">
        <v>336</v>
      </c>
      <c r="B58" s="45">
        <v>758.71</v>
      </c>
      <c r="C58" s="18">
        <v>743.82</v>
      </c>
      <c r="D58" s="18">
        <v>652.83000000000004</v>
      </c>
      <c r="E58" s="18">
        <v>236.04</v>
      </c>
      <c r="F58" s="18">
        <v>226.3</v>
      </c>
      <c r="G58" s="18">
        <v>231.31</v>
      </c>
      <c r="H58" s="18">
        <f t="shared" si="0"/>
        <v>718.45333333333338</v>
      </c>
      <c r="I58" s="42">
        <f t="shared" si="1"/>
        <v>231.2166666666667</v>
      </c>
      <c r="J58" s="45">
        <v>774.77</v>
      </c>
      <c r="K58" s="18">
        <v>816.46</v>
      </c>
      <c r="L58" s="18">
        <v>798.9</v>
      </c>
      <c r="M58" s="18">
        <v>231.83</v>
      </c>
      <c r="N58" s="18">
        <v>261.97000000000003</v>
      </c>
      <c r="O58" s="18">
        <v>263.8</v>
      </c>
      <c r="P58" s="18">
        <f t="shared" si="2"/>
        <v>796.71</v>
      </c>
      <c r="Q58" s="42">
        <f t="shared" si="3"/>
        <v>252.53333333333339</v>
      </c>
      <c r="R58" s="21">
        <f t="shared" si="4"/>
        <v>1.1087724012676292</v>
      </c>
      <c r="S58" s="21">
        <f t="shared" si="5"/>
        <v>1.0917964544606331</v>
      </c>
      <c r="T58" s="6">
        <f t="shared" si="6"/>
        <v>4.5238756476921757E-2</v>
      </c>
      <c r="U58" s="10">
        <f t="shared" si="8"/>
        <v>0.14896325255000822</v>
      </c>
      <c r="V58" s="10">
        <f t="shared" si="8"/>
        <v>0.12670391714442431</v>
      </c>
      <c r="W58" s="64" t="s">
        <v>636</v>
      </c>
      <c r="X58" s="64" t="s">
        <v>636</v>
      </c>
      <c r="Y58" s="64" t="s">
        <v>1139</v>
      </c>
      <c r="Z58" s="64" t="s">
        <v>1140</v>
      </c>
    </row>
    <row r="59" spans="1:26" x14ac:dyDescent="0.25">
      <c r="A59" s="2" t="s">
        <v>137</v>
      </c>
      <c r="B59" s="45">
        <v>206.02</v>
      </c>
      <c r="C59" s="18">
        <v>183.39</v>
      </c>
      <c r="D59" s="18">
        <v>202.59</v>
      </c>
      <c r="E59" s="18">
        <v>48.12</v>
      </c>
      <c r="F59" s="18">
        <v>47.06</v>
      </c>
      <c r="G59" s="18">
        <v>50.97</v>
      </c>
      <c r="H59" s="18">
        <f t="shared" si="0"/>
        <v>197.33333333333334</v>
      </c>
      <c r="I59" s="42">
        <f t="shared" si="1"/>
        <v>48.716666666666669</v>
      </c>
      <c r="J59" s="45">
        <v>201.5</v>
      </c>
      <c r="K59" s="18">
        <v>209.37</v>
      </c>
      <c r="L59" s="18">
        <v>245.07</v>
      </c>
      <c r="M59" s="18">
        <v>36.75</v>
      </c>
      <c r="N59" s="18">
        <v>45.07</v>
      </c>
      <c r="O59" s="18">
        <v>45.2</v>
      </c>
      <c r="P59" s="18">
        <f t="shared" si="2"/>
        <v>218.64666666666668</v>
      </c>
      <c r="Q59" s="42">
        <f t="shared" si="3"/>
        <v>42.339999999999996</v>
      </c>
      <c r="R59" s="21">
        <f t="shared" si="4"/>
        <v>1.1074621848739497</v>
      </c>
      <c r="S59" s="21">
        <f t="shared" si="5"/>
        <v>0.87173985920214536</v>
      </c>
      <c r="T59" s="6">
        <f t="shared" si="6"/>
        <v>0.11601413340531004</v>
      </c>
      <c r="U59" s="10">
        <f t="shared" si="8"/>
        <v>0.14725743771823008</v>
      </c>
      <c r="V59" s="10">
        <f t="shared" si="8"/>
        <v>-0.19803041840774535</v>
      </c>
      <c r="W59" s="64" t="s">
        <v>1457</v>
      </c>
      <c r="X59" s="64" t="s">
        <v>138</v>
      </c>
      <c r="Y59" s="64" t="s">
        <v>139</v>
      </c>
      <c r="Z59" s="64" t="s">
        <v>140</v>
      </c>
    </row>
    <row r="60" spans="1:26" x14ac:dyDescent="0.25">
      <c r="A60" s="2" t="s">
        <v>409</v>
      </c>
      <c r="B60" s="45">
        <v>454.61</v>
      </c>
      <c r="C60" s="18">
        <v>440.28</v>
      </c>
      <c r="D60" s="18">
        <v>416.65</v>
      </c>
      <c r="E60" s="18">
        <v>144.11000000000001</v>
      </c>
      <c r="F60" s="18">
        <v>143.38999999999999</v>
      </c>
      <c r="G60" s="18">
        <v>111.45</v>
      </c>
      <c r="H60" s="18">
        <f t="shared" si="0"/>
        <v>437.18</v>
      </c>
      <c r="I60" s="42">
        <f t="shared" si="1"/>
        <v>132.98333333333332</v>
      </c>
      <c r="J60" s="45">
        <v>471.12</v>
      </c>
      <c r="K60" s="18">
        <v>489.72</v>
      </c>
      <c r="L60" s="18">
        <v>488.66</v>
      </c>
      <c r="M60" s="18">
        <v>153.77000000000001</v>
      </c>
      <c r="N60" s="18">
        <v>138.38</v>
      </c>
      <c r="O60" s="18">
        <v>158.84</v>
      </c>
      <c r="P60" s="18">
        <f t="shared" si="2"/>
        <v>483.16666666666669</v>
      </c>
      <c r="Q60" s="42">
        <f t="shared" si="3"/>
        <v>150.33000000000001</v>
      </c>
      <c r="R60" s="21">
        <f t="shared" si="4"/>
        <v>1.1049492598171224</v>
      </c>
      <c r="S60" s="21">
        <f t="shared" si="5"/>
        <v>1.1294688394078867</v>
      </c>
      <c r="T60" s="6">
        <f t="shared" si="6"/>
        <v>1.0898973282749799E-2</v>
      </c>
      <c r="U60" s="10">
        <f t="shared" si="8"/>
        <v>0.14398012138960489</v>
      </c>
      <c r="V60" s="10">
        <f t="shared" si="8"/>
        <v>0.17564446918001381</v>
      </c>
      <c r="W60" s="64" t="s">
        <v>709</v>
      </c>
      <c r="X60" s="64" t="s">
        <v>814</v>
      </c>
      <c r="Y60" s="64" t="s">
        <v>815</v>
      </c>
      <c r="Z60" s="64" t="s">
        <v>816</v>
      </c>
    </row>
    <row r="61" spans="1:26" x14ac:dyDescent="0.25">
      <c r="A61" s="2" t="s">
        <v>317</v>
      </c>
      <c r="B61" s="45">
        <v>217.92</v>
      </c>
      <c r="C61" s="18">
        <v>211.01</v>
      </c>
      <c r="D61" s="18">
        <v>190.03</v>
      </c>
      <c r="E61" s="18">
        <v>13.34</v>
      </c>
      <c r="F61" s="18">
        <v>11.07</v>
      </c>
      <c r="G61" s="18">
        <v>18.78</v>
      </c>
      <c r="H61" s="18">
        <f t="shared" si="0"/>
        <v>206.31999999999996</v>
      </c>
      <c r="I61" s="42">
        <f t="shared" si="1"/>
        <v>14.396666666666667</v>
      </c>
      <c r="J61" s="45">
        <v>230.53</v>
      </c>
      <c r="K61" s="18">
        <v>218.56</v>
      </c>
      <c r="L61" s="18">
        <v>234.85</v>
      </c>
      <c r="M61" s="18">
        <v>10.91</v>
      </c>
      <c r="N61" s="18">
        <v>25.99</v>
      </c>
      <c r="O61" s="18">
        <v>19.2</v>
      </c>
      <c r="P61" s="18">
        <f t="shared" si="2"/>
        <v>227.98000000000002</v>
      </c>
      <c r="Q61" s="42">
        <f t="shared" si="3"/>
        <v>18.7</v>
      </c>
      <c r="R61" s="21">
        <f t="shared" si="4"/>
        <v>1.1044761721011001</v>
      </c>
      <c r="S61" s="21">
        <f t="shared" si="5"/>
        <v>1.2794977267806884</v>
      </c>
      <c r="T61" s="6">
        <f t="shared" si="6"/>
        <v>4.4638936985781967E-2</v>
      </c>
      <c r="U61" s="10">
        <f t="shared" si="8"/>
        <v>0.14336229441759502</v>
      </c>
      <c r="V61" s="10">
        <f t="shared" si="8"/>
        <v>0.355577584215858</v>
      </c>
      <c r="W61" s="64" t="s">
        <v>617</v>
      </c>
      <c r="X61" s="64" t="s">
        <v>1091</v>
      </c>
      <c r="Y61" s="64" t="s">
        <v>1092</v>
      </c>
      <c r="Z61" s="64" t="s">
        <v>1093</v>
      </c>
    </row>
    <row r="62" spans="1:26" x14ac:dyDescent="0.25">
      <c r="A62" s="2" t="s">
        <v>240</v>
      </c>
      <c r="B62" s="45">
        <v>155.02000000000001</v>
      </c>
      <c r="C62" s="18">
        <v>171.08</v>
      </c>
      <c r="D62" s="18">
        <v>200.89</v>
      </c>
      <c r="E62" s="18">
        <v>30.6</v>
      </c>
      <c r="F62" s="18">
        <v>60.62</v>
      </c>
      <c r="G62" s="18">
        <v>35.6</v>
      </c>
      <c r="H62" s="18">
        <f t="shared" si="0"/>
        <v>175.66333333333333</v>
      </c>
      <c r="I62" s="42">
        <f t="shared" si="1"/>
        <v>42.273333333333333</v>
      </c>
      <c r="J62" s="45">
        <v>190.4</v>
      </c>
      <c r="K62" s="18">
        <v>200.31</v>
      </c>
      <c r="L62" s="18">
        <v>191.35</v>
      </c>
      <c r="M62" s="18">
        <v>42.34</v>
      </c>
      <c r="N62" s="18">
        <v>39.4</v>
      </c>
      <c r="O62" s="18">
        <v>28.64</v>
      </c>
      <c r="P62" s="18">
        <f t="shared" si="2"/>
        <v>194.02</v>
      </c>
      <c r="Q62" s="42">
        <f t="shared" si="3"/>
        <v>36.793333333333337</v>
      </c>
      <c r="R62" s="21">
        <f t="shared" si="4"/>
        <v>1.1039076208985077</v>
      </c>
      <c r="S62" s="21">
        <f t="shared" si="5"/>
        <v>0.87336311816361123</v>
      </c>
      <c r="T62" s="6">
        <f t="shared" si="6"/>
        <v>0.12717535810411507</v>
      </c>
      <c r="U62" s="10">
        <f t="shared" si="8"/>
        <v>0.14261944707267801</v>
      </c>
      <c r="V62" s="10">
        <f t="shared" si="8"/>
        <v>-0.19534648701850227</v>
      </c>
      <c r="W62" s="64" t="s">
        <v>540</v>
      </c>
      <c r="X62" s="64" t="s">
        <v>855</v>
      </c>
      <c r="Y62" s="64" t="s">
        <v>856</v>
      </c>
      <c r="Z62" s="64" t="s">
        <v>857</v>
      </c>
    </row>
    <row r="63" spans="1:26" x14ac:dyDescent="0.25">
      <c r="A63" s="2" t="s">
        <v>117</v>
      </c>
      <c r="B63" s="45">
        <v>98.47</v>
      </c>
      <c r="C63" s="18">
        <v>128.65</v>
      </c>
      <c r="D63" s="18">
        <v>132.18</v>
      </c>
      <c r="E63" s="18">
        <v>5.75</v>
      </c>
      <c r="F63" s="18">
        <v>4.01</v>
      </c>
      <c r="G63" s="18">
        <v>5.97</v>
      </c>
      <c r="H63" s="18">
        <f t="shared" si="0"/>
        <v>119.76666666666667</v>
      </c>
      <c r="I63" s="42">
        <f t="shared" si="1"/>
        <v>5.2433333333333332</v>
      </c>
      <c r="J63" s="45">
        <v>130.78</v>
      </c>
      <c r="K63" s="18">
        <v>119.93</v>
      </c>
      <c r="L63" s="18">
        <v>145.6</v>
      </c>
      <c r="M63" s="18">
        <v>2.08</v>
      </c>
      <c r="N63" s="18">
        <v>6.77</v>
      </c>
      <c r="O63" s="18">
        <v>3.1</v>
      </c>
      <c r="P63" s="18">
        <f t="shared" si="2"/>
        <v>132.10333333333332</v>
      </c>
      <c r="Q63" s="42">
        <f t="shared" si="3"/>
        <v>3.9833333333333329</v>
      </c>
      <c r="R63" s="21">
        <f t="shared" si="4"/>
        <v>1.1021529119514215</v>
      </c>
      <c r="S63" s="21">
        <f t="shared" si="5"/>
        <v>0.79818473037907089</v>
      </c>
      <c r="T63" s="6">
        <f t="shared" si="6"/>
        <v>0.19867538835703655</v>
      </c>
      <c r="U63" s="10">
        <f t="shared" si="8"/>
        <v>0.14032439633192401</v>
      </c>
      <c r="V63" s="10">
        <f t="shared" si="8"/>
        <v>-0.32520541515757823</v>
      </c>
      <c r="W63" s="64" t="s">
        <v>118</v>
      </c>
      <c r="X63" s="64" t="s">
        <v>118</v>
      </c>
      <c r="Y63" s="64" t="s">
        <v>119</v>
      </c>
      <c r="Z63" s="64" t="s">
        <v>120</v>
      </c>
    </row>
    <row r="64" spans="1:26" x14ac:dyDescent="0.25">
      <c r="A64" s="2" t="s">
        <v>359</v>
      </c>
      <c r="B64" s="45">
        <v>737.4</v>
      </c>
      <c r="C64" s="18">
        <v>710.46</v>
      </c>
      <c r="D64" s="18">
        <v>710.45</v>
      </c>
      <c r="E64" s="18">
        <v>49.43</v>
      </c>
      <c r="F64" s="18">
        <v>44.29</v>
      </c>
      <c r="G64" s="18">
        <v>58.41</v>
      </c>
      <c r="H64" s="18">
        <f t="shared" si="0"/>
        <v>719.43666666666684</v>
      </c>
      <c r="I64" s="42">
        <f t="shared" si="1"/>
        <v>50.71</v>
      </c>
      <c r="J64" s="45">
        <v>735.42</v>
      </c>
      <c r="K64" s="18">
        <v>773.6</v>
      </c>
      <c r="L64" s="18">
        <v>866.86</v>
      </c>
      <c r="M64" s="18">
        <v>49.74</v>
      </c>
      <c r="N64" s="18">
        <v>47</v>
      </c>
      <c r="O64" s="18">
        <v>55.89</v>
      </c>
      <c r="P64" s="18">
        <f t="shared" si="2"/>
        <v>791.96</v>
      </c>
      <c r="Q64" s="42">
        <f t="shared" si="3"/>
        <v>50.876666666666665</v>
      </c>
      <c r="R64" s="21">
        <f t="shared" si="4"/>
        <v>1.1006657999083886</v>
      </c>
      <c r="S64" s="21">
        <f t="shared" si="5"/>
        <v>1.0032231032037646</v>
      </c>
      <c r="T64" s="6">
        <f t="shared" si="6"/>
        <v>7.2235415800087577E-2</v>
      </c>
      <c r="U64" s="10">
        <f t="shared" si="8"/>
        <v>0.13837648342914102</v>
      </c>
      <c r="V64" s="10">
        <f t="shared" si="8"/>
        <v>4.642477428934119E-3</v>
      </c>
      <c r="W64" s="64" t="s">
        <v>659</v>
      </c>
      <c r="X64" s="64" t="s">
        <v>659</v>
      </c>
      <c r="Y64" s="64" t="s">
        <v>781</v>
      </c>
      <c r="Z64" s="64" t="s">
        <v>782</v>
      </c>
    </row>
    <row r="65" spans="1:30" x14ac:dyDescent="0.25">
      <c r="A65" s="2" t="s">
        <v>309</v>
      </c>
      <c r="B65" s="45">
        <v>821.48</v>
      </c>
      <c r="C65" s="18">
        <v>884.58</v>
      </c>
      <c r="D65" s="18">
        <v>946.63</v>
      </c>
      <c r="E65" s="18">
        <v>133.51</v>
      </c>
      <c r="F65" s="18">
        <v>126.37</v>
      </c>
      <c r="G65" s="18">
        <v>104.38</v>
      </c>
      <c r="H65" s="18">
        <f t="shared" si="0"/>
        <v>884.23</v>
      </c>
      <c r="I65" s="42">
        <f t="shared" si="1"/>
        <v>121.42</v>
      </c>
      <c r="J65" s="45">
        <v>887.38</v>
      </c>
      <c r="K65" s="18">
        <v>974.19</v>
      </c>
      <c r="L65" s="18">
        <v>1054.6500000000001</v>
      </c>
      <c r="M65" s="18">
        <v>137.15</v>
      </c>
      <c r="N65" s="18">
        <v>104.93</v>
      </c>
      <c r="O65" s="18">
        <v>108.99</v>
      </c>
      <c r="P65" s="18">
        <f t="shared" si="2"/>
        <v>972.07333333333338</v>
      </c>
      <c r="Q65" s="42">
        <f t="shared" si="3"/>
        <v>117.02333333333333</v>
      </c>
      <c r="R65" s="21">
        <f t="shared" si="4"/>
        <v>1.0992322146033611</v>
      </c>
      <c r="S65" s="21">
        <f t="shared" si="5"/>
        <v>0.96408538909764196</v>
      </c>
      <c r="T65" s="6">
        <f t="shared" si="6"/>
        <v>0.10950028626795348</v>
      </c>
      <c r="U65" s="10">
        <f t="shared" si="8"/>
        <v>0.13649619017065701</v>
      </c>
      <c r="V65" s="10">
        <f t="shared" si="8"/>
        <v>-5.2767163191397841E-2</v>
      </c>
      <c r="W65" s="64" t="s">
        <v>609</v>
      </c>
      <c r="X65" s="64" t="s">
        <v>879</v>
      </c>
      <c r="Y65" s="64" t="s">
        <v>880</v>
      </c>
      <c r="Z65" s="64" t="s">
        <v>881</v>
      </c>
    </row>
    <row r="66" spans="1:30" x14ac:dyDescent="0.25">
      <c r="A66" s="2" t="s">
        <v>441</v>
      </c>
      <c r="B66" s="45">
        <v>40.67</v>
      </c>
      <c r="C66" s="18">
        <v>38.89</v>
      </c>
      <c r="D66" s="18">
        <v>31.22</v>
      </c>
      <c r="E66" s="18">
        <v>0</v>
      </c>
      <c r="F66" s="18">
        <v>0</v>
      </c>
      <c r="G66" s="18">
        <v>0</v>
      </c>
      <c r="H66" s="18">
        <f t="shared" si="0"/>
        <v>36.926666666666669</v>
      </c>
      <c r="I66" s="42">
        <f t="shared" si="1"/>
        <v>0</v>
      </c>
      <c r="J66" s="45">
        <v>44.87</v>
      </c>
      <c r="K66" s="18">
        <v>37.53</v>
      </c>
      <c r="L66" s="18">
        <v>39.32</v>
      </c>
      <c r="M66" s="18">
        <v>0.26</v>
      </c>
      <c r="N66" s="18">
        <v>0</v>
      </c>
      <c r="O66" s="18">
        <v>0.15</v>
      </c>
      <c r="P66" s="18">
        <f t="shared" si="2"/>
        <v>40.573333333333331</v>
      </c>
      <c r="Q66" s="42">
        <f t="shared" si="3"/>
        <v>0.13666666666666669</v>
      </c>
      <c r="R66" s="21">
        <f t="shared" si="4"/>
        <v>1.0961504658112144</v>
      </c>
      <c r="S66" s="21">
        <f t="shared" si="5"/>
        <v>1.1366666666666667</v>
      </c>
      <c r="T66" s="6">
        <f t="shared" si="6"/>
        <v>0.1868674080969687</v>
      </c>
      <c r="U66" s="10">
        <f t="shared" si="8"/>
        <v>0.13244584700302345</v>
      </c>
      <c r="V66" s="10">
        <f t="shared" si="8"/>
        <v>0.18480923852829165</v>
      </c>
      <c r="W66" s="64" t="s">
        <v>741</v>
      </c>
      <c r="X66" s="64" t="s">
        <v>741</v>
      </c>
      <c r="Y66" s="64" t="s">
        <v>1266</v>
      </c>
      <c r="Z66" s="64" t="s">
        <v>1267</v>
      </c>
    </row>
    <row r="67" spans="1:30" x14ac:dyDescent="0.25">
      <c r="A67" s="6" t="s">
        <v>393</v>
      </c>
      <c r="B67" s="45">
        <v>15.5</v>
      </c>
      <c r="C67" s="18">
        <v>21.94</v>
      </c>
      <c r="D67" s="18">
        <v>22.19</v>
      </c>
      <c r="E67" s="18">
        <v>0.39</v>
      </c>
      <c r="F67" s="18">
        <v>0</v>
      </c>
      <c r="G67" s="18">
        <v>0</v>
      </c>
      <c r="H67" s="18">
        <f t="shared" si="0"/>
        <v>19.876666666666665</v>
      </c>
      <c r="I67" s="42">
        <f t="shared" si="1"/>
        <v>0.13</v>
      </c>
      <c r="J67" s="45">
        <v>20.72</v>
      </c>
      <c r="K67" s="18">
        <v>20.46</v>
      </c>
      <c r="L67" s="18">
        <v>24.46</v>
      </c>
      <c r="M67" s="18">
        <v>1.43</v>
      </c>
      <c r="N67" s="18">
        <v>0</v>
      </c>
      <c r="O67" s="18">
        <v>0.15</v>
      </c>
      <c r="P67" s="18">
        <f t="shared" si="2"/>
        <v>21.88</v>
      </c>
      <c r="Q67" s="42">
        <f t="shared" si="3"/>
        <v>0.52666666666666662</v>
      </c>
      <c r="R67" s="21">
        <f t="shared" si="4"/>
        <v>1.0959604023630849</v>
      </c>
      <c r="S67" s="21">
        <f t="shared" si="5"/>
        <v>1.3510324483775813</v>
      </c>
      <c r="T67" s="6">
        <f t="shared" si="6"/>
        <v>0.23739182486988025</v>
      </c>
      <c r="U67" s="10">
        <f t="shared" si="8"/>
        <v>0.1321956738947753</v>
      </c>
      <c r="V67" s="10">
        <f t="shared" si="8"/>
        <v>0.43406232496060021</v>
      </c>
      <c r="W67" s="3" t="s">
        <v>693</v>
      </c>
      <c r="X67" s="3" t="s">
        <v>693</v>
      </c>
      <c r="Y67" s="3" t="s">
        <v>793</v>
      </c>
      <c r="Z67" s="3" t="s">
        <v>794</v>
      </c>
      <c r="AA67" s="3"/>
      <c r="AB67" s="3"/>
      <c r="AC67" s="3"/>
      <c r="AD67" s="3"/>
    </row>
    <row r="68" spans="1:30" x14ac:dyDescent="0.25">
      <c r="A68" s="2" t="s">
        <v>342</v>
      </c>
      <c r="B68" s="45">
        <v>184.91</v>
      </c>
      <c r="C68" s="18">
        <v>187.34</v>
      </c>
      <c r="D68" s="18">
        <v>146.93</v>
      </c>
      <c r="E68" s="18">
        <v>13.73</v>
      </c>
      <c r="F68" s="18">
        <v>13.43</v>
      </c>
      <c r="G68" s="18">
        <v>14.75</v>
      </c>
      <c r="H68" s="18">
        <f t="shared" si="0"/>
        <v>173.06000000000003</v>
      </c>
      <c r="I68" s="42">
        <f t="shared" si="1"/>
        <v>13.969999999999999</v>
      </c>
      <c r="J68" s="45">
        <v>180.72</v>
      </c>
      <c r="K68" s="18">
        <v>189.88</v>
      </c>
      <c r="L68" s="18">
        <v>198.39</v>
      </c>
      <c r="M68" s="18">
        <v>5.97</v>
      </c>
      <c r="N68" s="18">
        <v>9.82</v>
      </c>
      <c r="O68" s="18">
        <v>22.6</v>
      </c>
      <c r="P68" s="18">
        <f t="shared" si="2"/>
        <v>189.66333333333333</v>
      </c>
      <c r="Q68" s="42">
        <f t="shared" si="3"/>
        <v>12.796666666666667</v>
      </c>
      <c r="R68" s="21">
        <f t="shared" si="4"/>
        <v>1.0953885633306519</v>
      </c>
      <c r="S68" s="21">
        <f t="shared" si="5"/>
        <v>0.92162101981741273</v>
      </c>
      <c r="T68" s="6">
        <f t="shared" si="6"/>
        <v>0.15128533731702973</v>
      </c>
      <c r="U68" s="10">
        <f t="shared" si="8"/>
        <v>0.13144272275105559</v>
      </c>
      <c r="V68" s="10">
        <f t="shared" si="8"/>
        <v>-0.11775447354928205</v>
      </c>
      <c r="W68" s="64" t="s">
        <v>642</v>
      </c>
      <c r="X68" s="64" t="s">
        <v>642</v>
      </c>
      <c r="Y68" s="64" t="s">
        <v>1015</v>
      </c>
      <c r="Z68" s="64" t="s">
        <v>1146</v>
      </c>
    </row>
    <row r="69" spans="1:30" x14ac:dyDescent="0.25">
      <c r="A69" s="2" t="s">
        <v>303</v>
      </c>
      <c r="B69" s="45">
        <v>73.16</v>
      </c>
      <c r="C69" s="18">
        <v>68.72</v>
      </c>
      <c r="D69" s="18">
        <v>60.05</v>
      </c>
      <c r="E69" s="18">
        <v>23.02</v>
      </c>
      <c r="F69" s="18">
        <v>25.88</v>
      </c>
      <c r="G69" s="18">
        <v>28.04</v>
      </c>
      <c r="H69" s="18">
        <f t="shared" si="0"/>
        <v>67.31</v>
      </c>
      <c r="I69" s="42">
        <f t="shared" si="1"/>
        <v>25.646666666666665</v>
      </c>
      <c r="J69" s="45">
        <v>78.7</v>
      </c>
      <c r="K69" s="18">
        <v>69.540000000000006</v>
      </c>
      <c r="L69" s="18">
        <v>72.92</v>
      </c>
      <c r="M69" s="18">
        <v>18.440000000000001</v>
      </c>
      <c r="N69" s="18">
        <v>21.01</v>
      </c>
      <c r="O69" s="18">
        <v>20.59</v>
      </c>
      <c r="P69" s="18">
        <f t="shared" si="2"/>
        <v>73.720000000000013</v>
      </c>
      <c r="Q69" s="42">
        <f t="shared" si="3"/>
        <v>20.013333333333335</v>
      </c>
      <c r="R69" s="21">
        <f t="shared" si="4"/>
        <v>1.0938369199238767</v>
      </c>
      <c r="S69" s="21">
        <f t="shared" si="5"/>
        <v>0.78859144358268718</v>
      </c>
      <c r="T69" s="6">
        <f t="shared" si="6"/>
        <v>0.12163539130015501</v>
      </c>
      <c r="U69" s="10">
        <f t="shared" si="8"/>
        <v>0.12939766285188353</v>
      </c>
      <c r="V69" s="10">
        <f t="shared" si="8"/>
        <v>-0.34265003796407034</v>
      </c>
      <c r="W69" s="64" t="s">
        <v>603</v>
      </c>
      <c r="X69" s="64" t="s">
        <v>603</v>
      </c>
      <c r="Y69" s="64" t="s">
        <v>967</v>
      </c>
      <c r="Z69" s="64" t="s">
        <v>968</v>
      </c>
    </row>
    <row r="70" spans="1:30" x14ac:dyDescent="0.25">
      <c r="A70" s="2" t="s">
        <v>277</v>
      </c>
      <c r="B70" s="45">
        <v>1156.51</v>
      </c>
      <c r="C70" s="18">
        <v>1033.44</v>
      </c>
      <c r="D70" s="18">
        <v>1039</v>
      </c>
      <c r="E70" s="18">
        <v>71.400000000000006</v>
      </c>
      <c r="F70" s="18">
        <v>72.8</v>
      </c>
      <c r="G70" s="18">
        <v>66.209999999999994</v>
      </c>
      <c r="H70" s="18">
        <f t="shared" si="0"/>
        <v>1076.3166666666666</v>
      </c>
      <c r="I70" s="42">
        <f t="shared" si="1"/>
        <v>70.136666666666656</v>
      </c>
      <c r="J70" s="45">
        <v>1192.9100000000001</v>
      </c>
      <c r="K70" s="18">
        <v>1185.6300000000001</v>
      </c>
      <c r="L70" s="18">
        <v>1138.6300000000001</v>
      </c>
      <c r="M70" s="18">
        <v>103.25</v>
      </c>
      <c r="N70" s="18">
        <v>94.28</v>
      </c>
      <c r="O70" s="18">
        <v>79.42</v>
      </c>
      <c r="P70" s="18">
        <f t="shared" si="2"/>
        <v>1172.3900000000001</v>
      </c>
      <c r="Q70" s="42">
        <f t="shared" si="3"/>
        <v>92.316666666666663</v>
      </c>
      <c r="R70" s="21">
        <f t="shared" si="4"/>
        <v>1.0891783598137348</v>
      </c>
      <c r="S70" s="21">
        <f t="shared" si="5"/>
        <v>1.311794198959749</v>
      </c>
      <c r="T70" s="6">
        <f t="shared" si="6"/>
        <v>4.6106640955947339E-2</v>
      </c>
      <c r="U70" s="10">
        <f t="shared" si="8"/>
        <v>0.12324022379662938</v>
      </c>
      <c r="V70" s="10">
        <f t="shared" si="8"/>
        <v>0.39154140026910472</v>
      </c>
      <c r="W70" s="64" t="s">
        <v>577</v>
      </c>
      <c r="X70" s="64" t="s">
        <v>577</v>
      </c>
      <c r="Y70" s="64" t="s">
        <v>1142</v>
      </c>
      <c r="Z70" s="64" t="s">
        <v>1143</v>
      </c>
    </row>
    <row r="71" spans="1:30" x14ac:dyDescent="0.25">
      <c r="A71" s="2" t="s">
        <v>421</v>
      </c>
      <c r="B71" s="45">
        <v>1192.6600000000001</v>
      </c>
      <c r="C71" s="18">
        <v>1190.33</v>
      </c>
      <c r="D71" s="18">
        <v>1250.49</v>
      </c>
      <c r="E71" s="18">
        <v>205.04</v>
      </c>
      <c r="F71" s="18">
        <v>255.64</v>
      </c>
      <c r="G71" s="18">
        <v>295.32</v>
      </c>
      <c r="H71" s="18">
        <f t="shared" si="0"/>
        <v>1211.1599999999999</v>
      </c>
      <c r="I71" s="42">
        <f t="shared" si="1"/>
        <v>252</v>
      </c>
      <c r="J71" s="45">
        <v>1250.77</v>
      </c>
      <c r="K71" s="18">
        <v>1319.18</v>
      </c>
      <c r="L71" s="18">
        <v>1381.3</v>
      </c>
      <c r="M71" s="18">
        <v>251.83</v>
      </c>
      <c r="N71" s="18">
        <v>292.11</v>
      </c>
      <c r="O71" s="18">
        <v>272.16000000000003</v>
      </c>
      <c r="P71" s="18">
        <f t="shared" si="2"/>
        <v>1317.0833333333333</v>
      </c>
      <c r="Q71" s="42">
        <f t="shared" si="3"/>
        <v>272.03333333333336</v>
      </c>
      <c r="R71" s="21">
        <f t="shared" si="4"/>
        <v>1.0873839537134813</v>
      </c>
      <c r="S71" s="21">
        <f t="shared" si="5"/>
        <v>1.0791831357048749</v>
      </c>
      <c r="T71" s="6">
        <f t="shared" si="6"/>
        <v>3.3704830432375592E-2</v>
      </c>
      <c r="U71" s="10">
        <f t="shared" si="8"/>
        <v>0.12086144387142821</v>
      </c>
      <c r="V71" s="10">
        <f t="shared" si="8"/>
        <v>0.1099397087128974</v>
      </c>
      <c r="W71" s="64" t="s">
        <v>721</v>
      </c>
      <c r="X71" s="64" t="s">
        <v>721</v>
      </c>
      <c r="Y71" s="64" t="s">
        <v>786</v>
      </c>
      <c r="Z71" s="64" t="s">
        <v>787</v>
      </c>
    </row>
    <row r="72" spans="1:30" x14ac:dyDescent="0.25">
      <c r="A72" s="2" t="s">
        <v>312</v>
      </c>
      <c r="B72" s="45">
        <v>657.17</v>
      </c>
      <c r="C72" s="18">
        <v>655.58</v>
      </c>
      <c r="D72" s="18">
        <v>640.46</v>
      </c>
      <c r="E72" s="18">
        <v>75.19</v>
      </c>
      <c r="F72" s="18">
        <v>96.75</v>
      </c>
      <c r="G72" s="18">
        <v>82.91</v>
      </c>
      <c r="H72" s="18">
        <f t="shared" ref="H72:H135" si="9">AVERAGE(B72,C72,D72)</f>
        <v>651.07000000000005</v>
      </c>
      <c r="I72" s="42">
        <f t="shared" ref="I72:I135" si="10">AVERAGE(E72,F72,G72)</f>
        <v>84.95</v>
      </c>
      <c r="J72" s="45">
        <v>677.76</v>
      </c>
      <c r="K72" s="18">
        <v>699.99</v>
      </c>
      <c r="L72" s="18">
        <v>743.17</v>
      </c>
      <c r="M72" s="18">
        <v>89.87</v>
      </c>
      <c r="N72" s="18">
        <v>91.52</v>
      </c>
      <c r="O72" s="18">
        <v>92.11</v>
      </c>
      <c r="P72" s="18">
        <f t="shared" ref="P72:P135" si="11">AVERAGE(J72,K72,L72)</f>
        <v>706.97333333333336</v>
      </c>
      <c r="Q72" s="42">
        <f t="shared" ref="Q72:Q135" si="12">AVERAGE(M72,N72,O72)</f>
        <v>91.166666666666671</v>
      </c>
      <c r="R72" s="21">
        <f t="shared" ref="R72:R135" si="13">(P72+1)/(H72+1)</f>
        <v>1.0857321044264163</v>
      </c>
      <c r="S72" s="21">
        <f t="shared" ref="S72:S135" si="14">(Q72+1)/(I72+1)</f>
        <v>1.0723288733759939</v>
      </c>
      <c r="T72" s="6">
        <f t="shared" ref="T72:T135" si="15">_xlfn.T.TEST(B72:D72,J72:L72,1,2)</f>
        <v>2.4271630682047643E-2</v>
      </c>
      <c r="U72" s="10">
        <f t="shared" si="8"/>
        <v>0.11866817377450589</v>
      </c>
      <c r="V72" s="10">
        <f t="shared" si="8"/>
        <v>0.10074743492285231</v>
      </c>
      <c r="W72" s="64" t="s">
        <v>612</v>
      </c>
      <c r="X72" s="64" t="s">
        <v>1121</v>
      </c>
      <c r="Y72" s="64" t="s">
        <v>1122</v>
      </c>
      <c r="Z72" s="64" t="s">
        <v>1123</v>
      </c>
    </row>
    <row r="73" spans="1:30" x14ac:dyDescent="0.25">
      <c r="A73" s="2" t="s">
        <v>398</v>
      </c>
      <c r="B73" s="45">
        <v>473.51</v>
      </c>
      <c r="C73" s="18">
        <v>356.68</v>
      </c>
      <c r="D73" s="18">
        <v>376.96</v>
      </c>
      <c r="E73" s="18">
        <v>25.63</v>
      </c>
      <c r="F73" s="18">
        <v>13.56</v>
      </c>
      <c r="G73" s="18">
        <v>28.17</v>
      </c>
      <c r="H73" s="18">
        <f t="shared" si="9"/>
        <v>402.38333333333338</v>
      </c>
      <c r="I73" s="42">
        <f t="shared" si="10"/>
        <v>22.453333333333333</v>
      </c>
      <c r="J73" s="45">
        <v>448.92</v>
      </c>
      <c r="K73" s="18">
        <v>426.62</v>
      </c>
      <c r="L73" s="18">
        <v>433.47</v>
      </c>
      <c r="M73" s="18">
        <v>19.739999999999998</v>
      </c>
      <c r="N73" s="18">
        <v>20.6</v>
      </c>
      <c r="O73" s="18">
        <v>21.52</v>
      </c>
      <c r="P73" s="18">
        <f t="shared" si="11"/>
        <v>436.33666666666664</v>
      </c>
      <c r="Q73" s="42">
        <f t="shared" si="12"/>
        <v>20.62</v>
      </c>
      <c r="R73" s="21">
        <f t="shared" si="13"/>
        <v>1.0841713837127627</v>
      </c>
      <c r="S73" s="21">
        <f t="shared" si="14"/>
        <v>0.92183058555997732</v>
      </c>
      <c r="T73" s="6">
        <f t="shared" si="15"/>
        <v>0.20327546800124296</v>
      </c>
      <c r="U73" s="10">
        <f t="shared" si="8"/>
        <v>0.11659283315738514</v>
      </c>
      <c r="V73" s="10">
        <f t="shared" si="8"/>
        <v>-0.11742645901615448</v>
      </c>
      <c r="W73" s="64" t="s">
        <v>698</v>
      </c>
      <c r="X73" s="64" t="s">
        <v>698</v>
      </c>
      <c r="Y73" s="64" t="s">
        <v>769</v>
      </c>
      <c r="Z73" s="64" t="s">
        <v>770</v>
      </c>
    </row>
    <row r="74" spans="1:30" x14ac:dyDescent="0.25">
      <c r="A74" s="2" t="s">
        <v>300</v>
      </c>
      <c r="B74" s="45">
        <v>1692.52</v>
      </c>
      <c r="C74" s="18">
        <v>1667.16</v>
      </c>
      <c r="D74" s="18">
        <v>1826.69</v>
      </c>
      <c r="E74" s="18">
        <v>164.9</v>
      </c>
      <c r="F74" s="18">
        <v>169.55</v>
      </c>
      <c r="G74" s="18">
        <v>202.04</v>
      </c>
      <c r="H74" s="18">
        <f t="shared" si="9"/>
        <v>1728.7900000000002</v>
      </c>
      <c r="I74" s="42">
        <f t="shared" si="10"/>
        <v>178.83</v>
      </c>
      <c r="J74" s="45">
        <v>1738.13</v>
      </c>
      <c r="K74" s="18">
        <v>1849.75</v>
      </c>
      <c r="L74" s="18">
        <v>2034.83</v>
      </c>
      <c r="M74" s="18">
        <v>159.75</v>
      </c>
      <c r="N74" s="18">
        <v>177.36</v>
      </c>
      <c r="O74" s="18">
        <v>189.33</v>
      </c>
      <c r="P74" s="18">
        <f t="shared" si="11"/>
        <v>1874.2366666666667</v>
      </c>
      <c r="Q74" s="42">
        <f t="shared" si="12"/>
        <v>175.48000000000002</v>
      </c>
      <c r="R74" s="21">
        <f t="shared" si="13"/>
        <v>1.0840834243848481</v>
      </c>
      <c r="S74" s="21">
        <f t="shared" si="14"/>
        <v>0.98137129511205035</v>
      </c>
      <c r="T74" s="6">
        <f t="shared" si="15"/>
        <v>0.10914052483331599</v>
      </c>
      <c r="U74" s="10">
        <f t="shared" si="8"/>
        <v>0.11647578189036797</v>
      </c>
      <c r="V74" s="10">
        <f t="shared" si="8"/>
        <v>-2.7129021367038278E-2</v>
      </c>
      <c r="W74" s="64" t="s">
        <v>600</v>
      </c>
      <c r="X74" s="64" t="s">
        <v>1117</v>
      </c>
      <c r="Y74" s="64" t="s">
        <v>1118</v>
      </c>
      <c r="Z74" s="64" t="s">
        <v>1119</v>
      </c>
    </row>
    <row r="75" spans="1:30" x14ac:dyDescent="0.25">
      <c r="A75" s="2" t="s">
        <v>373</v>
      </c>
      <c r="B75" s="45">
        <v>3008.11</v>
      </c>
      <c r="C75" s="18">
        <v>3136.18</v>
      </c>
      <c r="D75" s="18">
        <v>2905.74</v>
      </c>
      <c r="E75" s="18">
        <v>452.85</v>
      </c>
      <c r="F75" s="18">
        <v>467.69</v>
      </c>
      <c r="G75" s="18">
        <v>430.43</v>
      </c>
      <c r="H75" s="18">
        <f t="shared" si="9"/>
        <v>3016.6766666666663</v>
      </c>
      <c r="I75" s="42">
        <f t="shared" si="10"/>
        <v>450.32333333333332</v>
      </c>
      <c r="J75" s="45">
        <v>3200.79</v>
      </c>
      <c r="K75" s="18">
        <v>3331.77</v>
      </c>
      <c r="L75" s="18">
        <v>3262.95</v>
      </c>
      <c r="M75" s="18">
        <v>584.96</v>
      </c>
      <c r="N75" s="18">
        <v>486.47</v>
      </c>
      <c r="O75" s="18">
        <v>521.55999999999995</v>
      </c>
      <c r="P75" s="18">
        <f t="shared" si="11"/>
        <v>3265.1699999999996</v>
      </c>
      <c r="Q75" s="42">
        <f t="shared" si="12"/>
        <v>530.99666666666667</v>
      </c>
      <c r="R75" s="21">
        <f t="shared" si="13"/>
        <v>1.0823459107061393</v>
      </c>
      <c r="S75" s="21">
        <f t="shared" si="14"/>
        <v>1.178748421309187</v>
      </c>
      <c r="T75" s="6">
        <f t="shared" si="15"/>
        <v>1.5804967006760845E-2</v>
      </c>
      <c r="U75" s="10">
        <f t="shared" si="8"/>
        <v>0.11416164880085433</v>
      </c>
      <c r="V75" s="10">
        <f t="shared" si="8"/>
        <v>0.2372558387087009</v>
      </c>
      <c r="W75" s="64" t="s">
        <v>673</v>
      </c>
      <c r="X75" s="64" t="s">
        <v>1042</v>
      </c>
      <c r="Y75" s="64" t="s">
        <v>1043</v>
      </c>
      <c r="Z75" s="64" t="s">
        <v>1044</v>
      </c>
    </row>
    <row r="76" spans="1:30" x14ac:dyDescent="0.25">
      <c r="A76" s="2" t="s">
        <v>394</v>
      </c>
      <c r="B76" s="45">
        <v>341.43</v>
      </c>
      <c r="C76" s="18">
        <v>302.14999999999998</v>
      </c>
      <c r="D76" s="18">
        <v>299.47000000000003</v>
      </c>
      <c r="E76" s="18">
        <v>64.209999999999994</v>
      </c>
      <c r="F76" s="18">
        <v>46.09</v>
      </c>
      <c r="G76" s="18">
        <v>55.36</v>
      </c>
      <c r="H76" s="18">
        <f t="shared" si="9"/>
        <v>314.34999999999997</v>
      </c>
      <c r="I76" s="42">
        <f t="shared" si="10"/>
        <v>55.22</v>
      </c>
      <c r="J76" s="45">
        <v>319.69</v>
      </c>
      <c r="K76" s="18">
        <v>325.42</v>
      </c>
      <c r="L76" s="18">
        <v>375.8</v>
      </c>
      <c r="M76" s="18">
        <v>86.76</v>
      </c>
      <c r="N76" s="18">
        <v>63.04</v>
      </c>
      <c r="O76" s="18">
        <v>89.33</v>
      </c>
      <c r="P76" s="18">
        <f t="shared" si="11"/>
        <v>340.30333333333334</v>
      </c>
      <c r="Q76" s="42">
        <f t="shared" si="12"/>
        <v>79.709999999999994</v>
      </c>
      <c r="R76" s="21">
        <f t="shared" si="13"/>
        <v>1.0823000898472599</v>
      </c>
      <c r="S76" s="21">
        <f t="shared" si="14"/>
        <v>1.435610103166133</v>
      </c>
      <c r="T76" s="6">
        <f t="shared" si="15"/>
        <v>0.15551453032514004</v>
      </c>
      <c r="U76" s="10">
        <f t="shared" si="8"/>
        <v>0.11410057135367124</v>
      </c>
      <c r="V76" s="10">
        <f t="shared" si="8"/>
        <v>0.52166398132903291</v>
      </c>
      <c r="W76" s="64" t="s">
        <v>694</v>
      </c>
      <c r="X76" s="64" t="s">
        <v>694</v>
      </c>
      <c r="Y76" s="64" t="s">
        <v>801</v>
      </c>
      <c r="Z76" s="64" t="s">
        <v>1108</v>
      </c>
    </row>
    <row r="77" spans="1:30" x14ac:dyDescent="0.25">
      <c r="A77" s="2" t="s">
        <v>368</v>
      </c>
      <c r="B77" s="45">
        <v>80.290000000000006</v>
      </c>
      <c r="C77" s="18">
        <v>76.75</v>
      </c>
      <c r="D77" s="18">
        <v>92.97</v>
      </c>
      <c r="E77" s="18">
        <v>2.88</v>
      </c>
      <c r="F77" s="18">
        <v>9.14</v>
      </c>
      <c r="G77" s="18">
        <v>6.22</v>
      </c>
      <c r="H77" s="18">
        <f t="shared" si="9"/>
        <v>83.336666666666673</v>
      </c>
      <c r="I77" s="42">
        <f t="shared" si="10"/>
        <v>6.0799999999999992</v>
      </c>
      <c r="J77" s="45">
        <v>81.430000000000007</v>
      </c>
      <c r="K77" s="18">
        <v>88.96</v>
      </c>
      <c r="L77" s="18">
        <v>100.24</v>
      </c>
      <c r="M77" s="18">
        <v>5.71</v>
      </c>
      <c r="N77" s="18">
        <v>7.74</v>
      </c>
      <c r="O77" s="18">
        <v>4.18</v>
      </c>
      <c r="P77" s="18">
        <f t="shared" si="11"/>
        <v>90.21</v>
      </c>
      <c r="Q77" s="42">
        <f t="shared" si="12"/>
        <v>5.876666666666666</v>
      </c>
      <c r="R77" s="21">
        <f t="shared" si="13"/>
        <v>1.0814987549899211</v>
      </c>
      <c r="S77" s="21">
        <f t="shared" si="14"/>
        <v>0.97128060263653482</v>
      </c>
      <c r="T77" s="6">
        <f t="shared" si="15"/>
        <v>0.20151956504812266</v>
      </c>
      <c r="U77" s="10">
        <f t="shared" si="8"/>
        <v>0.11303200448537425</v>
      </c>
      <c r="V77" s="10">
        <f t="shared" si="8"/>
        <v>-4.2039944917668971E-2</v>
      </c>
      <c r="W77" s="64" t="s">
        <v>668</v>
      </c>
      <c r="X77" s="64" t="s">
        <v>668</v>
      </c>
      <c r="Y77" s="64" t="s">
        <v>1066</v>
      </c>
      <c r="Z77" s="64" t="s">
        <v>1067</v>
      </c>
    </row>
    <row r="78" spans="1:30" x14ac:dyDescent="0.25">
      <c r="A78" s="2" t="s">
        <v>1687</v>
      </c>
      <c r="B78" s="45">
        <v>1115.1199999999999</v>
      </c>
      <c r="C78" s="18">
        <v>1095.6600000000001</v>
      </c>
      <c r="D78" s="18">
        <v>1131.97</v>
      </c>
      <c r="E78" s="18">
        <v>455.46</v>
      </c>
      <c r="F78" s="18">
        <v>437.1</v>
      </c>
      <c r="G78" s="18">
        <v>434.08</v>
      </c>
      <c r="H78" s="18">
        <f t="shared" si="9"/>
        <v>1114.25</v>
      </c>
      <c r="I78" s="42">
        <f t="shared" si="10"/>
        <v>442.21333333333331</v>
      </c>
      <c r="J78" s="45">
        <v>1180.76</v>
      </c>
      <c r="K78" s="18">
        <v>1179.69</v>
      </c>
      <c r="L78" s="18">
        <v>1254.9000000000001</v>
      </c>
      <c r="M78" s="18">
        <v>514.70000000000005</v>
      </c>
      <c r="N78" s="18">
        <v>475.97</v>
      </c>
      <c r="O78" s="18">
        <v>474.19</v>
      </c>
      <c r="P78" s="18">
        <f t="shared" si="11"/>
        <v>1205.1166666666666</v>
      </c>
      <c r="Q78" s="42">
        <f t="shared" si="12"/>
        <v>488.28666666666669</v>
      </c>
      <c r="R78" s="21">
        <f t="shared" si="13"/>
        <v>1.0814765000373607</v>
      </c>
      <c r="S78" s="21">
        <f t="shared" si="14"/>
        <v>1.1039529496705875</v>
      </c>
      <c r="T78" s="6">
        <f t="shared" si="15"/>
        <v>1.4103849623099629E-2</v>
      </c>
      <c r="U78" s="10">
        <f t="shared" si="8"/>
        <v>0.11300231657320736</v>
      </c>
      <c r="V78" s="10">
        <f t="shared" si="8"/>
        <v>0.14267868595358391</v>
      </c>
      <c r="W78" s="64" t="s">
        <v>1688</v>
      </c>
      <c r="X78" s="64" t="s">
        <v>1689</v>
      </c>
      <c r="Y78" s="64" t="s">
        <v>1690</v>
      </c>
      <c r="Z78" s="64" t="s">
        <v>1691</v>
      </c>
    </row>
    <row r="79" spans="1:30" x14ac:dyDescent="0.25">
      <c r="A79" s="2" t="s">
        <v>363</v>
      </c>
      <c r="B79" s="45">
        <v>744.2</v>
      </c>
      <c r="C79" s="18">
        <v>756.14</v>
      </c>
      <c r="D79" s="18">
        <v>923.46</v>
      </c>
      <c r="E79" s="18">
        <v>270.56</v>
      </c>
      <c r="F79" s="18">
        <v>275.58</v>
      </c>
      <c r="G79" s="18">
        <v>279.23</v>
      </c>
      <c r="H79" s="18">
        <f t="shared" si="9"/>
        <v>807.93333333333339</v>
      </c>
      <c r="I79" s="42">
        <f t="shared" si="10"/>
        <v>275.12333333333333</v>
      </c>
      <c r="J79" s="45">
        <v>865.56</v>
      </c>
      <c r="K79" s="18">
        <v>856.34</v>
      </c>
      <c r="L79" s="18">
        <v>894.42</v>
      </c>
      <c r="M79" s="18">
        <v>291.05</v>
      </c>
      <c r="N79" s="18">
        <v>280.77</v>
      </c>
      <c r="O79" s="18">
        <v>256.68</v>
      </c>
      <c r="P79" s="18">
        <f t="shared" si="11"/>
        <v>872.10666666666668</v>
      </c>
      <c r="Q79" s="42">
        <f t="shared" si="12"/>
        <v>276.16666666666669</v>
      </c>
      <c r="R79" s="21">
        <f t="shared" si="13"/>
        <v>1.0793308059996702</v>
      </c>
      <c r="S79" s="21">
        <f t="shared" si="14"/>
        <v>1.0037785047744365</v>
      </c>
      <c r="T79" s="6">
        <f t="shared" si="15"/>
        <v>0.16891333165730471</v>
      </c>
      <c r="U79" s="10">
        <f t="shared" si="8"/>
        <v>0.11013710674513062</v>
      </c>
      <c r="V79" s="10">
        <f t="shared" si="8"/>
        <v>5.4409572198611733E-3</v>
      </c>
      <c r="W79" s="64" t="s">
        <v>663</v>
      </c>
      <c r="X79" s="64" t="s">
        <v>663</v>
      </c>
      <c r="Y79" s="64" t="s">
        <v>1055</v>
      </c>
      <c r="Z79" s="64" t="s">
        <v>1056</v>
      </c>
    </row>
    <row r="80" spans="1:30" x14ac:dyDescent="0.25">
      <c r="A80" s="2" t="s">
        <v>1718</v>
      </c>
      <c r="B80" s="45">
        <v>213.41</v>
      </c>
      <c r="C80" s="18">
        <v>217.79</v>
      </c>
      <c r="D80" s="18">
        <v>239.66</v>
      </c>
      <c r="E80" s="18">
        <v>135.34</v>
      </c>
      <c r="F80" s="18">
        <v>120.14</v>
      </c>
      <c r="G80" s="18">
        <v>143.52000000000001</v>
      </c>
      <c r="H80" s="18">
        <f t="shared" si="9"/>
        <v>223.62</v>
      </c>
      <c r="I80" s="42">
        <f t="shared" si="10"/>
        <v>133</v>
      </c>
      <c r="J80" s="45">
        <v>241.5</v>
      </c>
      <c r="K80" s="18">
        <v>239.23</v>
      </c>
      <c r="L80" s="18">
        <v>243.21</v>
      </c>
      <c r="M80" s="18">
        <v>145.97999999999999</v>
      </c>
      <c r="N80" s="18">
        <v>146.54</v>
      </c>
      <c r="O80" s="18">
        <v>164.41</v>
      </c>
      <c r="P80" s="18">
        <f t="shared" si="11"/>
        <v>241.31333333333336</v>
      </c>
      <c r="Q80" s="42">
        <f t="shared" si="12"/>
        <v>152.30999999999997</v>
      </c>
      <c r="R80" s="21">
        <f t="shared" si="13"/>
        <v>1.0787700709346155</v>
      </c>
      <c r="S80" s="21">
        <f t="shared" si="14"/>
        <v>1.14410447761194</v>
      </c>
      <c r="T80" s="6">
        <f t="shared" si="15"/>
        <v>4.8575152666988849E-2</v>
      </c>
      <c r="U80" s="10">
        <f t="shared" si="8"/>
        <v>0.10938740155344295</v>
      </c>
      <c r="V80" s="10">
        <f t="shared" si="8"/>
        <v>0.19421880250987866</v>
      </c>
      <c r="W80" s="64" t="s">
        <v>1719</v>
      </c>
      <c r="X80" s="64" t="s">
        <v>1720</v>
      </c>
      <c r="Y80" s="64" t="s">
        <v>989</v>
      </c>
      <c r="Z80" s="64" t="s">
        <v>1721</v>
      </c>
    </row>
    <row r="81" spans="1:27" x14ac:dyDescent="0.25">
      <c r="A81" s="2" t="s">
        <v>281</v>
      </c>
      <c r="B81" s="45">
        <v>770.09</v>
      </c>
      <c r="C81" s="18">
        <v>718.7</v>
      </c>
      <c r="D81" s="18">
        <v>780.56</v>
      </c>
      <c r="E81" s="18">
        <v>59.89</v>
      </c>
      <c r="F81" s="18">
        <v>34.6</v>
      </c>
      <c r="G81" s="18">
        <v>33.9</v>
      </c>
      <c r="H81" s="18">
        <f t="shared" si="9"/>
        <v>756.44999999999993</v>
      </c>
      <c r="I81" s="42">
        <f t="shared" si="10"/>
        <v>42.796666666666674</v>
      </c>
      <c r="J81" s="45">
        <v>782.37</v>
      </c>
      <c r="K81" s="18">
        <v>840.79</v>
      </c>
      <c r="L81" s="18">
        <v>822.36</v>
      </c>
      <c r="M81" s="18">
        <v>64.55</v>
      </c>
      <c r="N81" s="18">
        <v>42.3</v>
      </c>
      <c r="O81" s="18">
        <v>43.35</v>
      </c>
      <c r="P81" s="18">
        <f t="shared" si="11"/>
        <v>815.17333333333329</v>
      </c>
      <c r="Q81" s="42">
        <f t="shared" si="12"/>
        <v>50.066666666666663</v>
      </c>
      <c r="R81" s="21">
        <f t="shared" si="13"/>
        <v>1.0775276695931526</v>
      </c>
      <c r="S81" s="21">
        <f t="shared" si="14"/>
        <v>1.1659943679123219</v>
      </c>
      <c r="T81" s="6">
        <f t="shared" si="15"/>
        <v>4.2341613747833316E-2</v>
      </c>
      <c r="U81" s="10">
        <f t="shared" si="8"/>
        <v>0.10772491643482589</v>
      </c>
      <c r="V81" s="10">
        <f t="shared" si="8"/>
        <v>0.2215608199238408</v>
      </c>
      <c r="W81" s="64" t="s">
        <v>581</v>
      </c>
      <c r="X81" s="64" t="s">
        <v>1132</v>
      </c>
      <c r="Y81" s="64" t="s">
        <v>1133</v>
      </c>
      <c r="Z81" s="64" t="s">
        <v>1134</v>
      </c>
    </row>
    <row r="82" spans="1:27" x14ac:dyDescent="0.25">
      <c r="A82" s="2" t="s">
        <v>387</v>
      </c>
      <c r="B82" s="45">
        <v>282.33</v>
      </c>
      <c r="C82" s="18">
        <v>288.17</v>
      </c>
      <c r="D82" s="18">
        <v>249.23</v>
      </c>
      <c r="E82" s="18">
        <v>9.94</v>
      </c>
      <c r="F82" s="18">
        <v>12.6</v>
      </c>
      <c r="G82" s="18">
        <v>19.14</v>
      </c>
      <c r="H82" s="18">
        <f t="shared" si="9"/>
        <v>273.24333333333334</v>
      </c>
      <c r="I82" s="42">
        <f t="shared" si="10"/>
        <v>13.893333333333333</v>
      </c>
      <c r="J82" s="45">
        <v>267.74</v>
      </c>
      <c r="K82" s="18">
        <v>262.11</v>
      </c>
      <c r="L82" s="18">
        <v>353.05</v>
      </c>
      <c r="M82" s="18">
        <v>8.83</v>
      </c>
      <c r="N82" s="18">
        <v>13.13</v>
      </c>
      <c r="O82" s="18">
        <v>8.98</v>
      </c>
      <c r="P82" s="18">
        <f t="shared" si="11"/>
        <v>294.3</v>
      </c>
      <c r="Q82" s="42">
        <f t="shared" si="12"/>
        <v>10.313333333333334</v>
      </c>
      <c r="R82" s="21">
        <f t="shared" si="13"/>
        <v>1.0767809609470909</v>
      </c>
      <c r="S82" s="21">
        <f t="shared" si="14"/>
        <v>0.75962399283795889</v>
      </c>
      <c r="T82" s="6">
        <f t="shared" si="15"/>
        <v>0.2721583250742034</v>
      </c>
      <c r="U82" s="10">
        <f t="shared" si="8"/>
        <v>0.10672480634054184</v>
      </c>
      <c r="V82" s="10">
        <f t="shared" si="8"/>
        <v>-0.39664262094065134</v>
      </c>
      <c r="W82" s="64" t="s">
        <v>687</v>
      </c>
      <c r="X82" s="64" t="s">
        <v>687</v>
      </c>
      <c r="Y82" s="64" t="s">
        <v>1213</v>
      </c>
      <c r="Z82" s="64" t="s">
        <v>1214</v>
      </c>
    </row>
    <row r="83" spans="1:27" x14ac:dyDescent="0.25">
      <c r="A83" s="2" t="s">
        <v>350</v>
      </c>
      <c r="B83" s="45">
        <v>544.38</v>
      </c>
      <c r="C83" s="18">
        <v>543.61</v>
      </c>
      <c r="D83" s="18">
        <v>544.79999999999995</v>
      </c>
      <c r="E83" s="18">
        <v>65.38</v>
      </c>
      <c r="F83" s="18">
        <v>63.81</v>
      </c>
      <c r="G83" s="18">
        <v>61.45</v>
      </c>
      <c r="H83" s="18">
        <f t="shared" si="9"/>
        <v>544.26333333333332</v>
      </c>
      <c r="I83" s="42">
        <f t="shared" si="10"/>
        <v>63.54666666666666</v>
      </c>
      <c r="J83" s="45">
        <v>563.86</v>
      </c>
      <c r="K83" s="18">
        <v>589.26</v>
      </c>
      <c r="L83" s="18">
        <v>602.29</v>
      </c>
      <c r="M83" s="18">
        <v>56.63</v>
      </c>
      <c r="N83" s="18">
        <v>62.07</v>
      </c>
      <c r="O83" s="18">
        <v>65.02</v>
      </c>
      <c r="P83" s="18">
        <f t="shared" si="11"/>
        <v>585.13666666666666</v>
      </c>
      <c r="Q83" s="42">
        <f t="shared" si="12"/>
        <v>61.24</v>
      </c>
      <c r="R83" s="21">
        <f t="shared" si="13"/>
        <v>1.07496072234211</v>
      </c>
      <c r="S83" s="21">
        <f t="shared" si="14"/>
        <v>0.9642635819045654</v>
      </c>
      <c r="T83" s="6">
        <f t="shared" si="15"/>
        <v>1.1172659883858764E-2</v>
      </c>
      <c r="U83" s="10">
        <f t="shared" si="8"/>
        <v>0.10428394658916547</v>
      </c>
      <c r="V83" s="10">
        <f t="shared" si="8"/>
        <v>-5.2500533153507292E-2</v>
      </c>
      <c r="W83" s="64" t="s">
        <v>650</v>
      </c>
      <c r="X83" s="64" t="s">
        <v>650</v>
      </c>
      <c r="Y83" s="64" t="s">
        <v>1106</v>
      </c>
      <c r="Z83" s="64" t="s">
        <v>1107</v>
      </c>
    </row>
    <row r="84" spans="1:27" x14ac:dyDescent="0.25">
      <c r="A84" s="2" t="s">
        <v>319</v>
      </c>
      <c r="B84" s="45">
        <v>67.739999999999995</v>
      </c>
      <c r="C84" s="18">
        <v>76.819999999999993</v>
      </c>
      <c r="D84" s="18">
        <v>80.540000000000006</v>
      </c>
      <c r="E84" s="18">
        <v>1.96</v>
      </c>
      <c r="F84" s="18">
        <v>10.66</v>
      </c>
      <c r="G84" s="18">
        <v>1.1000000000000001</v>
      </c>
      <c r="H84" s="18">
        <f t="shared" si="9"/>
        <v>75.033333333333346</v>
      </c>
      <c r="I84" s="42">
        <f t="shared" si="10"/>
        <v>4.5733333333333333</v>
      </c>
      <c r="J84" s="45">
        <v>81.95</v>
      </c>
      <c r="K84" s="18">
        <v>85.23</v>
      </c>
      <c r="L84" s="18">
        <v>74.08</v>
      </c>
      <c r="M84" s="18">
        <v>10.91</v>
      </c>
      <c r="N84" s="18">
        <v>1.66</v>
      </c>
      <c r="O84" s="18">
        <v>11.61</v>
      </c>
      <c r="P84" s="18">
        <f t="shared" si="11"/>
        <v>80.42</v>
      </c>
      <c r="Q84" s="42">
        <f t="shared" si="12"/>
        <v>8.06</v>
      </c>
      <c r="R84" s="21">
        <f t="shared" si="13"/>
        <v>1.070846120122753</v>
      </c>
      <c r="S84" s="21">
        <f t="shared" si="14"/>
        <v>1.6255980861244019</v>
      </c>
      <c r="T84" s="6">
        <f t="shared" si="15"/>
        <v>0.17266799001940755</v>
      </c>
      <c r="U84" s="10">
        <f t="shared" si="8"/>
        <v>9.8751180661666604E-2</v>
      </c>
      <c r="V84" s="10">
        <f t="shared" si="8"/>
        <v>0.70097060868650862</v>
      </c>
      <c r="W84" s="64" t="s">
        <v>619</v>
      </c>
      <c r="X84" s="64" t="s">
        <v>619</v>
      </c>
      <c r="Y84" s="64" t="s">
        <v>989</v>
      </c>
      <c r="Z84" s="64" t="s">
        <v>990</v>
      </c>
    </row>
    <row r="85" spans="1:27" x14ac:dyDescent="0.25">
      <c r="A85" s="2" t="s">
        <v>383</v>
      </c>
      <c r="B85" s="45">
        <v>1707.5</v>
      </c>
      <c r="C85" s="18">
        <v>1512.2</v>
      </c>
      <c r="D85" s="18">
        <v>1451.31</v>
      </c>
      <c r="E85" s="18">
        <v>40.409999999999997</v>
      </c>
      <c r="F85" s="18">
        <v>32.11</v>
      </c>
      <c r="G85" s="18">
        <v>23.66</v>
      </c>
      <c r="H85" s="18">
        <f t="shared" si="9"/>
        <v>1557.0033333333333</v>
      </c>
      <c r="I85" s="42">
        <f t="shared" si="10"/>
        <v>32.059999999999995</v>
      </c>
      <c r="J85" s="45">
        <v>1802.67</v>
      </c>
      <c r="K85" s="18">
        <v>1583.77</v>
      </c>
      <c r="L85" s="18">
        <v>1614.37</v>
      </c>
      <c r="M85" s="18">
        <v>23.77</v>
      </c>
      <c r="N85" s="18">
        <v>36.5</v>
      </c>
      <c r="O85" s="18">
        <v>37.46</v>
      </c>
      <c r="P85" s="18">
        <f t="shared" si="11"/>
        <v>1666.9366666666665</v>
      </c>
      <c r="Q85" s="42">
        <f t="shared" si="12"/>
        <v>32.576666666666661</v>
      </c>
      <c r="R85" s="21">
        <f t="shared" si="13"/>
        <v>1.0705603967471184</v>
      </c>
      <c r="S85" s="21">
        <f t="shared" si="14"/>
        <v>1.0156281508368623</v>
      </c>
      <c r="T85" s="6">
        <f t="shared" si="15"/>
        <v>0.17344712683564001</v>
      </c>
      <c r="U85" s="10">
        <f t="shared" si="8"/>
        <v>9.8366189118685013E-2</v>
      </c>
      <c r="V85" s="10">
        <f t="shared" si="8"/>
        <v>2.2372288784432079E-2</v>
      </c>
      <c r="W85" s="64" t="s">
        <v>683</v>
      </c>
      <c r="X85" s="64" t="s">
        <v>783</v>
      </c>
      <c r="Y85" s="64" t="s">
        <v>784</v>
      </c>
      <c r="Z85" s="64" t="s">
        <v>785</v>
      </c>
    </row>
    <row r="86" spans="1:27" x14ac:dyDescent="0.25">
      <c r="A86" s="6" t="s">
        <v>25</v>
      </c>
      <c r="B86" s="45">
        <v>3013.41</v>
      </c>
      <c r="C86" s="18">
        <v>2803.78</v>
      </c>
      <c r="D86" s="18">
        <v>2934.52</v>
      </c>
      <c r="E86" s="18">
        <v>199.03</v>
      </c>
      <c r="F86" s="18">
        <v>188.52</v>
      </c>
      <c r="G86" s="18">
        <v>235.82</v>
      </c>
      <c r="H86" s="18">
        <f t="shared" si="9"/>
        <v>2917.2366666666671</v>
      </c>
      <c r="I86" s="42">
        <f t="shared" si="10"/>
        <v>207.79</v>
      </c>
      <c r="J86" s="45">
        <v>3111.89</v>
      </c>
      <c r="K86" s="18">
        <v>3078.93</v>
      </c>
      <c r="L86" s="18">
        <v>3166.35</v>
      </c>
      <c r="M86" s="18">
        <v>191.05</v>
      </c>
      <c r="N86" s="18">
        <v>184.14</v>
      </c>
      <c r="O86" s="18">
        <v>176.17</v>
      </c>
      <c r="P86" s="18">
        <f t="shared" si="11"/>
        <v>3119.0566666666668</v>
      </c>
      <c r="Q86" s="42">
        <f t="shared" si="12"/>
        <v>183.78666666666666</v>
      </c>
      <c r="R86" s="21">
        <f t="shared" si="13"/>
        <v>1.0691582016994279</v>
      </c>
      <c r="S86" s="21">
        <f t="shared" si="14"/>
        <v>0.88503600108562031</v>
      </c>
      <c r="T86" s="6">
        <f t="shared" si="15"/>
        <v>1.9065291411518824E-2</v>
      </c>
      <c r="U86" s="10">
        <f t="shared" si="8"/>
        <v>9.647534222628637E-2</v>
      </c>
      <c r="V86" s="10">
        <f t="shared" si="8"/>
        <v>-0.17619195321567102</v>
      </c>
      <c r="W86" s="3" t="s">
        <v>1446</v>
      </c>
      <c r="X86" s="3" t="s">
        <v>26</v>
      </c>
      <c r="Y86" s="3" t="s">
        <v>27</v>
      </c>
      <c r="Z86" s="3" t="s">
        <v>28</v>
      </c>
      <c r="AA86" s="3"/>
    </row>
    <row r="87" spans="1:27" x14ac:dyDescent="0.25">
      <c r="A87" s="2" t="s">
        <v>412</v>
      </c>
      <c r="B87" s="45">
        <v>293.12</v>
      </c>
      <c r="C87" s="18">
        <v>329.14</v>
      </c>
      <c r="D87" s="18">
        <v>304.64999999999998</v>
      </c>
      <c r="E87" s="18">
        <v>55.05</v>
      </c>
      <c r="F87" s="18">
        <v>77.790000000000006</v>
      </c>
      <c r="G87" s="18">
        <v>29.87</v>
      </c>
      <c r="H87" s="18">
        <f t="shared" si="9"/>
        <v>308.96999999999997</v>
      </c>
      <c r="I87" s="42">
        <f t="shared" si="10"/>
        <v>54.236666666666672</v>
      </c>
      <c r="J87" s="45">
        <v>334.04</v>
      </c>
      <c r="K87" s="18">
        <v>332.47</v>
      </c>
      <c r="L87" s="18">
        <v>320.45999999999998</v>
      </c>
      <c r="M87" s="18">
        <v>33.119999999999997</v>
      </c>
      <c r="N87" s="18">
        <v>31.1</v>
      </c>
      <c r="O87" s="18">
        <v>54.49</v>
      </c>
      <c r="P87" s="18">
        <f t="shared" si="11"/>
        <v>328.99</v>
      </c>
      <c r="Q87" s="42">
        <f t="shared" si="12"/>
        <v>39.57</v>
      </c>
      <c r="R87" s="21">
        <f t="shared" si="13"/>
        <v>1.0645868955060169</v>
      </c>
      <c r="S87" s="21">
        <f t="shared" si="14"/>
        <v>0.73447589161788662</v>
      </c>
      <c r="T87" s="6">
        <f t="shared" si="15"/>
        <v>7.7694232476721248E-2</v>
      </c>
      <c r="U87" s="10">
        <f t="shared" si="8"/>
        <v>9.0293712682778735E-2</v>
      </c>
      <c r="V87" s="10">
        <f t="shared" si="8"/>
        <v>-0.44521295824350332</v>
      </c>
      <c r="W87" s="64" t="s">
        <v>712</v>
      </c>
      <c r="X87" s="64" t="s">
        <v>712</v>
      </c>
      <c r="Y87" s="64" t="s">
        <v>918</v>
      </c>
      <c r="Z87" s="64" t="s">
        <v>919</v>
      </c>
    </row>
    <row r="88" spans="1:27" x14ac:dyDescent="0.25">
      <c r="A88" s="2" t="s">
        <v>349</v>
      </c>
      <c r="B88" s="45">
        <v>420.55</v>
      </c>
      <c r="C88" s="18">
        <v>401.53</v>
      </c>
      <c r="D88" s="18">
        <v>407.75</v>
      </c>
      <c r="E88" s="18">
        <v>97.29</v>
      </c>
      <c r="F88" s="18">
        <v>94.67</v>
      </c>
      <c r="G88" s="18">
        <v>87.79</v>
      </c>
      <c r="H88" s="18">
        <f t="shared" si="9"/>
        <v>409.94333333333333</v>
      </c>
      <c r="I88" s="42">
        <f t="shared" si="10"/>
        <v>93.25</v>
      </c>
      <c r="J88" s="45">
        <v>437.49</v>
      </c>
      <c r="K88" s="18">
        <v>439.61</v>
      </c>
      <c r="L88" s="18">
        <v>431.85</v>
      </c>
      <c r="M88" s="18">
        <v>83.12</v>
      </c>
      <c r="N88" s="18">
        <v>103.41</v>
      </c>
      <c r="O88" s="18">
        <v>98.46</v>
      </c>
      <c r="P88" s="18">
        <f t="shared" si="11"/>
        <v>436.31666666666666</v>
      </c>
      <c r="Q88" s="42">
        <f t="shared" si="12"/>
        <v>94.99666666666667</v>
      </c>
      <c r="R88" s="21">
        <f t="shared" si="13"/>
        <v>1.0641775427268967</v>
      </c>
      <c r="S88" s="21">
        <f t="shared" si="14"/>
        <v>1.0185322723253758</v>
      </c>
      <c r="T88" s="6">
        <f t="shared" si="15"/>
        <v>6.0654837440477765E-3</v>
      </c>
      <c r="U88" s="10">
        <f t="shared" ref="U88:V151" si="16">LOG(R88,2)</f>
        <v>8.9738863850203854E-2</v>
      </c>
      <c r="V88" s="10">
        <f t="shared" si="16"/>
        <v>2.6491693004982986E-2</v>
      </c>
      <c r="W88" s="64" t="s">
        <v>649</v>
      </c>
      <c r="X88" s="64" t="s">
        <v>891</v>
      </c>
      <c r="Y88" s="64" t="s">
        <v>892</v>
      </c>
      <c r="Z88" s="64" t="s">
        <v>893</v>
      </c>
    </row>
    <row r="89" spans="1:27" x14ac:dyDescent="0.25">
      <c r="A89" s="2" t="s">
        <v>224</v>
      </c>
      <c r="B89" s="45">
        <v>47.4</v>
      </c>
      <c r="C89" s="18">
        <v>53.7</v>
      </c>
      <c r="D89" s="18">
        <v>42.19</v>
      </c>
      <c r="E89" s="18">
        <v>2.09</v>
      </c>
      <c r="F89" s="18">
        <v>0</v>
      </c>
      <c r="G89" s="18">
        <v>0.12</v>
      </c>
      <c r="H89" s="18">
        <f t="shared" si="9"/>
        <v>47.763333333333328</v>
      </c>
      <c r="I89" s="42">
        <f t="shared" si="10"/>
        <v>0.73666666666666669</v>
      </c>
      <c r="J89" s="45">
        <v>37.270000000000003</v>
      </c>
      <c r="K89" s="18">
        <v>52.12</v>
      </c>
      <c r="L89" s="18">
        <v>63.24</v>
      </c>
      <c r="M89" s="18">
        <v>0.26</v>
      </c>
      <c r="N89" s="18">
        <v>0.41</v>
      </c>
      <c r="O89" s="18">
        <v>0.46</v>
      </c>
      <c r="P89" s="18">
        <f t="shared" si="11"/>
        <v>50.876666666666665</v>
      </c>
      <c r="Q89" s="42">
        <f t="shared" si="12"/>
        <v>0.37666666666666665</v>
      </c>
      <c r="R89" s="21">
        <f t="shared" si="13"/>
        <v>1.0638457857679953</v>
      </c>
      <c r="S89" s="21">
        <f t="shared" si="14"/>
        <v>0.79270633397312851</v>
      </c>
      <c r="T89" s="6">
        <f t="shared" si="15"/>
        <v>0.36215003343797408</v>
      </c>
      <c r="U89" s="10">
        <f t="shared" si="16"/>
        <v>8.9289034079208268E-2</v>
      </c>
      <c r="V89" s="10">
        <f t="shared" si="16"/>
        <v>-0.33514159085906303</v>
      </c>
      <c r="W89" s="64" t="s">
        <v>1444</v>
      </c>
      <c r="X89" s="64" t="s">
        <v>225</v>
      </c>
      <c r="Y89" s="64" t="s">
        <v>226</v>
      </c>
      <c r="Z89" s="64" t="s">
        <v>227</v>
      </c>
    </row>
    <row r="90" spans="1:27" x14ac:dyDescent="0.25">
      <c r="A90" s="2" t="s">
        <v>322</v>
      </c>
      <c r="B90" s="45">
        <v>1289.76</v>
      </c>
      <c r="C90" s="18">
        <v>1322.31</v>
      </c>
      <c r="D90" s="18">
        <v>1421.32</v>
      </c>
      <c r="E90" s="18">
        <v>242.97</v>
      </c>
      <c r="F90" s="18">
        <v>219.1</v>
      </c>
      <c r="G90" s="18">
        <v>249.23</v>
      </c>
      <c r="H90" s="18">
        <f t="shared" si="9"/>
        <v>1344.4633333333331</v>
      </c>
      <c r="I90" s="42">
        <f t="shared" si="10"/>
        <v>237.1</v>
      </c>
      <c r="J90" s="45">
        <v>1300.32</v>
      </c>
      <c r="K90" s="18">
        <v>1397.42</v>
      </c>
      <c r="L90" s="18">
        <v>1587.51</v>
      </c>
      <c r="M90" s="18">
        <v>264.95</v>
      </c>
      <c r="N90" s="18">
        <v>229.9</v>
      </c>
      <c r="O90" s="18">
        <v>241.97</v>
      </c>
      <c r="P90" s="18">
        <f t="shared" si="11"/>
        <v>1428.4166666666667</v>
      </c>
      <c r="Q90" s="42">
        <f t="shared" si="12"/>
        <v>245.60666666666668</v>
      </c>
      <c r="R90" s="21">
        <f t="shared" si="13"/>
        <v>1.0623973401975531</v>
      </c>
      <c r="S90" s="21">
        <f t="shared" si="14"/>
        <v>1.0357272854542909</v>
      </c>
      <c r="T90" s="6">
        <f t="shared" si="15"/>
        <v>0.20922065297549083</v>
      </c>
      <c r="U90" s="10">
        <f t="shared" si="16"/>
        <v>8.7323439891786883E-2</v>
      </c>
      <c r="V90" s="10">
        <f t="shared" si="16"/>
        <v>5.064418090433772E-2</v>
      </c>
      <c r="W90" s="64" t="s">
        <v>622</v>
      </c>
      <c r="X90" s="64" t="s">
        <v>973</v>
      </c>
      <c r="Y90" s="64" t="s">
        <v>974</v>
      </c>
      <c r="Z90" s="64" t="s">
        <v>975</v>
      </c>
    </row>
    <row r="91" spans="1:27" x14ac:dyDescent="0.25">
      <c r="A91" s="2" t="s">
        <v>310</v>
      </c>
      <c r="B91" s="45">
        <v>5439.73</v>
      </c>
      <c r="C91" s="18">
        <v>6457.06</v>
      </c>
      <c r="D91" s="18">
        <v>6401.52</v>
      </c>
      <c r="E91" s="18">
        <v>3251.93</v>
      </c>
      <c r="F91" s="18">
        <v>3680.34</v>
      </c>
      <c r="G91" s="18">
        <v>3696.54</v>
      </c>
      <c r="H91" s="18">
        <f t="shared" si="9"/>
        <v>6099.4366666666674</v>
      </c>
      <c r="I91" s="42">
        <f t="shared" si="10"/>
        <v>3542.936666666667</v>
      </c>
      <c r="J91" s="45">
        <v>6798.8</v>
      </c>
      <c r="K91" s="18">
        <v>6744.62</v>
      </c>
      <c r="L91" s="18">
        <v>5876.62</v>
      </c>
      <c r="M91" s="18">
        <v>3867.05</v>
      </c>
      <c r="N91" s="18">
        <v>3513.56</v>
      </c>
      <c r="O91" s="18">
        <v>3254.59</v>
      </c>
      <c r="P91" s="18">
        <f t="shared" si="11"/>
        <v>6473.3466666666673</v>
      </c>
      <c r="Q91" s="42">
        <f t="shared" si="12"/>
        <v>3545.0666666666671</v>
      </c>
      <c r="R91" s="21">
        <f t="shared" si="13"/>
        <v>1.0612923337181874</v>
      </c>
      <c r="S91" s="21">
        <f t="shared" si="14"/>
        <v>1.0006010265420469</v>
      </c>
      <c r="T91" s="6">
        <f t="shared" si="15"/>
        <v>0.22418931439256365</v>
      </c>
      <c r="U91" s="10">
        <f t="shared" si="16"/>
        <v>8.5822102355158927E-2</v>
      </c>
      <c r="V91" s="10">
        <f t="shared" si="16"/>
        <v>8.6683754155493129E-4</v>
      </c>
      <c r="W91" s="64" t="s">
        <v>610</v>
      </c>
      <c r="X91" s="64" t="s">
        <v>610</v>
      </c>
      <c r="Y91" s="64" t="s">
        <v>1045</v>
      </c>
      <c r="Z91" s="64" t="s">
        <v>1046</v>
      </c>
    </row>
    <row r="92" spans="1:27" x14ac:dyDescent="0.25">
      <c r="A92" s="2" t="s">
        <v>314</v>
      </c>
      <c r="B92" s="45">
        <v>889.55</v>
      </c>
      <c r="C92" s="18">
        <v>923.89</v>
      </c>
      <c r="D92" s="18">
        <v>874.02</v>
      </c>
      <c r="E92" s="18">
        <v>57.15</v>
      </c>
      <c r="F92" s="18">
        <v>49.83</v>
      </c>
      <c r="G92" s="18">
        <v>54.02</v>
      </c>
      <c r="H92" s="18">
        <f t="shared" si="9"/>
        <v>895.82</v>
      </c>
      <c r="I92" s="42">
        <f t="shared" si="10"/>
        <v>53.666666666666664</v>
      </c>
      <c r="J92" s="45">
        <v>904.52</v>
      </c>
      <c r="K92" s="18">
        <v>926.01</v>
      </c>
      <c r="L92" s="18">
        <v>1018.27</v>
      </c>
      <c r="M92" s="18">
        <v>46.5</v>
      </c>
      <c r="N92" s="18">
        <v>38.85</v>
      </c>
      <c r="O92" s="18">
        <v>26.16</v>
      </c>
      <c r="P92" s="18">
        <f t="shared" si="11"/>
        <v>949.6</v>
      </c>
      <c r="Q92" s="42">
        <f t="shared" si="12"/>
        <v>37.169999999999995</v>
      </c>
      <c r="R92" s="21">
        <f t="shared" si="13"/>
        <v>1.0599674405120314</v>
      </c>
      <c r="S92" s="21">
        <f t="shared" si="14"/>
        <v>0.69823170731707307</v>
      </c>
      <c r="T92" s="6">
        <f t="shared" si="15"/>
        <v>0.11432005695840126</v>
      </c>
      <c r="U92" s="10">
        <f t="shared" si="16"/>
        <v>8.401994956840815E-2</v>
      </c>
      <c r="V92" s="10">
        <f t="shared" si="16"/>
        <v>-0.51822222245609428</v>
      </c>
      <c r="W92" s="64" t="s">
        <v>614</v>
      </c>
      <c r="X92" s="64" t="s">
        <v>950</v>
      </c>
      <c r="Y92" s="64" t="s">
        <v>951</v>
      </c>
      <c r="Z92" s="64" t="s">
        <v>952</v>
      </c>
    </row>
    <row r="93" spans="1:27" x14ac:dyDescent="0.25">
      <c r="A93" s="2" t="s">
        <v>45</v>
      </c>
      <c r="B93" s="45">
        <v>227.4</v>
      </c>
      <c r="C93" s="18">
        <v>305.47000000000003</v>
      </c>
      <c r="D93" s="18">
        <v>260.14999999999998</v>
      </c>
      <c r="E93" s="18">
        <v>2.48</v>
      </c>
      <c r="F93" s="18">
        <v>6.78</v>
      </c>
      <c r="G93" s="18">
        <v>4.0199999999999996</v>
      </c>
      <c r="H93" s="18">
        <f t="shared" si="9"/>
        <v>264.33999999999997</v>
      </c>
      <c r="I93" s="42">
        <f t="shared" si="10"/>
        <v>4.4266666666666667</v>
      </c>
      <c r="J93" s="45">
        <v>271.57</v>
      </c>
      <c r="K93" s="18">
        <v>284.43</v>
      </c>
      <c r="L93" s="18">
        <v>284.23</v>
      </c>
      <c r="M93" s="18">
        <v>3.25</v>
      </c>
      <c r="N93" s="18">
        <v>5.39</v>
      </c>
      <c r="O93" s="18">
        <v>3.1</v>
      </c>
      <c r="P93" s="18">
        <f t="shared" si="11"/>
        <v>280.07666666666665</v>
      </c>
      <c r="Q93" s="42">
        <f t="shared" si="12"/>
        <v>3.9133333333333336</v>
      </c>
      <c r="R93" s="21">
        <f t="shared" si="13"/>
        <v>1.0593075550865556</v>
      </c>
      <c r="S93" s="21">
        <f t="shared" si="14"/>
        <v>0.90540540540540548</v>
      </c>
      <c r="T93" s="6">
        <f t="shared" si="15"/>
        <v>0.26597075785081675</v>
      </c>
      <c r="U93" s="10">
        <f t="shared" si="16"/>
        <v>8.3121516412132584E-2</v>
      </c>
      <c r="V93" s="10">
        <f t="shared" si="16"/>
        <v>-0.14336417517117722</v>
      </c>
      <c r="W93" s="64" t="s">
        <v>1441</v>
      </c>
      <c r="X93" s="64" t="s">
        <v>46</v>
      </c>
      <c r="Y93" s="64" t="s">
        <v>47</v>
      </c>
      <c r="Z93" s="64" t="s">
        <v>48</v>
      </c>
    </row>
    <row r="94" spans="1:27" x14ac:dyDescent="0.25">
      <c r="A94" s="2" t="s">
        <v>149</v>
      </c>
      <c r="B94" s="45">
        <v>429.51</v>
      </c>
      <c r="C94" s="18">
        <v>453.64</v>
      </c>
      <c r="D94" s="18">
        <v>438.6</v>
      </c>
      <c r="E94" s="18">
        <v>20.399999999999999</v>
      </c>
      <c r="F94" s="18">
        <v>11.63</v>
      </c>
      <c r="G94" s="18">
        <v>18.66</v>
      </c>
      <c r="H94" s="18">
        <f t="shared" si="9"/>
        <v>440.58333333333331</v>
      </c>
      <c r="I94" s="42">
        <f t="shared" si="10"/>
        <v>16.896666666666665</v>
      </c>
      <c r="J94" s="45">
        <v>469.44</v>
      </c>
      <c r="K94" s="18">
        <v>450.39</v>
      </c>
      <c r="L94" s="18">
        <v>477.67</v>
      </c>
      <c r="M94" s="18">
        <v>15.33</v>
      </c>
      <c r="N94" s="18">
        <v>18.66</v>
      </c>
      <c r="O94" s="18">
        <v>21.36</v>
      </c>
      <c r="P94" s="18">
        <f t="shared" si="11"/>
        <v>465.83333333333331</v>
      </c>
      <c r="Q94" s="42">
        <f t="shared" si="12"/>
        <v>18.45</v>
      </c>
      <c r="R94" s="21">
        <f t="shared" si="13"/>
        <v>1.0571806001132289</v>
      </c>
      <c r="S94" s="21">
        <f t="shared" si="14"/>
        <v>1.0867945613708327</v>
      </c>
      <c r="T94" s="6">
        <f t="shared" si="15"/>
        <v>3.8963095847990951E-2</v>
      </c>
      <c r="U94" s="10">
        <f t="shared" si="16"/>
        <v>8.0221856031170588E-2</v>
      </c>
      <c r="V94" s="10">
        <f t="shared" si="16"/>
        <v>0.12007925103417318</v>
      </c>
      <c r="W94" s="64" t="s">
        <v>1466</v>
      </c>
      <c r="X94" s="64" t="s">
        <v>150</v>
      </c>
      <c r="Y94" s="64" t="s">
        <v>151</v>
      </c>
      <c r="Z94" s="64" t="s">
        <v>152</v>
      </c>
    </row>
    <row r="95" spans="1:27" x14ac:dyDescent="0.25">
      <c r="A95" s="2" t="s">
        <v>377</v>
      </c>
      <c r="B95" s="45">
        <v>1229.74</v>
      </c>
      <c r="C95" s="18">
        <v>1209.71</v>
      </c>
      <c r="D95" s="18">
        <v>1267.44</v>
      </c>
      <c r="E95" s="18">
        <v>98.21</v>
      </c>
      <c r="F95" s="18">
        <v>118.34</v>
      </c>
      <c r="G95" s="18">
        <v>144.25</v>
      </c>
      <c r="H95" s="18">
        <f t="shared" si="9"/>
        <v>1235.6299999999999</v>
      </c>
      <c r="I95" s="42">
        <f t="shared" si="10"/>
        <v>120.26666666666667</v>
      </c>
      <c r="J95" s="45">
        <v>1341.03</v>
      </c>
      <c r="K95" s="18">
        <v>1282.8900000000001</v>
      </c>
      <c r="L95" s="18">
        <v>1287.33</v>
      </c>
      <c r="M95" s="18">
        <v>108.32</v>
      </c>
      <c r="N95" s="18">
        <v>109.9</v>
      </c>
      <c r="O95" s="18">
        <v>110.23</v>
      </c>
      <c r="P95" s="18">
        <f t="shared" si="11"/>
        <v>1303.75</v>
      </c>
      <c r="Q95" s="42">
        <f t="shared" si="12"/>
        <v>109.48333333333333</v>
      </c>
      <c r="R95" s="21">
        <f t="shared" si="13"/>
        <v>1.0550851912051302</v>
      </c>
      <c r="S95" s="21">
        <f t="shared" si="14"/>
        <v>0.91107751511819679</v>
      </c>
      <c r="T95" s="6">
        <f t="shared" si="15"/>
        <v>2.6985403505277783E-2</v>
      </c>
      <c r="U95" s="10">
        <f t="shared" si="16"/>
        <v>7.7359491792320101E-2</v>
      </c>
      <c r="V95" s="10">
        <f t="shared" si="16"/>
        <v>-0.13435429012549729</v>
      </c>
      <c r="W95" s="64" t="s">
        <v>677</v>
      </c>
      <c r="X95" s="64" t="s">
        <v>1188</v>
      </c>
      <c r="Y95" s="64" t="s">
        <v>1189</v>
      </c>
      <c r="Z95" s="64" t="s">
        <v>1190</v>
      </c>
    </row>
    <row r="96" spans="1:27" x14ac:dyDescent="0.25">
      <c r="A96" s="2" t="s">
        <v>206</v>
      </c>
      <c r="B96" s="45">
        <v>96.77</v>
      </c>
      <c r="C96" s="18">
        <v>102.98</v>
      </c>
      <c r="D96" s="18">
        <v>86.33</v>
      </c>
      <c r="E96" s="18">
        <v>12.16</v>
      </c>
      <c r="F96" s="18">
        <v>15.23</v>
      </c>
      <c r="G96" s="18">
        <v>7.68</v>
      </c>
      <c r="H96" s="18">
        <f t="shared" si="9"/>
        <v>95.36</v>
      </c>
      <c r="I96" s="42">
        <f t="shared" si="10"/>
        <v>11.69</v>
      </c>
      <c r="J96" s="45">
        <v>93.19</v>
      </c>
      <c r="K96" s="18">
        <v>110.39</v>
      </c>
      <c r="L96" s="18">
        <v>98.38</v>
      </c>
      <c r="M96" s="18">
        <v>10.39</v>
      </c>
      <c r="N96" s="18">
        <v>11.06</v>
      </c>
      <c r="O96" s="18">
        <v>15.64</v>
      </c>
      <c r="P96" s="18">
        <f t="shared" si="11"/>
        <v>100.65333333333332</v>
      </c>
      <c r="Q96" s="42">
        <f t="shared" si="12"/>
        <v>12.363333333333335</v>
      </c>
      <c r="R96" s="21">
        <f t="shared" si="13"/>
        <v>1.0549328905493287</v>
      </c>
      <c r="S96" s="21">
        <f t="shared" si="14"/>
        <v>1.0530601523509326</v>
      </c>
      <c r="T96" s="6">
        <f t="shared" si="15"/>
        <v>0.24693349227392494</v>
      </c>
      <c r="U96" s="10">
        <f t="shared" si="16"/>
        <v>7.715122495031479E-2</v>
      </c>
      <c r="V96" s="10">
        <f t="shared" si="16"/>
        <v>7.4587847588508741E-2</v>
      </c>
      <c r="W96" s="64" t="s">
        <v>207</v>
      </c>
      <c r="X96" s="64" t="s">
        <v>207</v>
      </c>
      <c r="Y96" s="64" t="s">
        <v>208</v>
      </c>
      <c r="Z96" s="64" t="s">
        <v>209</v>
      </c>
    </row>
    <row r="97" spans="1:26" x14ac:dyDescent="0.25">
      <c r="A97" s="2" t="s">
        <v>173</v>
      </c>
      <c r="B97" s="45">
        <v>291.08999999999997</v>
      </c>
      <c r="C97" s="18">
        <v>370.04</v>
      </c>
      <c r="D97" s="18">
        <v>343</v>
      </c>
      <c r="E97" s="18">
        <v>70.48</v>
      </c>
      <c r="F97" s="18">
        <v>71.84</v>
      </c>
      <c r="G97" s="18">
        <v>109.37</v>
      </c>
      <c r="H97" s="18">
        <f t="shared" si="9"/>
        <v>334.71</v>
      </c>
      <c r="I97" s="42">
        <f t="shared" si="10"/>
        <v>83.896666666666661</v>
      </c>
      <c r="J97" s="45">
        <v>355.86</v>
      </c>
      <c r="K97" s="18">
        <v>346.3</v>
      </c>
      <c r="L97" s="18">
        <v>356.76</v>
      </c>
      <c r="M97" s="18">
        <v>63.38</v>
      </c>
      <c r="N97" s="18">
        <v>85.3</v>
      </c>
      <c r="O97" s="18">
        <v>102.95</v>
      </c>
      <c r="P97" s="18">
        <f t="shared" si="11"/>
        <v>352.97333333333336</v>
      </c>
      <c r="Q97" s="42">
        <f t="shared" si="12"/>
        <v>83.876666666666665</v>
      </c>
      <c r="R97" s="21">
        <f t="shared" si="13"/>
        <v>1.0544021129347751</v>
      </c>
      <c r="S97" s="21">
        <f t="shared" si="14"/>
        <v>0.99976441949036088</v>
      </c>
      <c r="T97" s="6">
        <f t="shared" si="15"/>
        <v>0.23940209684422692</v>
      </c>
      <c r="U97" s="10">
        <f t="shared" si="16"/>
        <v>7.6425166503241507E-2</v>
      </c>
      <c r="V97" s="10">
        <f t="shared" si="16"/>
        <v>-3.3991087274699367E-4</v>
      </c>
      <c r="W97" s="64" t="s">
        <v>1469</v>
      </c>
      <c r="X97" s="64" t="s">
        <v>174</v>
      </c>
      <c r="Y97" s="64" t="s">
        <v>175</v>
      </c>
      <c r="Z97" s="64" t="s">
        <v>176</v>
      </c>
    </row>
    <row r="98" spans="1:26" x14ac:dyDescent="0.25">
      <c r="A98" s="2" t="s">
        <v>331</v>
      </c>
      <c r="B98" s="45">
        <v>392.11</v>
      </c>
      <c r="C98" s="18">
        <v>449.35</v>
      </c>
      <c r="D98" s="18">
        <v>422.38</v>
      </c>
      <c r="E98" s="18">
        <v>50.61</v>
      </c>
      <c r="F98" s="18">
        <v>74.459999999999994</v>
      </c>
      <c r="G98" s="18">
        <v>48.41</v>
      </c>
      <c r="H98" s="18">
        <f t="shared" si="9"/>
        <v>421.28000000000003</v>
      </c>
      <c r="I98" s="42">
        <f t="shared" si="10"/>
        <v>57.826666666666661</v>
      </c>
      <c r="J98" s="45">
        <v>466.45</v>
      </c>
      <c r="K98" s="18">
        <v>452.19</v>
      </c>
      <c r="L98" s="18">
        <v>413.19</v>
      </c>
      <c r="M98" s="18">
        <v>56.37</v>
      </c>
      <c r="N98" s="18">
        <v>61.1</v>
      </c>
      <c r="O98" s="18">
        <v>54.49</v>
      </c>
      <c r="P98" s="18">
        <f t="shared" si="11"/>
        <v>443.94333333333333</v>
      </c>
      <c r="Q98" s="42">
        <f t="shared" si="12"/>
        <v>57.32</v>
      </c>
      <c r="R98" s="21">
        <f t="shared" si="13"/>
        <v>1.0536689716144105</v>
      </c>
      <c r="S98" s="21">
        <f t="shared" si="14"/>
        <v>0.99138712601994572</v>
      </c>
      <c r="T98" s="6">
        <f t="shared" si="15"/>
        <v>0.18965313564376041</v>
      </c>
      <c r="U98" s="10">
        <f t="shared" si="16"/>
        <v>7.542169048428192E-2</v>
      </c>
      <c r="V98" s="10">
        <f t="shared" si="16"/>
        <v>-1.2479570543289156E-2</v>
      </c>
      <c r="W98" s="64" t="s">
        <v>631</v>
      </c>
      <c r="X98" s="64" t="s">
        <v>962</v>
      </c>
      <c r="Y98" s="64" t="s">
        <v>963</v>
      </c>
      <c r="Z98" s="64" t="s">
        <v>964</v>
      </c>
    </row>
    <row r="99" spans="1:26" x14ac:dyDescent="0.25">
      <c r="A99" s="2" t="s">
        <v>426</v>
      </c>
      <c r="B99" s="45">
        <v>983.89</v>
      </c>
      <c r="C99" s="18">
        <v>832.54</v>
      </c>
      <c r="D99" s="18">
        <v>819.52</v>
      </c>
      <c r="E99" s="18">
        <v>33.479999999999997</v>
      </c>
      <c r="F99" s="18">
        <v>36.4</v>
      </c>
      <c r="G99" s="18">
        <v>20.239999999999998</v>
      </c>
      <c r="H99" s="18">
        <f t="shared" si="9"/>
        <v>878.65</v>
      </c>
      <c r="I99" s="42">
        <f t="shared" si="10"/>
        <v>30.039999999999996</v>
      </c>
      <c r="J99" s="45">
        <v>940.04</v>
      </c>
      <c r="K99" s="18">
        <v>823.37</v>
      </c>
      <c r="L99" s="18">
        <v>1013.7</v>
      </c>
      <c r="M99" s="18">
        <v>43.64</v>
      </c>
      <c r="N99" s="18">
        <v>40.090000000000003</v>
      </c>
      <c r="O99" s="18">
        <v>43.04</v>
      </c>
      <c r="P99" s="18">
        <f t="shared" si="11"/>
        <v>925.70333333333326</v>
      </c>
      <c r="Q99" s="42">
        <f t="shared" si="12"/>
        <v>42.256666666666668</v>
      </c>
      <c r="R99" s="21">
        <f t="shared" si="13"/>
        <v>1.0534909717880216</v>
      </c>
      <c r="S99" s="21">
        <f t="shared" si="14"/>
        <v>1.3935781786941583</v>
      </c>
      <c r="T99" s="6">
        <f t="shared" si="15"/>
        <v>0.28590090681950187</v>
      </c>
      <c r="U99" s="10">
        <f t="shared" si="16"/>
        <v>7.51779505933209E-2</v>
      </c>
      <c r="V99" s="10">
        <f t="shared" si="16"/>
        <v>0.47879393882539234</v>
      </c>
      <c r="W99" s="64" t="s">
        <v>726</v>
      </c>
      <c r="X99" s="64" t="s">
        <v>726</v>
      </c>
      <c r="Y99" s="64" t="s">
        <v>1226</v>
      </c>
      <c r="Z99" s="64" t="s">
        <v>1227</v>
      </c>
    </row>
    <row r="100" spans="1:26" x14ac:dyDescent="0.25">
      <c r="A100" s="2" t="s">
        <v>33</v>
      </c>
      <c r="B100" s="45">
        <v>2833.99</v>
      </c>
      <c r="C100" s="18">
        <v>2403.0100000000002</v>
      </c>
      <c r="D100" s="18">
        <v>2330.4</v>
      </c>
      <c r="E100" s="18">
        <v>113.64</v>
      </c>
      <c r="F100" s="18">
        <v>120.56</v>
      </c>
      <c r="G100" s="18">
        <v>97.42</v>
      </c>
      <c r="H100" s="18">
        <f t="shared" si="9"/>
        <v>2522.4666666666667</v>
      </c>
      <c r="I100" s="42">
        <f t="shared" si="10"/>
        <v>110.54</v>
      </c>
      <c r="J100" s="45">
        <v>2521.6</v>
      </c>
      <c r="K100" s="18">
        <v>2742.17</v>
      </c>
      <c r="L100" s="18">
        <v>2706.95</v>
      </c>
      <c r="M100" s="18">
        <v>129.49</v>
      </c>
      <c r="N100" s="18">
        <v>99.26</v>
      </c>
      <c r="O100" s="18">
        <v>116.88</v>
      </c>
      <c r="P100" s="18">
        <f t="shared" si="11"/>
        <v>2656.9066666666668</v>
      </c>
      <c r="Q100" s="42">
        <f t="shared" si="12"/>
        <v>115.21</v>
      </c>
      <c r="R100" s="21">
        <f t="shared" si="13"/>
        <v>1.0532759167283103</v>
      </c>
      <c r="S100" s="21">
        <f t="shared" si="14"/>
        <v>1.0418683880222341</v>
      </c>
      <c r="T100" s="6">
        <f t="shared" si="15"/>
        <v>0.23834869626383559</v>
      </c>
      <c r="U100" s="10">
        <f t="shared" si="16"/>
        <v>7.4883415046049492E-2</v>
      </c>
      <c r="V100" s="10">
        <f t="shared" si="16"/>
        <v>5.9173043508942764E-2</v>
      </c>
      <c r="W100" s="64" t="s">
        <v>1451</v>
      </c>
      <c r="X100" s="64" t="s">
        <v>34</v>
      </c>
      <c r="Y100" s="64" t="s">
        <v>35</v>
      </c>
      <c r="Z100" s="64" t="s">
        <v>36</v>
      </c>
    </row>
    <row r="101" spans="1:26" x14ac:dyDescent="0.25">
      <c r="A101" s="2" t="s">
        <v>69</v>
      </c>
      <c r="B101" s="45">
        <v>81.27</v>
      </c>
      <c r="C101" s="18">
        <v>80.55</v>
      </c>
      <c r="D101" s="18">
        <v>83.1</v>
      </c>
      <c r="E101" s="18">
        <v>0.52</v>
      </c>
      <c r="F101" s="18">
        <v>0</v>
      </c>
      <c r="G101" s="18">
        <v>0</v>
      </c>
      <c r="H101" s="18">
        <f t="shared" si="9"/>
        <v>81.64</v>
      </c>
      <c r="I101" s="42">
        <f t="shared" si="10"/>
        <v>0.17333333333333334</v>
      </c>
      <c r="J101" s="45">
        <v>83.38</v>
      </c>
      <c r="K101" s="18">
        <v>75.89</v>
      </c>
      <c r="L101" s="18">
        <v>98.85</v>
      </c>
      <c r="M101" s="18">
        <v>0.13</v>
      </c>
      <c r="N101" s="18">
        <v>0</v>
      </c>
      <c r="O101" s="18">
        <v>0</v>
      </c>
      <c r="P101" s="18">
        <f t="shared" si="11"/>
        <v>86.04</v>
      </c>
      <c r="Q101" s="42">
        <f t="shared" si="12"/>
        <v>4.3333333333333335E-2</v>
      </c>
      <c r="R101" s="21">
        <f t="shared" si="13"/>
        <v>1.0532429816069702</v>
      </c>
      <c r="S101" s="21">
        <f t="shared" si="14"/>
        <v>0.88920454545454553</v>
      </c>
      <c r="T101" s="6">
        <f t="shared" si="15"/>
        <v>0.27649837328581894</v>
      </c>
      <c r="U101" s="10">
        <f t="shared" si="16"/>
        <v>7.4838302385280137E-2</v>
      </c>
      <c r="V101" s="10">
        <f t="shared" si="16"/>
        <v>-0.16941277170467883</v>
      </c>
      <c r="W101" s="64" t="s">
        <v>1450</v>
      </c>
      <c r="X101" s="64" t="s">
        <v>70</v>
      </c>
      <c r="Y101" s="64" t="s">
        <v>71</v>
      </c>
      <c r="Z101" s="64" t="s">
        <v>72</v>
      </c>
    </row>
    <row r="102" spans="1:26" x14ac:dyDescent="0.25">
      <c r="A102" s="2" t="s">
        <v>430</v>
      </c>
      <c r="B102" s="45">
        <v>206.02</v>
      </c>
      <c r="C102" s="18">
        <v>196.96</v>
      </c>
      <c r="D102" s="18">
        <v>213.14</v>
      </c>
      <c r="E102" s="18">
        <v>19.22</v>
      </c>
      <c r="F102" s="18">
        <v>23.39</v>
      </c>
      <c r="G102" s="18">
        <v>38.65</v>
      </c>
      <c r="H102" s="18">
        <f t="shared" si="9"/>
        <v>205.37333333333333</v>
      </c>
      <c r="I102" s="42">
        <f t="shared" si="10"/>
        <v>27.086666666666662</v>
      </c>
      <c r="J102" s="45">
        <v>182.35</v>
      </c>
      <c r="K102" s="18">
        <v>220.36</v>
      </c>
      <c r="L102" s="18">
        <v>246.3</v>
      </c>
      <c r="M102" s="18">
        <v>25.33</v>
      </c>
      <c r="N102" s="18">
        <v>20.05</v>
      </c>
      <c r="O102" s="18">
        <v>28.79</v>
      </c>
      <c r="P102" s="18">
        <f t="shared" si="11"/>
        <v>216.33666666666667</v>
      </c>
      <c r="Q102" s="42">
        <f t="shared" si="12"/>
        <v>24.723333333333329</v>
      </c>
      <c r="R102" s="21">
        <f t="shared" si="13"/>
        <v>1.0531237886031788</v>
      </c>
      <c r="S102" s="21">
        <f t="shared" si="14"/>
        <v>0.91585568478518864</v>
      </c>
      <c r="T102" s="6">
        <f t="shared" si="15"/>
        <v>0.2988239833143933</v>
      </c>
      <c r="U102" s="10">
        <f t="shared" si="16"/>
        <v>7.467502677906189E-2</v>
      </c>
      <c r="V102" s="10">
        <f t="shared" si="16"/>
        <v>-0.12680781015419182</v>
      </c>
      <c r="W102" s="64" t="s">
        <v>730</v>
      </c>
      <c r="X102" s="64" t="s">
        <v>1239</v>
      </c>
      <c r="Y102" s="64" t="s">
        <v>1240</v>
      </c>
      <c r="Z102" s="64" t="s">
        <v>1241</v>
      </c>
    </row>
    <row r="103" spans="1:26" x14ac:dyDescent="0.25">
      <c r="A103" s="2" t="s">
        <v>285</v>
      </c>
      <c r="B103" s="45">
        <v>487.83</v>
      </c>
      <c r="C103" s="18">
        <v>534.47</v>
      </c>
      <c r="D103" s="18">
        <v>544.37</v>
      </c>
      <c r="E103" s="18">
        <v>40.54</v>
      </c>
      <c r="F103" s="18">
        <v>30.45</v>
      </c>
      <c r="G103" s="18">
        <v>26.46</v>
      </c>
      <c r="H103" s="18">
        <f t="shared" si="9"/>
        <v>522.22333333333336</v>
      </c>
      <c r="I103" s="42">
        <f t="shared" si="10"/>
        <v>32.483333333333327</v>
      </c>
      <c r="J103" s="45">
        <v>490.09</v>
      </c>
      <c r="K103" s="18">
        <v>533.67999999999995</v>
      </c>
      <c r="L103" s="18">
        <v>623.5</v>
      </c>
      <c r="M103" s="18">
        <v>37.53</v>
      </c>
      <c r="N103" s="18">
        <v>30.83</v>
      </c>
      <c r="O103" s="18">
        <v>17.34</v>
      </c>
      <c r="P103" s="18">
        <f t="shared" si="11"/>
        <v>549.09</v>
      </c>
      <c r="Q103" s="42">
        <f t="shared" si="12"/>
        <v>28.566666666666666</v>
      </c>
      <c r="R103" s="21">
        <f t="shared" si="13"/>
        <v>1.0513483725878687</v>
      </c>
      <c r="S103" s="21">
        <f t="shared" si="14"/>
        <v>0.88302638128422117</v>
      </c>
      <c r="T103" s="6">
        <f t="shared" si="15"/>
        <v>0.28285721501748706</v>
      </c>
      <c r="U103" s="10">
        <f t="shared" si="16"/>
        <v>7.2240796917810018E-2</v>
      </c>
      <c r="V103" s="10">
        <f t="shared" si="16"/>
        <v>-0.17947155443222776</v>
      </c>
      <c r="W103" s="64" t="s">
        <v>585</v>
      </c>
      <c r="X103" s="64" t="s">
        <v>1020</v>
      </c>
      <c r="Y103" s="64" t="s">
        <v>1021</v>
      </c>
      <c r="Z103" s="64" t="s">
        <v>1022</v>
      </c>
    </row>
    <row r="104" spans="1:26" x14ac:dyDescent="0.25">
      <c r="A104" s="2" t="s">
        <v>238</v>
      </c>
      <c r="B104" s="45">
        <v>57.15</v>
      </c>
      <c r="C104" s="18">
        <v>53.56</v>
      </c>
      <c r="D104" s="18">
        <v>54.99</v>
      </c>
      <c r="E104" s="18">
        <v>2.35</v>
      </c>
      <c r="F104" s="18">
        <v>5.12</v>
      </c>
      <c r="G104" s="18">
        <v>0.73</v>
      </c>
      <c r="H104" s="18">
        <f t="shared" si="9"/>
        <v>55.233333333333341</v>
      </c>
      <c r="I104" s="42">
        <f t="shared" si="10"/>
        <v>2.7333333333333338</v>
      </c>
      <c r="J104" s="45">
        <v>61.04</v>
      </c>
      <c r="K104" s="18">
        <v>52.32</v>
      </c>
      <c r="L104" s="18">
        <v>60.69</v>
      </c>
      <c r="M104" s="18">
        <v>0.26</v>
      </c>
      <c r="N104" s="18">
        <v>2.4900000000000002</v>
      </c>
      <c r="O104" s="18">
        <v>2.79</v>
      </c>
      <c r="P104" s="18">
        <f t="shared" si="11"/>
        <v>58.016666666666673</v>
      </c>
      <c r="Q104" s="42">
        <f t="shared" si="12"/>
        <v>1.8466666666666667</v>
      </c>
      <c r="R104" s="21">
        <f t="shared" si="13"/>
        <v>1.0494961470065205</v>
      </c>
      <c r="S104" s="21">
        <f t="shared" si="14"/>
        <v>0.76249999999999996</v>
      </c>
      <c r="T104" s="6">
        <f t="shared" si="15"/>
        <v>0.20550526883287998</v>
      </c>
      <c r="U104" s="10">
        <f t="shared" si="16"/>
        <v>6.9696870103350544E-2</v>
      </c>
      <c r="V104" s="10">
        <f t="shared" si="16"/>
        <v>-0.39119075732447617</v>
      </c>
      <c r="W104" s="64" t="s">
        <v>538</v>
      </c>
      <c r="X104" s="64" t="s">
        <v>1023</v>
      </c>
      <c r="Y104" s="64" t="s">
        <v>1024</v>
      </c>
      <c r="Z104" s="64" t="s">
        <v>1025</v>
      </c>
    </row>
    <row r="105" spans="1:26" x14ac:dyDescent="0.25">
      <c r="A105" s="2" t="s">
        <v>298</v>
      </c>
      <c r="B105" s="45">
        <v>2554.87</v>
      </c>
      <c r="C105" s="18">
        <v>2463.15</v>
      </c>
      <c r="D105" s="18">
        <v>2404.23</v>
      </c>
      <c r="E105" s="18">
        <v>27.98</v>
      </c>
      <c r="F105" s="18">
        <v>18.690000000000001</v>
      </c>
      <c r="G105" s="18">
        <v>19.75</v>
      </c>
      <c r="H105" s="18">
        <f t="shared" si="9"/>
        <v>2474.0833333333335</v>
      </c>
      <c r="I105" s="42">
        <f t="shared" si="10"/>
        <v>22.14</v>
      </c>
      <c r="J105" s="45">
        <v>2431.34</v>
      </c>
      <c r="K105" s="18">
        <v>2577.87</v>
      </c>
      <c r="L105" s="18">
        <v>2767.48</v>
      </c>
      <c r="M105" s="18">
        <v>25.07</v>
      </c>
      <c r="N105" s="18">
        <v>32.35</v>
      </c>
      <c r="O105" s="18">
        <v>25.39</v>
      </c>
      <c r="P105" s="18">
        <f t="shared" si="11"/>
        <v>2592.23</v>
      </c>
      <c r="Q105" s="42">
        <f t="shared" si="12"/>
        <v>27.603333333333335</v>
      </c>
      <c r="R105" s="21">
        <f t="shared" si="13"/>
        <v>1.0477344197165077</v>
      </c>
      <c r="S105" s="21">
        <f t="shared" si="14"/>
        <v>1.2360991068856237</v>
      </c>
      <c r="T105" s="6">
        <f t="shared" si="15"/>
        <v>0.16516941939144913</v>
      </c>
      <c r="U105" s="10">
        <f t="shared" si="16"/>
        <v>6.7273068101932246E-2</v>
      </c>
      <c r="V105" s="10">
        <f t="shared" si="16"/>
        <v>0.30579441903545107</v>
      </c>
      <c r="W105" s="64" t="s">
        <v>598</v>
      </c>
      <c r="X105" s="64" t="s">
        <v>598</v>
      </c>
      <c r="Y105" s="64" t="s">
        <v>851</v>
      </c>
      <c r="Z105" s="64" t="s">
        <v>852</v>
      </c>
    </row>
    <row r="106" spans="1:26" x14ac:dyDescent="0.25">
      <c r="A106" s="2" t="s">
        <v>232</v>
      </c>
      <c r="B106" s="45">
        <v>936.69</v>
      </c>
      <c r="C106" s="18">
        <v>917.39</v>
      </c>
      <c r="D106" s="18">
        <v>964.19</v>
      </c>
      <c r="E106" s="18">
        <v>13.86</v>
      </c>
      <c r="F106" s="18">
        <v>17.440000000000001</v>
      </c>
      <c r="G106" s="18">
        <v>21.95</v>
      </c>
      <c r="H106" s="18">
        <f t="shared" si="9"/>
        <v>939.42333333333329</v>
      </c>
      <c r="I106" s="42">
        <f t="shared" si="10"/>
        <v>17.75</v>
      </c>
      <c r="J106" s="45">
        <v>960.3</v>
      </c>
      <c r="K106" s="18">
        <v>966.73</v>
      </c>
      <c r="L106" s="18">
        <v>1024</v>
      </c>
      <c r="M106" s="18">
        <v>17.66</v>
      </c>
      <c r="N106" s="18">
        <v>12.99</v>
      </c>
      <c r="O106" s="18">
        <v>17.649999999999999</v>
      </c>
      <c r="P106" s="18">
        <f t="shared" si="11"/>
        <v>983.67666666666662</v>
      </c>
      <c r="Q106" s="42">
        <f t="shared" si="12"/>
        <v>16.099999999999998</v>
      </c>
      <c r="R106" s="21">
        <f t="shared" si="13"/>
        <v>1.0470568219277134</v>
      </c>
      <c r="S106" s="21">
        <f t="shared" si="14"/>
        <v>0.91199999999999992</v>
      </c>
      <c r="T106" s="6">
        <f t="shared" si="15"/>
        <v>7.1834906252676842E-2</v>
      </c>
      <c r="U106" s="10">
        <f t="shared" si="16"/>
        <v>6.6339736909523495E-2</v>
      </c>
      <c r="V106" s="10">
        <f t="shared" si="16"/>
        <v>-0.13289427049734551</v>
      </c>
      <c r="W106" s="64" t="s">
        <v>532</v>
      </c>
      <c r="X106" s="64" t="s">
        <v>998</v>
      </c>
      <c r="Y106" s="64" t="s">
        <v>999</v>
      </c>
      <c r="Z106" s="64" t="s">
        <v>1000</v>
      </c>
    </row>
    <row r="107" spans="1:26" x14ac:dyDescent="0.25">
      <c r="A107" s="2" t="s">
        <v>332</v>
      </c>
      <c r="B107" s="45">
        <v>247.54</v>
      </c>
      <c r="C107" s="18">
        <v>264.99</v>
      </c>
      <c r="D107" s="18">
        <v>254.29</v>
      </c>
      <c r="E107" s="18">
        <v>26.28</v>
      </c>
      <c r="F107" s="18">
        <v>33.5</v>
      </c>
      <c r="G107" s="18">
        <v>29.39</v>
      </c>
      <c r="H107" s="18">
        <f t="shared" si="9"/>
        <v>255.60666666666665</v>
      </c>
      <c r="I107" s="42">
        <f t="shared" si="10"/>
        <v>29.723333333333333</v>
      </c>
      <c r="J107" s="45">
        <v>255.14</v>
      </c>
      <c r="K107" s="18">
        <v>270.39999999999998</v>
      </c>
      <c r="L107" s="18">
        <v>277.5</v>
      </c>
      <c r="M107" s="18">
        <v>43.77</v>
      </c>
      <c r="N107" s="18">
        <v>28.62</v>
      </c>
      <c r="O107" s="18">
        <v>29.41</v>
      </c>
      <c r="P107" s="18">
        <f t="shared" si="11"/>
        <v>267.68</v>
      </c>
      <c r="Q107" s="42">
        <f t="shared" si="12"/>
        <v>33.93333333333333</v>
      </c>
      <c r="R107" s="21">
        <f t="shared" si="13"/>
        <v>1.047049959730846</v>
      </c>
      <c r="S107" s="21">
        <f t="shared" si="14"/>
        <v>1.1370294021916023</v>
      </c>
      <c r="T107" s="6">
        <f t="shared" si="15"/>
        <v>0.1103216138377105</v>
      </c>
      <c r="U107" s="10">
        <f t="shared" si="16"/>
        <v>6.633028174947439E-2</v>
      </c>
      <c r="V107" s="10">
        <f t="shared" si="16"/>
        <v>0.18526956104420414</v>
      </c>
      <c r="W107" s="64" t="s">
        <v>632</v>
      </c>
      <c r="X107" s="64" t="s">
        <v>1014</v>
      </c>
      <c r="Y107" s="64" t="s">
        <v>1015</v>
      </c>
      <c r="Z107" s="64" t="s">
        <v>1016</v>
      </c>
    </row>
    <row r="108" spans="1:26" x14ac:dyDescent="0.25">
      <c r="A108" s="2" t="s">
        <v>1609</v>
      </c>
      <c r="B108" s="45">
        <v>1384.89</v>
      </c>
      <c r="C108" s="18">
        <v>1564.39</v>
      </c>
      <c r="D108" s="18">
        <v>1729.93</v>
      </c>
      <c r="E108" s="18">
        <v>314.63</v>
      </c>
      <c r="F108" s="18">
        <v>376.89</v>
      </c>
      <c r="G108" s="18">
        <v>435.67</v>
      </c>
      <c r="H108" s="18">
        <f t="shared" si="9"/>
        <v>1559.7366666666667</v>
      </c>
      <c r="I108" s="42">
        <f t="shared" si="10"/>
        <v>375.73</v>
      </c>
      <c r="J108" s="45">
        <v>1550.59</v>
      </c>
      <c r="K108" s="18">
        <v>1697.27</v>
      </c>
      <c r="L108" s="18">
        <v>1648.04</v>
      </c>
      <c r="M108" s="18">
        <v>308.2</v>
      </c>
      <c r="N108" s="18">
        <v>345.05</v>
      </c>
      <c r="O108" s="18">
        <v>319.37</v>
      </c>
      <c r="P108" s="18">
        <f t="shared" si="11"/>
        <v>1631.9666666666665</v>
      </c>
      <c r="Q108" s="42">
        <f t="shared" si="12"/>
        <v>324.20666666666665</v>
      </c>
      <c r="R108" s="21">
        <f t="shared" si="13"/>
        <v>1.0462794278770067</v>
      </c>
      <c r="S108" s="21">
        <f t="shared" si="14"/>
        <v>0.86323538520071841</v>
      </c>
      <c r="T108" s="6">
        <f t="shared" si="15"/>
        <v>0.27110490860570841</v>
      </c>
      <c r="U108" s="10">
        <f t="shared" si="16"/>
        <v>6.5268200892857092E-2</v>
      </c>
      <c r="V108" s="10">
        <f t="shared" si="16"/>
        <v>-0.21217409080369706</v>
      </c>
      <c r="W108" s="64" t="s">
        <v>1680</v>
      </c>
      <c r="X108" s="64" t="s">
        <v>1684</v>
      </c>
      <c r="Y108" s="64" t="s">
        <v>1685</v>
      </c>
      <c r="Z108" s="64" t="s">
        <v>1686</v>
      </c>
    </row>
    <row r="109" spans="1:26" x14ac:dyDescent="0.25">
      <c r="A109" s="2" t="s">
        <v>380</v>
      </c>
      <c r="B109" s="45">
        <v>668.35</v>
      </c>
      <c r="C109" s="18">
        <v>643.61</v>
      </c>
      <c r="D109" s="18">
        <v>693.62</v>
      </c>
      <c r="E109" s="18">
        <v>25.5</v>
      </c>
      <c r="F109" s="18">
        <v>21.73</v>
      </c>
      <c r="G109" s="18">
        <v>13.66</v>
      </c>
      <c r="H109" s="18">
        <f t="shared" si="9"/>
        <v>668.52666666666664</v>
      </c>
      <c r="I109" s="42">
        <f t="shared" si="10"/>
        <v>20.296666666666667</v>
      </c>
      <c r="J109" s="45">
        <v>623.86</v>
      </c>
      <c r="K109" s="18">
        <v>684.44</v>
      </c>
      <c r="L109" s="18">
        <v>788.3</v>
      </c>
      <c r="M109" s="18">
        <v>22.86</v>
      </c>
      <c r="N109" s="18">
        <v>15.48</v>
      </c>
      <c r="O109" s="18">
        <v>28.18</v>
      </c>
      <c r="P109" s="18">
        <f t="shared" si="11"/>
        <v>698.86666666666679</v>
      </c>
      <c r="Q109" s="42">
        <f t="shared" si="12"/>
        <v>22.173333333333336</v>
      </c>
      <c r="R109" s="21">
        <f t="shared" si="13"/>
        <v>1.0453155960927623</v>
      </c>
      <c r="S109" s="21">
        <f t="shared" si="14"/>
        <v>1.0881202066051026</v>
      </c>
      <c r="T109" s="6">
        <f t="shared" si="15"/>
        <v>0.28887297043734872</v>
      </c>
      <c r="U109" s="10">
        <f t="shared" si="16"/>
        <v>6.3938578840911656E-2</v>
      </c>
      <c r="V109" s="10">
        <f t="shared" si="16"/>
        <v>0.12183794251988755</v>
      </c>
      <c r="W109" s="64" t="s">
        <v>680</v>
      </c>
      <c r="X109" s="64" t="s">
        <v>1191</v>
      </c>
      <c r="Y109" s="64" t="s">
        <v>1192</v>
      </c>
      <c r="Z109" s="64" t="s">
        <v>1193</v>
      </c>
    </row>
    <row r="110" spans="1:26" x14ac:dyDescent="0.25">
      <c r="A110" s="2" t="s">
        <v>334</v>
      </c>
      <c r="B110" s="45">
        <v>238.52</v>
      </c>
      <c r="C110" s="18">
        <v>278.55</v>
      </c>
      <c r="D110" s="18">
        <v>274.47000000000003</v>
      </c>
      <c r="E110" s="18">
        <v>16.079999999999998</v>
      </c>
      <c r="F110" s="18">
        <v>18.41</v>
      </c>
      <c r="G110" s="18">
        <v>18.29</v>
      </c>
      <c r="H110" s="18">
        <f t="shared" si="9"/>
        <v>263.84666666666669</v>
      </c>
      <c r="I110" s="42">
        <f t="shared" si="10"/>
        <v>17.59333333333333</v>
      </c>
      <c r="J110" s="45">
        <v>251.24</v>
      </c>
      <c r="K110" s="18">
        <v>280.14999999999998</v>
      </c>
      <c r="L110" s="18">
        <v>295.92</v>
      </c>
      <c r="M110" s="18">
        <v>26.49</v>
      </c>
      <c r="N110" s="18">
        <v>13.13</v>
      </c>
      <c r="O110" s="18">
        <v>24.15</v>
      </c>
      <c r="P110" s="18">
        <f t="shared" si="11"/>
        <v>275.77</v>
      </c>
      <c r="Q110" s="42">
        <f t="shared" si="12"/>
        <v>21.256666666666664</v>
      </c>
      <c r="R110" s="21">
        <f t="shared" si="13"/>
        <v>1.0450197598610516</v>
      </c>
      <c r="S110" s="21">
        <f t="shared" si="14"/>
        <v>1.197024022947293</v>
      </c>
      <c r="T110" s="6">
        <f t="shared" si="15"/>
        <v>0.27455033597628464</v>
      </c>
      <c r="U110" s="10">
        <f t="shared" si="16"/>
        <v>6.3530221908098747E-2</v>
      </c>
      <c r="V110" s="10">
        <f t="shared" si="16"/>
        <v>0.25945210586466738</v>
      </c>
      <c r="W110" s="64" t="s">
        <v>634</v>
      </c>
      <c r="X110" s="64" t="s">
        <v>634</v>
      </c>
      <c r="Y110" s="64" t="s">
        <v>858</v>
      </c>
      <c r="Z110" s="64" t="s">
        <v>887</v>
      </c>
    </row>
    <row r="111" spans="1:26" x14ac:dyDescent="0.25">
      <c r="A111" s="2" t="s">
        <v>236</v>
      </c>
      <c r="B111" s="45">
        <v>199.42</v>
      </c>
      <c r="C111" s="18">
        <v>210.73</v>
      </c>
      <c r="D111" s="18">
        <v>245.57</v>
      </c>
      <c r="E111" s="18">
        <v>12.03</v>
      </c>
      <c r="F111" s="18">
        <v>8.58</v>
      </c>
      <c r="G111" s="18">
        <v>7.93</v>
      </c>
      <c r="H111" s="18">
        <f t="shared" si="9"/>
        <v>218.57333333333335</v>
      </c>
      <c r="I111" s="42">
        <f t="shared" si="10"/>
        <v>9.5133333333333336</v>
      </c>
      <c r="J111" s="45">
        <v>183.45</v>
      </c>
      <c r="K111" s="18">
        <v>227.27</v>
      </c>
      <c r="L111" s="18">
        <v>273.70999999999998</v>
      </c>
      <c r="M111" s="18">
        <v>14.68</v>
      </c>
      <c r="N111" s="18">
        <v>7.19</v>
      </c>
      <c r="O111" s="18">
        <v>16.100000000000001</v>
      </c>
      <c r="P111" s="18">
        <f t="shared" si="11"/>
        <v>228.14333333333335</v>
      </c>
      <c r="Q111" s="42">
        <f t="shared" si="12"/>
        <v>12.656666666666666</v>
      </c>
      <c r="R111" s="21">
        <f t="shared" si="13"/>
        <v>1.043584527568618</v>
      </c>
      <c r="S111" s="21">
        <f t="shared" si="14"/>
        <v>1.2989854153455929</v>
      </c>
      <c r="T111" s="6">
        <f t="shared" si="15"/>
        <v>0.38105493472655527</v>
      </c>
      <c r="U111" s="10">
        <f t="shared" si="16"/>
        <v>6.1547459688182676E-2</v>
      </c>
      <c r="V111" s="10">
        <f t="shared" si="16"/>
        <v>0.37738523268979074</v>
      </c>
      <c r="W111" s="64" t="s">
        <v>536</v>
      </c>
      <c r="X111" s="64" t="s">
        <v>536</v>
      </c>
      <c r="Y111" s="64" t="s">
        <v>935</v>
      </c>
      <c r="Z111" s="64" t="s">
        <v>936</v>
      </c>
    </row>
    <row r="112" spans="1:26" x14ac:dyDescent="0.25">
      <c r="A112" s="2" t="s">
        <v>266</v>
      </c>
      <c r="B112" s="45">
        <v>557.91999999999996</v>
      </c>
      <c r="C112" s="18">
        <v>631.01</v>
      </c>
      <c r="D112" s="18">
        <v>665.39</v>
      </c>
      <c r="E112" s="18">
        <v>39.1</v>
      </c>
      <c r="F112" s="18">
        <v>35.85</v>
      </c>
      <c r="G112" s="18">
        <v>24.75</v>
      </c>
      <c r="H112" s="18">
        <f t="shared" si="9"/>
        <v>618.10666666666657</v>
      </c>
      <c r="I112" s="42">
        <f t="shared" si="10"/>
        <v>33.233333333333334</v>
      </c>
      <c r="J112" s="45">
        <v>630.41999999999996</v>
      </c>
      <c r="K112" s="18">
        <v>626.24</v>
      </c>
      <c r="L112" s="18">
        <v>678.46</v>
      </c>
      <c r="M112" s="18">
        <v>62.73</v>
      </c>
      <c r="N112" s="18">
        <v>30.55</v>
      </c>
      <c r="O112" s="18">
        <v>40.56</v>
      </c>
      <c r="P112" s="18">
        <f t="shared" si="11"/>
        <v>645.04</v>
      </c>
      <c r="Q112" s="42">
        <f t="shared" si="12"/>
        <v>44.613333333333337</v>
      </c>
      <c r="R112" s="21">
        <f t="shared" si="13"/>
        <v>1.0435035427390005</v>
      </c>
      <c r="S112" s="21">
        <f t="shared" si="14"/>
        <v>1.3324245374878287</v>
      </c>
      <c r="T112" s="6">
        <f t="shared" si="15"/>
        <v>0.24710058030476004</v>
      </c>
      <c r="U112" s="10">
        <f t="shared" si="16"/>
        <v>6.143549851721225E-2</v>
      </c>
      <c r="V112" s="10">
        <f t="shared" si="16"/>
        <v>0.41405382756234249</v>
      </c>
      <c r="W112" s="64" t="s">
        <v>566</v>
      </c>
      <c r="X112" s="64" t="s">
        <v>981</v>
      </c>
      <c r="Y112" s="64" t="s">
        <v>982</v>
      </c>
      <c r="Z112" s="64" t="s">
        <v>983</v>
      </c>
    </row>
    <row r="113" spans="1:26" x14ac:dyDescent="0.25">
      <c r="A113" s="2" t="s">
        <v>293</v>
      </c>
      <c r="B113" s="45">
        <v>662.34</v>
      </c>
      <c r="C113" s="18">
        <v>679.8</v>
      </c>
      <c r="D113" s="18">
        <v>724.04</v>
      </c>
      <c r="E113" s="18">
        <v>49.17</v>
      </c>
      <c r="F113" s="18">
        <v>46.92</v>
      </c>
      <c r="G113" s="18">
        <v>45.73</v>
      </c>
      <c r="H113" s="18">
        <f t="shared" si="9"/>
        <v>688.72666666666657</v>
      </c>
      <c r="I113" s="42">
        <f t="shared" si="10"/>
        <v>47.273333333333333</v>
      </c>
      <c r="J113" s="45">
        <v>693.34</v>
      </c>
      <c r="K113" s="18">
        <v>747.27</v>
      </c>
      <c r="L113" s="18">
        <v>715.46</v>
      </c>
      <c r="M113" s="18">
        <v>52.6</v>
      </c>
      <c r="N113" s="18">
        <v>48.38</v>
      </c>
      <c r="O113" s="18">
        <v>49.08</v>
      </c>
      <c r="P113" s="18">
        <f t="shared" si="11"/>
        <v>718.69</v>
      </c>
      <c r="Q113" s="42">
        <f t="shared" si="12"/>
        <v>50.02</v>
      </c>
      <c r="R113" s="21">
        <f t="shared" si="13"/>
        <v>1.0434423298118096</v>
      </c>
      <c r="S113" s="21">
        <f t="shared" si="14"/>
        <v>1.0568982184781108</v>
      </c>
      <c r="T113" s="6">
        <f t="shared" si="15"/>
        <v>0.14106284976688105</v>
      </c>
      <c r="U113" s="10">
        <f t="shared" si="16"/>
        <v>6.1350866148272148E-2</v>
      </c>
      <c r="V113" s="10">
        <f t="shared" si="16"/>
        <v>7.983644884250464E-2</v>
      </c>
      <c r="W113" s="64" t="s">
        <v>593</v>
      </c>
      <c r="X113" s="64" t="s">
        <v>593</v>
      </c>
      <c r="Y113" s="64" t="s">
        <v>866</v>
      </c>
      <c r="Z113" s="64" t="s">
        <v>867</v>
      </c>
    </row>
    <row r="114" spans="1:26" x14ac:dyDescent="0.25">
      <c r="A114" s="2" t="s">
        <v>220</v>
      </c>
      <c r="B114" s="45">
        <v>821.87</v>
      </c>
      <c r="C114" s="18">
        <v>846.17</v>
      </c>
      <c r="D114" s="18">
        <v>852.26</v>
      </c>
      <c r="E114" s="18">
        <v>24.06</v>
      </c>
      <c r="F114" s="18">
        <v>23.81</v>
      </c>
      <c r="G114" s="18">
        <v>41.21</v>
      </c>
      <c r="H114" s="18">
        <f t="shared" si="9"/>
        <v>840.1</v>
      </c>
      <c r="I114" s="42">
        <f t="shared" si="10"/>
        <v>29.693333333333332</v>
      </c>
      <c r="J114" s="45">
        <v>881.6</v>
      </c>
      <c r="K114" s="18">
        <v>861.94</v>
      </c>
      <c r="L114" s="18">
        <v>879.33</v>
      </c>
      <c r="M114" s="18">
        <v>25.59</v>
      </c>
      <c r="N114" s="18">
        <v>28.62</v>
      </c>
      <c r="O114" s="18">
        <v>42.42</v>
      </c>
      <c r="P114" s="18">
        <f t="shared" si="11"/>
        <v>874.29</v>
      </c>
      <c r="Q114" s="42">
        <f t="shared" si="12"/>
        <v>32.21</v>
      </c>
      <c r="R114" s="21">
        <f t="shared" si="13"/>
        <v>1.0406491499227202</v>
      </c>
      <c r="S114" s="21">
        <f t="shared" si="14"/>
        <v>1.0819939183318854</v>
      </c>
      <c r="T114" s="6">
        <f t="shared" si="15"/>
        <v>1.880525404593858E-2</v>
      </c>
      <c r="U114" s="10">
        <f t="shared" si="16"/>
        <v>5.7483752611020955E-2</v>
      </c>
      <c r="V114" s="10">
        <f t="shared" si="16"/>
        <v>0.1136923900916343</v>
      </c>
      <c r="W114" s="64" t="s">
        <v>1455</v>
      </c>
      <c r="X114" s="64" t="s">
        <v>221</v>
      </c>
      <c r="Y114" s="64" t="s">
        <v>222</v>
      </c>
      <c r="Z114" s="64" t="s">
        <v>223</v>
      </c>
    </row>
    <row r="115" spans="1:26" x14ac:dyDescent="0.25">
      <c r="A115" s="2" t="s">
        <v>41</v>
      </c>
      <c r="B115" s="45">
        <v>166.73</v>
      </c>
      <c r="C115" s="18">
        <v>186.09</v>
      </c>
      <c r="D115" s="18">
        <v>165.1</v>
      </c>
      <c r="E115" s="18">
        <v>29.68</v>
      </c>
      <c r="F115" s="18">
        <v>41.11</v>
      </c>
      <c r="G115" s="18">
        <v>47.68</v>
      </c>
      <c r="H115" s="18">
        <f t="shared" si="9"/>
        <v>172.64</v>
      </c>
      <c r="I115" s="42">
        <f t="shared" si="10"/>
        <v>39.49</v>
      </c>
      <c r="J115" s="45">
        <v>172.67</v>
      </c>
      <c r="K115" s="18">
        <v>187.73</v>
      </c>
      <c r="L115" s="18">
        <v>178.11</v>
      </c>
      <c r="M115" s="18">
        <v>39.74</v>
      </c>
      <c r="N115" s="18">
        <v>38.15</v>
      </c>
      <c r="O115" s="18">
        <v>50.62</v>
      </c>
      <c r="P115" s="18">
        <f t="shared" si="11"/>
        <v>179.50333333333333</v>
      </c>
      <c r="Q115" s="42">
        <f t="shared" si="12"/>
        <v>42.836666666666666</v>
      </c>
      <c r="R115" s="21">
        <f t="shared" si="13"/>
        <v>1.0395262228365201</v>
      </c>
      <c r="S115" s="21">
        <f t="shared" si="14"/>
        <v>1.0826541532888778</v>
      </c>
      <c r="T115" s="6">
        <f t="shared" si="15"/>
        <v>0.22101375409098553</v>
      </c>
      <c r="U115" s="10">
        <f t="shared" si="16"/>
        <v>5.5926151730709715E-2</v>
      </c>
      <c r="V115" s="10">
        <f t="shared" si="16"/>
        <v>0.11457245714761428</v>
      </c>
      <c r="W115" s="64" t="s">
        <v>42</v>
      </c>
      <c r="X115" s="64" t="s">
        <v>42</v>
      </c>
      <c r="Y115" s="64" t="s">
        <v>43</v>
      </c>
      <c r="Z115" s="64" t="s">
        <v>44</v>
      </c>
    </row>
    <row r="116" spans="1:26" x14ac:dyDescent="0.25">
      <c r="A116" s="2" t="s">
        <v>323</v>
      </c>
      <c r="B116" s="45">
        <v>680.45</v>
      </c>
      <c r="C116" s="18">
        <v>703.68</v>
      </c>
      <c r="D116" s="18">
        <v>758.85</v>
      </c>
      <c r="E116" s="18">
        <v>22.49</v>
      </c>
      <c r="F116" s="18">
        <v>14.53</v>
      </c>
      <c r="G116" s="18">
        <v>15.24</v>
      </c>
      <c r="H116" s="18">
        <f t="shared" si="9"/>
        <v>714.32666666666671</v>
      </c>
      <c r="I116" s="42">
        <f t="shared" si="10"/>
        <v>17.419999999999998</v>
      </c>
      <c r="J116" s="45">
        <v>746.33</v>
      </c>
      <c r="K116" s="18">
        <v>764.41</v>
      </c>
      <c r="L116" s="18">
        <v>717.01</v>
      </c>
      <c r="M116" s="18">
        <v>16.36</v>
      </c>
      <c r="N116" s="18">
        <v>6.77</v>
      </c>
      <c r="O116" s="18">
        <v>16.41</v>
      </c>
      <c r="P116" s="18">
        <f t="shared" si="11"/>
        <v>742.58333333333337</v>
      </c>
      <c r="Q116" s="42">
        <f t="shared" si="12"/>
        <v>13.18</v>
      </c>
      <c r="R116" s="21">
        <f t="shared" si="13"/>
        <v>1.0395017660928807</v>
      </c>
      <c r="S116" s="21">
        <f t="shared" si="14"/>
        <v>0.76981541802388709</v>
      </c>
      <c r="T116" s="6">
        <f t="shared" si="15"/>
        <v>0.17752656623729862</v>
      </c>
      <c r="U116" s="10">
        <f t="shared" si="16"/>
        <v>5.5892209308621765E-2</v>
      </c>
      <c r="V116" s="10">
        <f t="shared" si="16"/>
        <v>-0.37741552885181945</v>
      </c>
      <c r="W116" s="64" t="s">
        <v>623</v>
      </c>
      <c r="X116" s="64" t="s">
        <v>811</v>
      </c>
      <c r="Y116" s="64" t="s">
        <v>812</v>
      </c>
      <c r="Z116" s="64" t="s">
        <v>813</v>
      </c>
    </row>
    <row r="117" spans="1:26" x14ac:dyDescent="0.25">
      <c r="A117" s="2" t="s">
        <v>1746</v>
      </c>
      <c r="B117" s="45">
        <v>11891.14</v>
      </c>
      <c r="C117" s="18">
        <v>12190.65</v>
      </c>
      <c r="D117" s="18">
        <v>12141.36</v>
      </c>
      <c r="E117" s="18">
        <v>8010.55</v>
      </c>
      <c r="F117" s="18">
        <v>8118.19</v>
      </c>
      <c r="G117" s="18">
        <v>8102.73</v>
      </c>
      <c r="H117" s="18">
        <f t="shared" si="9"/>
        <v>12074.383333333333</v>
      </c>
      <c r="I117" s="42">
        <f t="shared" si="10"/>
        <v>8077.1566666666668</v>
      </c>
      <c r="J117" s="45">
        <v>12972.31</v>
      </c>
      <c r="K117" s="18">
        <v>13130.3</v>
      </c>
      <c r="L117" s="18">
        <v>11447.8</v>
      </c>
      <c r="M117" s="18">
        <v>9008.31</v>
      </c>
      <c r="N117" s="18">
        <v>8574.0499999999993</v>
      </c>
      <c r="O117" s="18">
        <v>8494.6299999999992</v>
      </c>
      <c r="P117" s="18">
        <f t="shared" si="11"/>
        <v>12516.803333333335</v>
      </c>
      <c r="Q117" s="42">
        <f t="shared" si="12"/>
        <v>8692.33</v>
      </c>
      <c r="R117" s="21">
        <f t="shared" si="13"/>
        <v>1.036638174357474</v>
      </c>
      <c r="S117" s="21">
        <f t="shared" si="14"/>
        <v>1.0761526866483979</v>
      </c>
      <c r="T117" s="6">
        <f t="shared" si="15"/>
        <v>0.2310011179981272</v>
      </c>
      <c r="U117" s="10">
        <f t="shared" si="16"/>
        <v>5.1912427276452858E-2</v>
      </c>
      <c r="V117" s="10">
        <f t="shared" si="16"/>
        <v>0.10588278481165297</v>
      </c>
      <c r="W117" s="64" t="s">
        <v>1747</v>
      </c>
      <c r="X117" s="64" t="s">
        <v>1748</v>
      </c>
      <c r="Y117" s="64" t="s">
        <v>1749</v>
      </c>
      <c r="Z117" s="64" t="s">
        <v>1750</v>
      </c>
    </row>
    <row r="118" spans="1:26" x14ac:dyDescent="0.25">
      <c r="A118" s="2" t="s">
        <v>365</v>
      </c>
      <c r="B118" s="45">
        <v>396.94</v>
      </c>
      <c r="C118" s="18">
        <v>366.1</v>
      </c>
      <c r="D118" s="18">
        <v>320.5</v>
      </c>
      <c r="E118" s="18">
        <v>12.29</v>
      </c>
      <c r="F118" s="18">
        <v>6.64</v>
      </c>
      <c r="G118" s="18">
        <v>14.14</v>
      </c>
      <c r="H118" s="18">
        <f t="shared" si="9"/>
        <v>361.18</v>
      </c>
      <c r="I118" s="42">
        <f t="shared" si="10"/>
        <v>11.023333333333333</v>
      </c>
      <c r="J118" s="45">
        <v>372.22</v>
      </c>
      <c r="K118" s="18">
        <v>377.68</v>
      </c>
      <c r="L118" s="18">
        <v>367.83</v>
      </c>
      <c r="M118" s="18">
        <v>7.4</v>
      </c>
      <c r="N118" s="18">
        <v>10.51</v>
      </c>
      <c r="O118" s="18">
        <v>10.53</v>
      </c>
      <c r="P118" s="18">
        <f t="shared" si="11"/>
        <v>372.57666666666665</v>
      </c>
      <c r="Q118" s="42">
        <f t="shared" si="12"/>
        <v>9.4799999999999986</v>
      </c>
      <c r="R118" s="21">
        <f t="shared" si="13"/>
        <v>1.0314668581000239</v>
      </c>
      <c r="S118" s="21">
        <f t="shared" si="14"/>
        <v>0.87163848073191008</v>
      </c>
      <c r="T118" s="6">
        <f t="shared" si="15"/>
        <v>0.31873416216611283</v>
      </c>
      <c r="U118" s="10">
        <f t="shared" si="16"/>
        <v>4.4697466960820879E-2</v>
      </c>
      <c r="V118" s="10">
        <f t="shared" si="16"/>
        <v>-0.198198205528964</v>
      </c>
      <c r="W118" s="64" t="s">
        <v>665</v>
      </c>
      <c r="X118" s="64" t="s">
        <v>1027</v>
      </c>
      <c r="Y118" s="64" t="s">
        <v>1028</v>
      </c>
      <c r="Z118" s="64" t="s">
        <v>1029</v>
      </c>
    </row>
    <row r="119" spans="1:26" x14ac:dyDescent="0.25">
      <c r="A119" s="2" t="s">
        <v>369</v>
      </c>
      <c r="B119" s="45">
        <v>132.86000000000001</v>
      </c>
      <c r="C119" s="18">
        <v>158.69</v>
      </c>
      <c r="D119" s="18">
        <v>193.63</v>
      </c>
      <c r="E119" s="18">
        <v>41.45</v>
      </c>
      <c r="F119" s="18">
        <v>85.81</v>
      </c>
      <c r="G119" s="18">
        <v>70.23</v>
      </c>
      <c r="H119" s="18">
        <f t="shared" si="9"/>
        <v>161.72666666666666</v>
      </c>
      <c r="I119" s="42">
        <f t="shared" si="10"/>
        <v>65.83</v>
      </c>
      <c r="J119" s="45">
        <v>144.75</v>
      </c>
      <c r="K119" s="18">
        <v>166.93</v>
      </c>
      <c r="L119" s="18">
        <v>188.64</v>
      </c>
      <c r="M119" s="18">
        <v>73.25</v>
      </c>
      <c r="N119" s="18">
        <v>70.5</v>
      </c>
      <c r="O119" s="18">
        <v>80.97</v>
      </c>
      <c r="P119" s="18">
        <f t="shared" si="11"/>
        <v>166.77333333333334</v>
      </c>
      <c r="Q119" s="42">
        <f t="shared" si="12"/>
        <v>74.906666666666666</v>
      </c>
      <c r="R119" s="21">
        <f t="shared" si="13"/>
        <v>1.031013150886968</v>
      </c>
      <c r="S119" s="21">
        <f t="shared" si="14"/>
        <v>1.1358172477430295</v>
      </c>
      <c r="T119" s="6">
        <f t="shared" si="15"/>
        <v>0.4137299682057996</v>
      </c>
      <c r="U119" s="10">
        <f t="shared" si="16"/>
        <v>4.4062734838329849E-2</v>
      </c>
      <c r="V119" s="10">
        <f t="shared" si="16"/>
        <v>0.18373072482082875</v>
      </c>
      <c r="W119" s="64" t="s">
        <v>669</v>
      </c>
      <c r="X119" s="64" t="s">
        <v>669</v>
      </c>
      <c r="Y119" s="64" t="s">
        <v>1047</v>
      </c>
      <c r="Z119" s="64" t="s">
        <v>1048</v>
      </c>
    </row>
    <row r="120" spans="1:26" x14ac:dyDescent="0.25">
      <c r="A120" s="2" t="s">
        <v>371</v>
      </c>
      <c r="B120" s="45">
        <v>504.89</v>
      </c>
      <c r="C120" s="18">
        <v>537.16999999999996</v>
      </c>
      <c r="D120" s="18">
        <v>589.61</v>
      </c>
      <c r="E120" s="18">
        <v>177.32</v>
      </c>
      <c r="F120" s="18">
        <v>151.28</v>
      </c>
      <c r="G120" s="18">
        <v>162.78</v>
      </c>
      <c r="H120" s="18">
        <f t="shared" si="9"/>
        <v>543.89</v>
      </c>
      <c r="I120" s="42">
        <f t="shared" si="10"/>
        <v>163.79333333333332</v>
      </c>
      <c r="J120" s="45">
        <v>545.79999999999995</v>
      </c>
      <c r="K120" s="18">
        <v>583.16999999999996</v>
      </c>
      <c r="L120" s="18">
        <v>552.98</v>
      </c>
      <c r="M120" s="18">
        <v>238.58</v>
      </c>
      <c r="N120" s="18">
        <v>224.51</v>
      </c>
      <c r="O120" s="18">
        <v>185.46</v>
      </c>
      <c r="P120" s="18">
        <f t="shared" si="11"/>
        <v>560.65</v>
      </c>
      <c r="Q120" s="42">
        <f t="shared" si="12"/>
        <v>216.18333333333337</v>
      </c>
      <c r="R120" s="21">
        <f t="shared" si="13"/>
        <v>1.0307585017159426</v>
      </c>
      <c r="S120" s="21">
        <f t="shared" si="14"/>
        <v>1.317913346009143</v>
      </c>
      <c r="T120" s="6">
        <f t="shared" si="15"/>
        <v>0.28563911616854021</v>
      </c>
      <c r="U120" s="10">
        <f t="shared" si="16"/>
        <v>4.3706360651490049E-2</v>
      </c>
      <c r="V120" s="10">
        <f t="shared" si="16"/>
        <v>0.39825551496453349</v>
      </c>
      <c r="W120" s="64" t="s">
        <v>671</v>
      </c>
      <c r="X120" s="64" t="s">
        <v>671</v>
      </c>
      <c r="Y120" s="64" t="s">
        <v>1124</v>
      </c>
      <c r="Z120" s="64" t="s">
        <v>1125</v>
      </c>
    </row>
    <row r="121" spans="1:26" x14ac:dyDescent="0.25">
      <c r="A121" s="2" t="s">
        <v>49</v>
      </c>
      <c r="B121" s="45">
        <v>2067.37</v>
      </c>
      <c r="C121" s="18">
        <v>2138.17</v>
      </c>
      <c r="D121" s="18">
        <v>2335.94</v>
      </c>
      <c r="E121" s="18">
        <v>123.31</v>
      </c>
      <c r="F121" s="18">
        <v>93.43</v>
      </c>
      <c r="G121" s="18">
        <v>127.54</v>
      </c>
      <c r="H121" s="18">
        <f t="shared" si="9"/>
        <v>2180.4933333333333</v>
      </c>
      <c r="I121" s="42">
        <f t="shared" si="10"/>
        <v>114.76</v>
      </c>
      <c r="J121" s="45">
        <v>2057.9499999999998</v>
      </c>
      <c r="K121" s="18">
        <v>2267.79</v>
      </c>
      <c r="L121" s="18">
        <v>2413.9699999999998</v>
      </c>
      <c r="M121" s="18">
        <v>94.03</v>
      </c>
      <c r="N121" s="18">
        <v>123.86</v>
      </c>
      <c r="O121" s="18">
        <v>93.66</v>
      </c>
      <c r="P121" s="18">
        <f t="shared" si="11"/>
        <v>2246.5699999999997</v>
      </c>
      <c r="Q121" s="42">
        <f t="shared" si="12"/>
        <v>103.84999999999998</v>
      </c>
      <c r="R121" s="21">
        <f t="shared" si="13"/>
        <v>1.0302896486810258</v>
      </c>
      <c r="S121" s="21">
        <f t="shared" si="14"/>
        <v>0.9057532826537662</v>
      </c>
      <c r="T121" s="6">
        <f t="shared" si="15"/>
        <v>0.32011925270648039</v>
      </c>
      <c r="U121" s="10">
        <f t="shared" si="16"/>
        <v>4.3049983982252377E-2</v>
      </c>
      <c r="V121" s="10">
        <f t="shared" si="16"/>
        <v>-0.14280996554777001</v>
      </c>
      <c r="W121" s="64" t="s">
        <v>1465</v>
      </c>
      <c r="X121" s="64" t="s">
        <v>50</v>
      </c>
      <c r="Y121" s="64" t="s">
        <v>51</v>
      </c>
      <c r="Z121" s="64" t="s">
        <v>52</v>
      </c>
    </row>
    <row r="122" spans="1:26" x14ac:dyDescent="0.25">
      <c r="A122" s="2" t="s">
        <v>93</v>
      </c>
      <c r="B122" s="45">
        <v>940.94</v>
      </c>
      <c r="C122" s="18">
        <v>938.7</v>
      </c>
      <c r="D122" s="18">
        <v>976.26</v>
      </c>
      <c r="E122" s="18">
        <v>9.42</v>
      </c>
      <c r="F122" s="18">
        <v>2.4900000000000002</v>
      </c>
      <c r="G122" s="18">
        <v>3.29</v>
      </c>
      <c r="H122" s="18">
        <f t="shared" si="9"/>
        <v>951.9666666666667</v>
      </c>
      <c r="I122" s="42">
        <f t="shared" si="10"/>
        <v>5.0666666666666664</v>
      </c>
      <c r="J122" s="45">
        <v>1005.3</v>
      </c>
      <c r="K122" s="18">
        <v>961.13</v>
      </c>
      <c r="L122" s="18">
        <v>972.29</v>
      </c>
      <c r="M122" s="18">
        <v>4.68</v>
      </c>
      <c r="N122" s="18">
        <v>1.66</v>
      </c>
      <c r="O122" s="18">
        <v>11.15</v>
      </c>
      <c r="P122" s="18">
        <f t="shared" si="11"/>
        <v>979.57333333333327</v>
      </c>
      <c r="Q122" s="42">
        <f t="shared" si="12"/>
        <v>5.830000000000001</v>
      </c>
      <c r="R122" s="21">
        <f t="shared" si="13"/>
        <v>1.0289691839518695</v>
      </c>
      <c r="S122" s="21">
        <f t="shared" si="14"/>
        <v>1.125824175824176</v>
      </c>
      <c r="T122" s="6">
        <f t="shared" si="15"/>
        <v>9.9886482239177468E-2</v>
      </c>
      <c r="U122" s="10">
        <f t="shared" si="16"/>
        <v>4.1199776376159597E-2</v>
      </c>
      <c r="V122" s="10">
        <f t="shared" si="16"/>
        <v>0.17098153392518831</v>
      </c>
      <c r="W122" s="64" t="s">
        <v>1433</v>
      </c>
      <c r="X122" s="64" t="s">
        <v>94</v>
      </c>
      <c r="Y122" s="64" t="s">
        <v>95</v>
      </c>
      <c r="Z122" s="64" t="s">
        <v>96</v>
      </c>
    </row>
    <row r="123" spans="1:26" x14ac:dyDescent="0.25">
      <c r="A123" s="2" t="s">
        <v>308</v>
      </c>
      <c r="B123" s="45">
        <v>608.13</v>
      </c>
      <c r="C123" s="18">
        <v>646.72</v>
      </c>
      <c r="D123" s="18">
        <v>683.19</v>
      </c>
      <c r="E123" s="18">
        <v>10.85</v>
      </c>
      <c r="F123" s="18">
        <v>15.64</v>
      </c>
      <c r="G123" s="18">
        <v>15</v>
      </c>
      <c r="H123" s="18">
        <f t="shared" si="9"/>
        <v>646.01333333333332</v>
      </c>
      <c r="I123" s="42">
        <f t="shared" si="10"/>
        <v>13.83</v>
      </c>
      <c r="J123" s="45">
        <v>655.74</v>
      </c>
      <c r="K123" s="18">
        <v>670.41</v>
      </c>
      <c r="L123" s="18">
        <v>665.76</v>
      </c>
      <c r="M123" s="18">
        <v>4.9400000000000004</v>
      </c>
      <c r="N123" s="18">
        <v>14.65</v>
      </c>
      <c r="O123" s="18">
        <v>23.69</v>
      </c>
      <c r="P123" s="18">
        <f t="shared" si="11"/>
        <v>663.97</v>
      </c>
      <c r="Q123" s="42">
        <f t="shared" si="12"/>
        <v>14.426666666666668</v>
      </c>
      <c r="R123" s="21">
        <f t="shared" si="13"/>
        <v>1.0277531632526893</v>
      </c>
      <c r="S123" s="21">
        <f t="shared" si="14"/>
        <v>1.0402337603955947</v>
      </c>
      <c r="T123" s="6">
        <f t="shared" si="15"/>
        <v>0.2310311581189837</v>
      </c>
      <c r="U123" s="10">
        <f t="shared" si="16"/>
        <v>3.9493812283212505E-2</v>
      </c>
      <c r="V123" s="10">
        <f t="shared" si="16"/>
        <v>5.6907765931703456E-2</v>
      </c>
      <c r="W123" s="64" t="s">
        <v>608</v>
      </c>
      <c r="X123" s="64" t="s">
        <v>817</v>
      </c>
      <c r="Y123" s="64" t="s">
        <v>818</v>
      </c>
      <c r="Z123" s="64" t="s">
        <v>819</v>
      </c>
    </row>
    <row r="124" spans="1:26" x14ac:dyDescent="0.25">
      <c r="A124" s="2" t="s">
        <v>392</v>
      </c>
      <c r="B124" s="45">
        <v>496.92</v>
      </c>
      <c r="C124" s="18">
        <v>479.32</v>
      </c>
      <c r="D124" s="18">
        <v>515.66</v>
      </c>
      <c r="E124" s="18">
        <v>77.680000000000007</v>
      </c>
      <c r="F124" s="18">
        <v>84.15</v>
      </c>
      <c r="G124" s="18">
        <v>76.7</v>
      </c>
      <c r="H124" s="18">
        <f t="shared" si="9"/>
        <v>497.3</v>
      </c>
      <c r="I124" s="42">
        <f t="shared" si="10"/>
        <v>79.510000000000005</v>
      </c>
      <c r="J124" s="45">
        <v>516.78</v>
      </c>
      <c r="K124" s="18">
        <v>503.96</v>
      </c>
      <c r="L124" s="18">
        <v>511.19</v>
      </c>
      <c r="M124" s="18">
        <v>58.31</v>
      </c>
      <c r="N124" s="18">
        <v>75.89</v>
      </c>
      <c r="O124" s="18">
        <v>80.19</v>
      </c>
      <c r="P124" s="18">
        <f t="shared" si="11"/>
        <v>510.64333333333337</v>
      </c>
      <c r="Q124" s="42">
        <f t="shared" si="12"/>
        <v>71.463333333333324</v>
      </c>
      <c r="R124" s="21">
        <f t="shared" si="13"/>
        <v>1.0267777108836713</v>
      </c>
      <c r="S124" s="21">
        <f t="shared" si="14"/>
        <v>0.90005382354158892</v>
      </c>
      <c r="T124" s="6">
        <f t="shared" si="15"/>
        <v>0.14835647448903608</v>
      </c>
      <c r="U124" s="10">
        <f t="shared" si="16"/>
        <v>3.8123883586727129E-2</v>
      </c>
      <c r="V124" s="10">
        <f t="shared" si="16"/>
        <v>-0.15191681718426156</v>
      </c>
      <c r="W124" s="64" t="s">
        <v>692</v>
      </c>
      <c r="X124" s="64" t="s">
        <v>692</v>
      </c>
      <c r="Y124" s="64" t="s">
        <v>1080</v>
      </c>
      <c r="Z124" s="64" t="s">
        <v>1081</v>
      </c>
    </row>
    <row r="125" spans="1:26" x14ac:dyDescent="0.25">
      <c r="A125" s="2" t="s">
        <v>389</v>
      </c>
      <c r="B125" s="45">
        <v>5981.37</v>
      </c>
      <c r="C125" s="18">
        <v>6253.73</v>
      </c>
      <c r="D125" s="18">
        <v>6063.88</v>
      </c>
      <c r="E125" s="18">
        <v>249.37</v>
      </c>
      <c r="F125" s="18">
        <v>252.88</v>
      </c>
      <c r="G125" s="18">
        <v>177.54</v>
      </c>
      <c r="H125" s="18">
        <f t="shared" si="9"/>
        <v>6099.66</v>
      </c>
      <c r="I125" s="42">
        <f t="shared" si="10"/>
        <v>226.59666666666666</v>
      </c>
      <c r="J125" s="45">
        <v>6070.65</v>
      </c>
      <c r="K125" s="18">
        <v>5986.23</v>
      </c>
      <c r="L125" s="18">
        <v>6716.78</v>
      </c>
      <c r="M125" s="18">
        <v>228.58</v>
      </c>
      <c r="N125" s="18">
        <v>237.78</v>
      </c>
      <c r="O125" s="18">
        <v>255.9</v>
      </c>
      <c r="P125" s="18">
        <f t="shared" si="11"/>
        <v>6257.8866666666663</v>
      </c>
      <c r="Q125" s="42">
        <f t="shared" si="12"/>
        <v>240.75333333333333</v>
      </c>
      <c r="R125" s="21">
        <f t="shared" si="13"/>
        <v>1.0259359916249498</v>
      </c>
      <c r="S125" s="21">
        <f t="shared" si="14"/>
        <v>1.0622006766355687</v>
      </c>
      <c r="T125" s="6">
        <f t="shared" si="15"/>
        <v>0.27634015153541419</v>
      </c>
      <c r="U125" s="10">
        <f t="shared" si="16"/>
        <v>3.6940723687755056E-2</v>
      </c>
      <c r="V125" s="10">
        <f t="shared" si="16"/>
        <v>8.705635355906817E-2</v>
      </c>
      <c r="W125" s="64" t="s">
        <v>689</v>
      </c>
      <c r="X125" s="64" t="s">
        <v>1137</v>
      </c>
      <c r="Y125" s="64" t="s">
        <v>59</v>
      </c>
      <c r="Z125" s="64" t="s">
        <v>1138</v>
      </c>
    </row>
    <row r="126" spans="1:26" x14ac:dyDescent="0.25">
      <c r="A126" s="2" t="s">
        <v>396</v>
      </c>
      <c r="B126" s="45">
        <v>217.92</v>
      </c>
      <c r="C126" s="18">
        <v>229.42</v>
      </c>
      <c r="D126" s="18">
        <v>289.95999999999998</v>
      </c>
      <c r="E126" s="18">
        <v>35.57</v>
      </c>
      <c r="F126" s="18">
        <v>36.96</v>
      </c>
      <c r="G126" s="18">
        <v>37.31</v>
      </c>
      <c r="H126" s="18">
        <f t="shared" si="9"/>
        <v>245.76666666666665</v>
      </c>
      <c r="I126" s="42">
        <f t="shared" si="10"/>
        <v>36.613333333333337</v>
      </c>
      <c r="J126" s="45">
        <v>232.48</v>
      </c>
      <c r="K126" s="18">
        <v>254.5</v>
      </c>
      <c r="L126" s="18">
        <v>268.52</v>
      </c>
      <c r="M126" s="18">
        <v>46.76</v>
      </c>
      <c r="N126" s="18">
        <v>50.04</v>
      </c>
      <c r="O126" s="18">
        <v>44.9</v>
      </c>
      <c r="P126" s="18">
        <f t="shared" si="11"/>
        <v>251.83333333333334</v>
      </c>
      <c r="Q126" s="42">
        <f t="shared" si="12"/>
        <v>47.233333333333327</v>
      </c>
      <c r="R126" s="21">
        <f t="shared" si="13"/>
        <v>1.0245846278535731</v>
      </c>
      <c r="S126" s="21">
        <f t="shared" si="14"/>
        <v>1.2823466855724917</v>
      </c>
      <c r="T126" s="6">
        <f t="shared" si="15"/>
        <v>0.40897687992402643</v>
      </c>
      <c r="U126" s="10">
        <f t="shared" si="16"/>
        <v>3.5039151886781757E-2</v>
      </c>
      <c r="V126" s="10">
        <f t="shared" si="16"/>
        <v>0.35878635083351507</v>
      </c>
      <c r="W126" s="64" t="s">
        <v>696</v>
      </c>
      <c r="X126" s="64" t="s">
        <v>1126</v>
      </c>
      <c r="Y126" s="64" t="s">
        <v>1127</v>
      </c>
      <c r="Z126" s="64" t="s">
        <v>1128</v>
      </c>
    </row>
    <row r="127" spans="1:26" x14ac:dyDescent="0.25">
      <c r="A127" s="2" t="s">
        <v>262</v>
      </c>
      <c r="B127" s="45">
        <v>3977.29</v>
      </c>
      <c r="C127" s="18">
        <v>3957.78</v>
      </c>
      <c r="D127" s="18">
        <v>3986.38</v>
      </c>
      <c r="E127" s="18">
        <v>85.39</v>
      </c>
      <c r="F127" s="18">
        <v>68.650000000000006</v>
      </c>
      <c r="G127" s="18">
        <v>64.75</v>
      </c>
      <c r="H127" s="18">
        <f t="shared" si="9"/>
        <v>3973.8166666666671</v>
      </c>
      <c r="I127" s="42">
        <f t="shared" si="10"/>
        <v>72.930000000000007</v>
      </c>
      <c r="J127" s="45">
        <v>4066.21</v>
      </c>
      <c r="K127" s="18">
        <v>3975.91</v>
      </c>
      <c r="L127" s="18">
        <v>4150.25</v>
      </c>
      <c r="M127" s="18">
        <v>87.15</v>
      </c>
      <c r="N127" s="18">
        <v>79.349999999999994</v>
      </c>
      <c r="O127" s="18">
        <v>90.41</v>
      </c>
      <c r="P127" s="18">
        <f t="shared" si="11"/>
        <v>4064.123333333333</v>
      </c>
      <c r="Q127" s="42">
        <f t="shared" si="12"/>
        <v>85.636666666666656</v>
      </c>
      <c r="R127" s="21">
        <f t="shared" si="13"/>
        <v>1.0227197061499691</v>
      </c>
      <c r="S127" s="21">
        <f t="shared" si="14"/>
        <v>1.1718742955047565</v>
      </c>
      <c r="T127" s="6">
        <f t="shared" si="15"/>
        <v>7.5780556796763904E-2</v>
      </c>
      <c r="U127" s="10">
        <f t="shared" si="16"/>
        <v>3.241080397297507E-2</v>
      </c>
      <c r="V127" s="10">
        <f t="shared" si="16"/>
        <v>0.22881782319168922</v>
      </c>
      <c r="W127" s="64" t="s">
        <v>562</v>
      </c>
      <c r="X127" s="64" t="s">
        <v>863</v>
      </c>
      <c r="Y127" s="64" t="s">
        <v>864</v>
      </c>
      <c r="Z127" s="64" t="s">
        <v>865</v>
      </c>
    </row>
    <row r="128" spans="1:26" x14ac:dyDescent="0.25">
      <c r="A128" s="2" t="s">
        <v>53</v>
      </c>
      <c r="B128" s="45">
        <v>479.59</v>
      </c>
      <c r="C128" s="18">
        <v>557.38</v>
      </c>
      <c r="D128" s="18">
        <v>563.64</v>
      </c>
      <c r="E128" s="18">
        <v>203.47</v>
      </c>
      <c r="F128" s="18">
        <v>171.91</v>
      </c>
      <c r="G128" s="18">
        <v>202.41</v>
      </c>
      <c r="H128" s="18">
        <f t="shared" si="9"/>
        <v>533.53666666666675</v>
      </c>
      <c r="I128" s="42">
        <f t="shared" si="10"/>
        <v>192.59666666666666</v>
      </c>
      <c r="J128" s="45">
        <v>555.41</v>
      </c>
      <c r="K128" s="18">
        <v>557.74</v>
      </c>
      <c r="L128" s="18">
        <v>522.79999999999995</v>
      </c>
      <c r="M128" s="18">
        <v>167.15</v>
      </c>
      <c r="N128" s="18">
        <v>150.96</v>
      </c>
      <c r="O128" s="18">
        <v>154.81</v>
      </c>
      <c r="P128" s="18">
        <f t="shared" si="11"/>
        <v>545.31666666666672</v>
      </c>
      <c r="Q128" s="42">
        <f t="shared" si="12"/>
        <v>157.64000000000001</v>
      </c>
      <c r="R128" s="21">
        <f t="shared" si="13"/>
        <v>1.0220377772650457</v>
      </c>
      <c r="S128" s="21">
        <f t="shared" si="14"/>
        <v>0.8194355963429123</v>
      </c>
      <c r="T128" s="6">
        <f t="shared" si="15"/>
        <v>0.35406608644445436</v>
      </c>
      <c r="U128" s="10">
        <f t="shared" si="16"/>
        <v>3.1448523149971E-2</v>
      </c>
      <c r="V128" s="10">
        <f t="shared" si="16"/>
        <v>-0.28729752992861635</v>
      </c>
      <c r="W128" s="64" t="s">
        <v>1468</v>
      </c>
      <c r="X128" s="64" t="s">
        <v>54</v>
      </c>
      <c r="Y128" s="64" t="s">
        <v>55</v>
      </c>
      <c r="Z128" s="64" t="s">
        <v>56</v>
      </c>
    </row>
    <row r="129" spans="1:26" x14ac:dyDescent="0.25">
      <c r="A129" s="2" t="s">
        <v>157</v>
      </c>
      <c r="B129" s="45">
        <v>56.69</v>
      </c>
      <c r="C129" s="18">
        <v>61.87</v>
      </c>
      <c r="D129" s="18">
        <v>70.84</v>
      </c>
      <c r="E129" s="18">
        <v>15.3</v>
      </c>
      <c r="F129" s="18">
        <v>25.19</v>
      </c>
      <c r="G129" s="18">
        <v>24.02</v>
      </c>
      <c r="H129" s="18">
        <f t="shared" si="9"/>
        <v>63.133333333333333</v>
      </c>
      <c r="I129" s="42">
        <f t="shared" si="10"/>
        <v>21.503333333333334</v>
      </c>
      <c r="J129" s="45">
        <v>61.56</v>
      </c>
      <c r="K129" s="18">
        <v>67.459999999999994</v>
      </c>
      <c r="L129" s="18">
        <v>64.48</v>
      </c>
      <c r="M129" s="18">
        <v>24.16</v>
      </c>
      <c r="N129" s="18">
        <v>17</v>
      </c>
      <c r="O129" s="18">
        <v>14.09</v>
      </c>
      <c r="P129" s="18">
        <f t="shared" si="11"/>
        <v>64.5</v>
      </c>
      <c r="Q129" s="42">
        <f t="shared" si="12"/>
        <v>18.416666666666668</v>
      </c>
      <c r="R129" s="21">
        <f t="shared" si="13"/>
        <v>1.0213097713097714</v>
      </c>
      <c r="S129" s="21">
        <f t="shared" si="14"/>
        <v>0.86283513553547631</v>
      </c>
      <c r="T129" s="6">
        <f t="shared" si="15"/>
        <v>0.38753762586416562</v>
      </c>
      <c r="U129" s="10">
        <f t="shared" si="16"/>
        <v>3.0420513375927005E-2</v>
      </c>
      <c r="V129" s="10">
        <f t="shared" si="16"/>
        <v>-0.2128431691647199</v>
      </c>
      <c r="W129" s="64" t="s">
        <v>1452</v>
      </c>
      <c r="X129" s="64" t="s">
        <v>158</v>
      </c>
      <c r="Y129" s="64" t="s">
        <v>159</v>
      </c>
      <c r="Z129" s="64" t="s">
        <v>160</v>
      </c>
    </row>
    <row r="130" spans="1:26" x14ac:dyDescent="0.25">
      <c r="A130" s="2" t="s">
        <v>335</v>
      </c>
      <c r="B130" s="45">
        <v>74.540000000000006</v>
      </c>
      <c r="C130" s="18">
        <v>82.84</v>
      </c>
      <c r="D130" s="18">
        <v>82.12</v>
      </c>
      <c r="E130" s="18">
        <v>25.5</v>
      </c>
      <c r="F130" s="18">
        <v>15.23</v>
      </c>
      <c r="G130" s="18">
        <v>15.12</v>
      </c>
      <c r="H130" s="18">
        <f t="shared" si="9"/>
        <v>79.833333333333329</v>
      </c>
      <c r="I130" s="42">
        <f t="shared" si="10"/>
        <v>18.616666666666667</v>
      </c>
      <c r="J130" s="45">
        <v>84.09</v>
      </c>
      <c r="K130" s="18">
        <v>86.89</v>
      </c>
      <c r="L130" s="18">
        <v>73.61</v>
      </c>
      <c r="M130" s="18">
        <v>22.21</v>
      </c>
      <c r="N130" s="18">
        <v>19.079999999999998</v>
      </c>
      <c r="O130" s="18">
        <v>14.86</v>
      </c>
      <c r="P130" s="18">
        <f t="shared" si="11"/>
        <v>81.530000000000015</v>
      </c>
      <c r="Q130" s="42">
        <f t="shared" si="12"/>
        <v>18.716666666666665</v>
      </c>
      <c r="R130" s="21">
        <f t="shared" si="13"/>
        <v>1.0209896907216498</v>
      </c>
      <c r="S130" s="21">
        <f t="shared" si="14"/>
        <v>1.0050977060322854</v>
      </c>
      <c r="T130" s="6">
        <f t="shared" si="15"/>
        <v>0.37169271802657494</v>
      </c>
      <c r="U130" s="10">
        <f t="shared" si="16"/>
        <v>2.9968298909308657E-2</v>
      </c>
      <c r="V130" s="10">
        <f t="shared" si="16"/>
        <v>7.3357533013441679E-3</v>
      </c>
      <c r="W130" s="64" t="s">
        <v>635</v>
      </c>
      <c r="X130" s="64" t="s">
        <v>1005</v>
      </c>
      <c r="Y130" s="64" t="s">
        <v>1006</v>
      </c>
      <c r="Z130" s="64" t="s">
        <v>1007</v>
      </c>
    </row>
    <row r="131" spans="1:26" x14ac:dyDescent="0.25">
      <c r="A131" s="2" t="s">
        <v>455</v>
      </c>
      <c r="B131" s="45">
        <v>400.74</v>
      </c>
      <c r="C131" s="18">
        <v>424.37</v>
      </c>
      <c r="D131" s="18">
        <v>425.24</v>
      </c>
      <c r="E131" s="18">
        <v>8.24</v>
      </c>
      <c r="F131" s="18">
        <v>18.96</v>
      </c>
      <c r="G131" s="18">
        <v>17.440000000000001</v>
      </c>
      <c r="H131" s="18">
        <f t="shared" si="9"/>
        <v>416.7833333333333</v>
      </c>
      <c r="I131" s="42">
        <f t="shared" si="10"/>
        <v>14.88</v>
      </c>
      <c r="J131" s="45">
        <v>394.43</v>
      </c>
      <c r="K131" s="18">
        <v>393.51</v>
      </c>
      <c r="L131" s="18">
        <v>487.27</v>
      </c>
      <c r="M131" s="18">
        <v>15.97</v>
      </c>
      <c r="N131" s="18">
        <v>15.76</v>
      </c>
      <c r="O131" s="18">
        <v>16.559999999999999</v>
      </c>
      <c r="P131" s="18">
        <f t="shared" si="11"/>
        <v>425.07</v>
      </c>
      <c r="Q131" s="42">
        <f t="shared" si="12"/>
        <v>16.096666666666668</v>
      </c>
      <c r="R131" s="21">
        <f t="shared" si="13"/>
        <v>1.0198348426217736</v>
      </c>
      <c r="S131" s="21">
        <f t="shared" si="14"/>
        <v>1.0766162888329136</v>
      </c>
      <c r="T131" s="6">
        <f t="shared" si="15"/>
        <v>0.40457176981195192</v>
      </c>
      <c r="U131" s="10">
        <f t="shared" si="16"/>
        <v>2.8335533546794436E-2</v>
      </c>
      <c r="V131" s="10">
        <f t="shared" si="16"/>
        <v>0.10650415811320377</v>
      </c>
      <c r="W131" s="64" t="s">
        <v>754</v>
      </c>
      <c r="X131" s="64" t="s">
        <v>456</v>
      </c>
      <c r="Y131" s="64" t="s">
        <v>1294</v>
      </c>
      <c r="Z131" s="64" t="s">
        <v>1295</v>
      </c>
    </row>
    <row r="132" spans="1:26" x14ac:dyDescent="0.25">
      <c r="A132" s="2" t="s">
        <v>251</v>
      </c>
      <c r="B132" s="45">
        <v>1121.98</v>
      </c>
      <c r="C132" s="18">
        <v>1237.32</v>
      </c>
      <c r="D132" s="18">
        <v>1300.73</v>
      </c>
      <c r="E132" s="18">
        <v>129.33000000000001</v>
      </c>
      <c r="F132" s="18">
        <v>156.4</v>
      </c>
      <c r="G132" s="18">
        <v>157.16999999999999</v>
      </c>
      <c r="H132" s="18">
        <f t="shared" si="9"/>
        <v>1220.01</v>
      </c>
      <c r="I132" s="42">
        <f t="shared" si="10"/>
        <v>147.63333333333333</v>
      </c>
      <c r="J132" s="45">
        <v>1333.43</v>
      </c>
      <c r="K132" s="18">
        <v>1238.6500000000001</v>
      </c>
      <c r="L132" s="18">
        <v>1157.99</v>
      </c>
      <c r="M132" s="18">
        <v>146.37</v>
      </c>
      <c r="N132" s="18">
        <v>134.37</v>
      </c>
      <c r="O132" s="18">
        <v>151.71</v>
      </c>
      <c r="P132" s="18">
        <f t="shared" si="11"/>
        <v>1243.3566666666666</v>
      </c>
      <c r="Q132" s="42">
        <f t="shared" si="12"/>
        <v>144.15</v>
      </c>
      <c r="R132" s="21">
        <f t="shared" si="13"/>
        <v>1.0191207825215736</v>
      </c>
      <c r="S132" s="21">
        <f t="shared" si="14"/>
        <v>0.9765642520744563</v>
      </c>
      <c r="T132" s="6">
        <f t="shared" si="15"/>
        <v>0.38233495167040754</v>
      </c>
      <c r="U132" s="10">
        <f t="shared" si="16"/>
        <v>2.7325044652512252E-2</v>
      </c>
      <c r="V132" s="10">
        <f t="shared" si="16"/>
        <v>-3.4213126966086416E-2</v>
      </c>
      <c r="W132" s="64" t="s">
        <v>551</v>
      </c>
      <c r="X132" s="64" t="s">
        <v>551</v>
      </c>
      <c r="Y132" s="64" t="s">
        <v>930</v>
      </c>
      <c r="Z132" s="64" t="s">
        <v>931</v>
      </c>
    </row>
    <row r="133" spans="1:26" x14ac:dyDescent="0.25">
      <c r="A133" s="2" t="s">
        <v>253</v>
      </c>
      <c r="B133" s="45">
        <v>1032.08</v>
      </c>
      <c r="C133" s="18">
        <v>1065.07</v>
      </c>
      <c r="D133" s="18">
        <v>1066.43</v>
      </c>
      <c r="E133" s="18">
        <v>119.26</v>
      </c>
      <c r="F133" s="18">
        <v>149.34</v>
      </c>
      <c r="G133" s="18">
        <v>168.27</v>
      </c>
      <c r="H133" s="18">
        <f t="shared" si="9"/>
        <v>1054.5266666666666</v>
      </c>
      <c r="I133" s="42">
        <f t="shared" si="10"/>
        <v>145.62333333333333</v>
      </c>
      <c r="J133" s="45">
        <v>992.25</v>
      </c>
      <c r="K133" s="18">
        <v>1077.18</v>
      </c>
      <c r="L133" s="18">
        <v>1148.54</v>
      </c>
      <c r="M133" s="18">
        <v>106.5</v>
      </c>
      <c r="N133" s="18">
        <v>96.08</v>
      </c>
      <c r="O133" s="18">
        <v>110.84</v>
      </c>
      <c r="P133" s="18">
        <f t="shared" si="11"/>
        <v>1072.6566666666668</v>
      </c>
      <c r="Q133" s="42">
        <f t="shared" si="12"/>
        <v>104.47333333333331</v>
      </c>
      <c r="R133" s="21">
        <f t="shared" si="13"/>
        <v>1.0171762595607881</v>
      </c>
      <c r="S133" s="21">
        <f t="shared" si="14"/>
        <v>0.71934889853820438</v>
      </c>
      <c r="T133" s="6">
        <f t="shared" si="15"/>
        <v>0.35838254225190336</v>
      </c>
      <c r="U133" s="10">
        <f t="shared" si="16"/>
        <v>2.4569695676236084E-2</v>
      </c>
      <c r="V133" s="10">
        <f t="shared" si="16"/>
        <v>-0.47523641865575356</v>
      </c>
      <c r="W133" s="64" t="s">
        <v>553</v>
      </c>
      <c r="X133" s="64" t="s">
        <v>553</v>
      </c>
      <c r="Y133" s="64" t="s">
        <v>791</v>
      </c>
      <c r="Z133" s="64" t="s">
        <v>792</v>
      </c>
    </row>
    <row r="134" spans="1:26" x14ac:dyDescent="0.25">
      <c r="A134" s="2" t="s">
        <v>355</v>
      </c>
      <c r="B134" s="45">
        <v>275.52999999999997</v>
      </c>
      <c r="C134" s="18">
        <v>328.45</v>
      </c>
      <c r="D134" s="18">
        <v>343.61</v>
      </c>
      <c r="E134" s="18">
        <v>24.06</v>
      </c>
      <c r="F134" s="18">
        <v>26.85</v>
      </c>
      <c r="G134" s="18">
        <v>34.99</v>
      </c>
      <c r="H134" s="18">
        <f t="shared" si="9"/>
        <v>315.86333333333334</v>
      </c>
      <c r="I134" s="42">
        <f t="shared" si="10"/>
        <v>28.633333333333336</v>
      </c>
      <c r="J134" s="45">
        <v>287.16000000000003</v>
      </c>
      <c r="K134" s="18">
        <v>319.33999999999997</v>
      </c>
      <c r="L134" s="18">
        <v>357.38</v>
      </c>
      <c r="M134" s="18">
        <v>20.78</v>
      </c>
      <c r="N134" s="18">
        <v>25.71</v>
      </c>
      <c r="O134" s="18">
        <v>26.32</v>
      </c>
      <c r="P134" s="18">
        <f t="shared" si="11"/>
        <v>321.29333333333335</v>
      </c>
      <c r="Q134" s="42">
        <f t="shared" si="12"/>
        <v>24.27</v>
      </c>
      <c r="R134" s="21">
        <f t="shared" si="13"/>
        <v>1.0171367256125143</v>
      </c>
      <c r="S134" s="21">
        <f t="shared" si="14"/>
        <v>0.85275590551181091</v>
      </c>
      <c r="T134" s="6">
        <f t="shared" si="15"/>
        <v>0.43015766870174688</v>
      </c>
      <c r="U134" s="10">
        <f t="shared" si="16"/>
        <v>2.4513622268118332E-2</v>
      </c>
      <c r="V134" s="10">
        <f t="shared" si="16"/>
        <v>-0.22979525405120124</v>
      </c>
      <c r="W134" s="64" t="s">
        <v>655</v>
      </c>
      <c r="X134" s="64" t="s">
        <v>1151</v>
      </c>
      <c r="Y134" s="64" t="s">
        <v>1152</v>
      </c>
      <c r="Z134" s="64" t="s">
        <v>1153</v>
      </c>
    </row>
    <row r="135" spans="1:26" x14ac:dyDescent="0.25">
      <c r="A135" s="2" t="s">
        <v>423</v>
      </c>
      <c r="B135" s="45">
        <v>11788.49</v>
      </c>
      <c r="C135" s="18">
        <v>11396.03</v>
      </c>
      <c r="D135" s="18">
        <v>11877.55</v>
      </c>
      <c r="E135" s="18">
        <v>866.2</v>
      </c>
      <c r="F135" s="18">
        <v>743.4</v>
      </c>
      <c r="G135" s="18">
        <v>664.17</v>
      </c>
      <c r="H135" s="18">
        <f t="shared" si="9"/>
        <v>11687.356666666667</v>
      </c>
      <c r="I135" s="42">
        <f t="shared" si="10"/>
        <v>757.92333333333329</v>
      </c>
      <c r="J135" s="45">
        <v>11348.47</v>
      </c>
      <c r="K135" s="18">
        <v>11775.88</v>
      </c>
      <c r="L135" s="18">
        <v>12496.18</v>
      </c>
      <c r="M135" s="18">
        <v>891.6</v>
      </c>
      <c r="N135" s="18">
        <v>867.61</v>
      </c>
      <c r="O135" s="18">
        <v>953.94</v>
      </c>
      <c r="P135" s="18">
        <f t="shared" si="11"/>
        <v>11873.51</v>
      </c>
      <c r="Q135" s="42">
        <f t="shared" si="12"/>
        <v>904.38333333333333</v>
      </c>
      <c r="R135" s="21">
        <f t="shared" si="13"/>
        <v>1.0159263905647415</v>
      </c>
      <c r="S135" s="21">
        <f t="shared" si="14"/>
        <v>1.1929839202027435</v>
      </c>
      <c r="T135" s="6">
        <f t="shared" si="15"/>
        <v>0.31894150173886771</v>
      </c>
      <c r="U135" s="10">
        <f t="shared" si="16"/>
        <v>2.279587473374314E-2</v>
      </c>
      <c r="V135" s="10">
        <f t="shared" si="16"/>
        <v>0.25457459760137224</v>
      </c>
      <c r="W135" s="64" t="s">
        <v>723</v>
      </c>
      <c r="X135" s="64" t="s">
        <v>1242</v>
      </c>
      <c r="Y135" s="64" t="s">
        <v>1243</v>
      </c>
      <c r="Z135" s="64" t="s">
        <v>1244</v>
      </c>
    </row>
    <row r="136" spans="1:26" x14ac:dyDescent="0.25">
      <c r="A136" s="2" t="s">
        <v>233</v>
      </c>
      <c r="B136" s="45">
        <v>455.01</v>
      </c>
      <c r="C136" s="18">
        <v>438.55</v>
      </c>
      <c r="D136" s="18">
        <v>468.35</v>
      </c>
      <c r="E136" s="18">
        <v>36.61</v>
      </c>
      <c r="F136" s="18">
        <v>43.18</v>
      </c>
      <c r="G136" s="18">
        <v>26.7</v>
      </c>
      <c r="H136" s="18">
        <f t="shared" ref="H136:H199" si="17">AVERAGE(B136,C136,D136)</f>
        <v>453.96999999999997</v>
      </c>
      <c r="I136" s="42">
        <f t="shared" ref="I136:I199" si="18">AVERAGE(E136,F136,G136)</f>
        <v>35.496666666666663</v>
      </c>
      <c r="J136" s="45">
        <v>438.46</v>
      </c>
      <c r="K136" s="18">
        <v>438.3</v>
      </c>
      <c r="L136" s="18">
        <v>505.92</v>
      </c>
      <c r="M136" s="18">
        <v>37.4</v>
      </c>
      <c r="N136" s="18">
        <v>43.13</v>
      </c>
      <c r="O136" s="18">
        <v>61</v>
      </c>
      <c r="P136" s="18">
        <f t="shared" ref="P136:P199" si="19">AVERAGE(J136,K136,L136)</f>
        <v>460.89333333333337</v>
      </c>
      <c r="Q136" s="42">
        <f t="shared" ref="Q136:Q199" si="20">AVERAGE(M136,N136,O136)</f>
        <v>47.176666666666669</v>
      </c>
      <c r="R136" s="21">
        <f t="shared" ref="R136:R199" si="21">(P136+1)/(H136+1)</f>
        <v>1.0152171205427465</v>
      </c>
      <c r="S136" s="21">
        <f t="shared" ref="S136:S199" si="22">(Q136+1)/(I136+1)</f>
        <v>1.3200292264133713</v>
      </c>
      <c r="T136" s="6">
        <f t="shared" ref="T136:T199" si="23">_xlfn.T.TEST(B136:D136,J136:L136,1,2)</f>
        <v>0.39411255364582942</v>
      </c>
      <c r="U136" s="10">
        <f t="shared" si="16"/>
        <v>2.1788303994029867E-2</v>
      </c>
      <c r="V136" s="10">
        <f t="shared" si="16"/>
        <v>0.40056987226164575</v>
      </c>
      <c r="W136" s="64" t="s">
        <v>533</v>
      </c>
      <c r="X136" s="64" t="s">
        <v>533</v>
      </c>
      <c r="Y136" s="64" t="s">
        <v>764</v>
      </c>
      <c r="Z136" s="64" t="s">
        <v>765</v>
      </c>
    </row>
    <row r="137" spans="1:26" x14ac:dyDescent="0.25">
      <c r="A137" s="2" t="s">
        <v>284</v>
      </c>
      <c r="B137" s="45">
        <v>685.68</v>
      </c>
      <c r="C137" s="18">
        <v>749.49</v>
      </c>
      <c r="D137" s="18">
        <v>832.75</v>
      </c>
      <c r="E137" s="18">
        <v>37.53</v>
      </c>
      <c r="F137" s="18">
        <v>60.21</v>
      </c>
      <c r="G137" s="18">
        <v>53.04</v>
      </c>
      <c r="H137" s="18">
        <f t="shared" si="17"/>
        <v>755.97333333333336</v>
      </c>
      <c r="I137" s="42">
        <f t="shared" si="18"/>
        <v>50.26</v>
      </c>
      <c r="J137" s="45">
        <v>676.26</v>
      </c>
      <c r="K137" s="18">
        <v>764.2</v>
      </c>
      <c r="L137" s="18">
        <v>856.72</v>
      </c>
      <c r="M137" s="18">
        <v>64.94</v>
      </c>
      <c r="N137" s="18">
        <v>38.57</v>
      </c>
      <c r="O137" s="18">
        <v>74.459999999999994</v>
      </c>
      <c r="P137" s="18">
        <f t="shared" si="19"/>
        <v>765.7266666666668</v>
      </c>
      <c r="Q137" s="42">
        <f t="shared" si="20"/>
        <v>59.323333333333323</v>
      </c>
      <c r="R137" s="21">
        <f t="shared" si="21"/>
        <v>1.0128846458703964</v>
      </c>
      <c r="S137" s="21">
        <f t="shared" si="22"/>
        <v>1.176811028742359</v>
      </c>
      <c r="T137" s="6">
        <f t="shared" si="23"/>
        <v>0.44587893282512292</v>
      </c>
      <c r="U137" s="10">
        <f t="shared" si="16"/>
        <v>1.846987966034595E-2</v>
      </c>
      <c r="V137" s="10">
        <f t="shared" si="16"/>
        <v>0.23488267230136226</v>
      </c>
      <c r="W137" s="64" t="s">
        <v>584</v>
      </c>
      <c r="X137" s="64" t="s">
        <v>1085</v>
      </c>
      <c r="Y137" s="64" t="s">
        <v>1086</v>
      </c>
      <c r="Z137" s="64" t="s">
        <v>1087</v>
      </c>
    </row>
    <row r="138" spans="1:26" x14ac:dyDescent="0.25">
      <c r="A138" s="2" t="s">
        <v>29</v>
      </c>
      <c r="B138" s="45">
        <v>2063.0500000000002</v>
      </c>
      <c r="C138" s="18">
        <v>2164.33</v>
      </c>
      <c r="D138" s="18">
        <v>2132.62</v>
      </c>
      <c r="E138" s="18">
        <v>76.37</v>
      </c>
      <c r="F138" s="18">
        <v>81.11</v>
      </c>
      <c r="G138" s="18">
        <v>95.11</v>
      </c>
      <c r="H138" s="18">
        <f t="shared" si="17"/>
        <v>2120</v>
      </c>
      <c r="I138" s="42">
        <f t="shared" si="18"/>
        <v>84.196666666666673</v>
      </c>
      <c r="J138" s="45">
        <v>2025.87</v>
      </c>
      <c r="K138" s="18">
        <v>2184.5</v>
      </c>
      <c r="L138" s="18">
        <v>2228.27</v>
      </c>
      <c r="M138" s="18">
        <v>87.41</v>
      </c>
      <c r="N138" s="18">
        <v>83.22</v>
      </c>
      <c r="O138" s="18">
        <v>97.53</v>
      </c>
      <c r="P138" s="18">
        <f t="shared" si="19"/>
        <v>2146.2133333333331</v>
      </c>
      <c r="Q138" s="42">
        <f t="shared" si="20"/>
        <v>89.386666666666656</v>
      </c>
      <c r="R138" s="21">
        <f t="shared" si="21"/>
        <v>1.0123589501807322</v>
      </c>
      <c r="S138" s="21">
        <f t="shared" si="22"/>
        <v>1.0609178762862395</v>
      </c>
      <c r="T138" s="6">
        <f t="shared" si="23"/>
        <v>0.36046936207676217</v>
      </c>
      <c r="U138" s="10">
        <f t="shared" si="16"/>
        <v>1.7720914367472078E-2</v>
      </c>
      <c r="V138" s="10">
        <f t="shared" si="16"/>
        <v>8.531298418849001E-2</v>
      </c>
      <c r="W138" s="64" t="s">
        <v>30</v>
      </c>
      <c r="X138" s="64" t="s">
        <v>30</v>
      </c>
      <c r="Y138" s="64" t="s">
        <v>31</v>
      </c>
      <c r="Z138" s="64" t="s">
        <v>32</v>
      </c>
    </row>
    <row r="139" spans="1:26" x14ac:dyDescent="0.25">
      <c r="A139" s="2" t="s">
        <v>13</v>
      </c>
      <c r="B139" s="45">
        <v>1214.05</v>
      </c>
      <c r="C139" s="18">
        <v>1254.28</v>
      </c>
      <c r="D139" s="18">
        <v>1204.1600000000001</v>
      </c>
      <c r="E139" s="18">
        <v>44.85</v>
      </c>
      <c r="F139" s="18">
        <v>48.58</v>
      </c>
      <c r="G139" s="18">
        <v>58.53</v>
      </c>
      <c r="H139" s="18">
        <f t="shared" si="17"/>
        <v>1224.1633333333332</v>
      </c>
      <c r="I139" s="42">
        <f t="shared" si="18"/>
        <v>50.653333333333336</v>
      </c>
      <c r="J139" s="45">
        <v>1148.23</v>
      </c>
      <c r="K139" s="18">
        <v>1221.3</v>
      </c>
      <c r="L139" s="18">
        <v>1344.38</v>
      </c>
      <c r="M139" s="18">
        <v>56.24</v>
      </c>
      <c r="N139" s="18">
        <v>44.93</v>
      </c>
      <c r="O139" s="18">
        <v>53.87</v>
      </c>
      <c r="P139" s="18">
        <f t="shared" si="19"/>
        <v>1237.97</v>
      </c>
      <c r="Q139" s="42">
        <f t="shared" si="20"/>
        <v>51.68</v>
      </c>
      <c r="R139" s="21">
        <f t="shared" si="21"/>
        <v>1.0112692457332222</v>
      </c>
      <c r="S139" s="21">
        <f t="shared" si="22"/>
        <v>1.0198760970573051</v>
      </c>
      <c r="T139" s="6">
        <f t="shared" si="23"/>
        <v>0.41359127289831243</v>
      </c>
      <c r="U139" s="10">
        <f t="shared" si="16"/>
        <v>1.6167159228471981E-2</v>
      </c>
      <c r="V139" s="10">
        <f t="shared" si="16"/>
        <v>2.8393892374416783E-2</v>
      </c>
      <c r="W139" s="64" t="s">
        <v>1458</v>
      </c>
      <c r="X139" s="64" t="s">
        <v>14</v>
      </c>
      <c r="Y139" s="64" t="s">
        <v>15</v>
      </c>
      <c r="Z139" s="64" t="s">
        <v>16</v>
      </c>
    </row>
    <row r="140" spans="1:26" x14ac:dyDescent="0.25">
      <c r="A140" s="2" t="s">
        <v>406</v>
      </c>
      <c r="B140" s="45">
        <v>717.78</v>
      </c>
      <c r="C140" s="18">
        <v>643.05999999999995</v>
      </c>
      <c r="D140" s="18">
        <v>680.33</v>
      </c>
      <c r="E140" s="18">
        <v>83.43</v>
      </c>
      <c r="F140" s="18">
        <v>75.430000000000007</v>
      </c>
      <c r="G140" s="18">
        <v>68.400000000000006</v>
      </c>
      <c r="H140" s="18">
        <f t="shared" si="17"/>
        <v>680.39</v>
      </c>
      <c r="I140" s="42">
        <f t="shared" si="18"/>
        <v>75.753333333333345</v>
      </c>
      <c r="J140" s="45">
        <v>673.02</v>
      </c>
      <c r="K140" s="18">
        <v>699.44</v>
      </c>
      <c r="L140" s="18">
        <v>689.3</v>
      </c>
      <c r="M140" s="18">
        <v>83.12</v>
      </c>
      <c r="N140" s="18">
        <v>82.95</v>
      </c>
      <c r="O140" s="18">
        <v>72.61</v>
      </c>
      <c r="P140" s="18">
        <f t="shared" si="19"/>
        <v>687.25333333333344</v>
      </c>
      <c r="Q140" s="42">
        <f t="shared" si="20"/>
        <v>79.56</v>
      </c>
      <c r="R140" s="21">
        <f t="shared" si="21"/>
        <v>1.0100725477822297</v>
      </c>
      <c r="S140" s="21">
        <f t="shared" si="22"/>
        <v>1.0495961087466341</v>
      </c>
      <c r="T140" s="6">
        <f t="shared" si="23"/>
        <v>0.38967033622809699</v>
      </c>
      <c r="U140" s="10">
        <f t="shared" si="16"/>
        <v>1.445891730067181E-2</v>
      </c>
      <c r="V140" s="10">
        <f t="shared" si="16"/>
        <v>6.9834276457410777E-2</v>
      </c>
      <c r="W140" s="64" t="s">
        <v>706</v>
      </c>
      <c r="X140" s="64" t="s">
        <v>825</v>
      </c>
      <c r="Y140" s="64" t="s">
        <v>826</v>
      </c>
      <c r="Z140" s="64" t="s">
        <v>827</v>
      </c>
    </row>
    <row r="141" spans="1:26" x14ac:dyDescent="0.25">
      <c r="A141" s="2" t="s">
        <v>403</v>
      </c>
      <c r="B141" s="45">
        <v>270.3</v>
      </c>
      <c r="C141" s="18">
        <v>243.67</v>
      </c>
      <c r="D141" s="18">
        <v>246.12</v>
      </c>
      <c r="E141" s="18">
        <v>30.34</v>
      </c>
      <c r="F141" s="18">
        <v>11.35</v>
      </c>
      <c r="G141" s="18">
        <v>18.78</v>
      </c>
      <c r="H141" s="18">
        <f t="shared" si="17"/>
        <v>253.36333333333334</v>
      </c>
      <c r="I141" s="42">
        <f t="shared" si="18"/>
        <v>20.156666666666666</v>
      </c>
      <c r="J141" s="45">
        <v>255.73</v>
      </c>
      <c r="K141" s="18">
        <v>245.45</v>
      </c>
      <c r="L141" s="18">
        <v>264.73</v>
      </c>
      <c r="M141" s="18">
        <v>22.99</v>
      </c>
      <c r="N141" s="18">
        <v>15.48</v>
      </c>
      <c r="O141" s="18">
        <v>35.450000000000003</v>
      </c>
      <c r="P141" s="18">
        <f t="shared" si="19"/>
        <v>255.30333333333331</v>
      </c>
      <c r="Q141" s="42">
        <f t="shared" si="20"/>
        <v>24.64</v>
      </c>
      <c r="R141" s="21">
        <f t="shared" si="21"/>
        <v>1.0076268854263584</v>
      </c>
      <c r="S141" s="21">
        <f t="shared" si="22"/>
        <v>1.2119111391208446</v>
      </c>
      <c r="T141" s="6">
        <f t="shared" si="23"/>
        <v>0.42893756849431908</v>
      </c>
      <c r="U141" s="10">
        <f t="shared" si="16"/>
        <v>1.0961521581191735E-2</v>
      </c>
      <c r="V141" s="10">
        <f t="shared" si="16"/>
        <v>0.27728392005711761</v>
      </c>
      <c r="W141" s="64" t="s">
        <v>703</v>
      </c>
      <c r="X141" s="64" t="s">
        <v>1196</v>
      </c>
      <c r="Y141" s="64" t="s">
        <v>1197</v>
      </c>
      <c r="Z141" s="64" t="s">
        <v>1198</v>
      </c>
    </row>
    <row r="142" spans="1:26" x14ac:dyDescent="0.25">
      <c r="A142" s="2" t="s">
        <v>57</v>
      </c>
      <c r="B142" s="45">
        <v>4226.8599999999997</v>
      </c>
      <c r="C142" s="18">
        <v>4239.6499999999996</v>
      </c>
      <c r="D142" s="18">
        <v>4355.41</v>
      </c>
      <c r="E142" s="18">
        <v>237.34</v>
      </c>
      <c r="F142" s="18">
        <v>233.64</v>
      </c>
      <c r="G142" s="18">
        <v>255.09</v>
      </c>
      <c r="H142" s="18">
        <f t="shared" si="17"/>
        <v>4273.9733333333324</v>
      </c>
      <c r="I142" s="42">
        <f t="shared" si="18"/>
        <v>242.02333333333334</v>
      </c>
      <c r="J142" s="45">
        <v>4396.55</v>
      </c>
      <c r="K142" s="18">
        <v>4107.66</v>
      </c>
      <c r="L142" s="18">
        <v>4401.58</v>
      </c>
      <c r="M142" s="18">
        <v>280.39999999999998</v>
      </c>
      <c r="N142" s="18">
        <v>209.16</v>
      </c>
      <c r="O142" s="18">
        <v>236.24</v>
      </c>
      <c r="P142" s="18">
        <f t="shared" si="19"/>
        <v>4301.9299999999994</v>
      </c>
      <c r="Q142" s="42">
        <f t="shared" si="20"/>
        <v>241.93333333333331</v>
      </c>
      <c r="R142" s="21">
        <f t="shared" si="21"/>
        <v>1.0065396119429986</v>
      </c>
      <c r="S142" s="21">
        <f t="shared" si="22"/>
        <v>0.99962966518989937</v>
      </c>
      <c r="T142" s="6">
        <f t="shared" si="23"/>
        <v>0.40196416354404185</v>
      </c>
      <c r="U142" s="10">
        <f t="shared" si="16"/>
        <v>9.4039500329162785E-3</v>
      </c>
      <c r="V142" s="10">
        <f t="shared" si="16"/>
        <v>-5.3437914970973774E-4</v>
      </c>
      <c r="W142" s="64" t="s">
        <v>1464</v>
      </c>
      <c r="X142" s="64" t="s">
        <v>58</v>
      </c>
      <c r="Y142" s="64" t="s">
        <v>59</v>
      </c>
      <c r="Z142" s="64" t="s">
        <v>60</v>
      </c>
    </row>
    <row r="143" spans="1:26" x14ac:dyDescent="0.25">
      <c r="A143" s="2" t="s">
        <v>1610</v>
      </c>
      <c r="B143" s="45">
        <v>799.71</v>
      </c>
      <c r="C143" s="18">
        <v>804.03</v>
      </c>
      <c r="D143" s="18">
        <v>807.99</v>
      </c>
      <c r="E143" s="18">
        <v>132.08000000000001</v>
      </c>
      <c r="F143" s="18">
        <v>103.67</v>
      </c>
      <c r="G143" s="18">
        <v>149.12</v>
      </c>
      <c r="H143" s="18">
        <f t="shared" si="17"/>
        <v>803.91</v>
      </c>
      <c r="I143" s="42">
        <f t="shared" si="18"/>
        <v>128.29</v>
      </c>
      <c r="J143" s="45">
        <v>832.24</v>
      </c>
      <c r="K143" s="18">
        <v>847.91</v>
      </c>
      <c r="L143" s="18">
        <v>746.5</v>
      </c>
      <c r="M143" s="18">
        <v>96.24</v>
      </c>
      <c r="N143" s="18">
        <v>136.44</v>
      </c>
      <c r="O143" s="18">
        <v>140.72</v>
      </c>
      <c r="P143" s="18">
        <f t="shared" si="19"/>
        <v>808.88333333333333</v>
      </c>
      <c r="Q143" s="42">
        <f t="shared" si="20"/>
        <v>124.46666666666665</v>
      </c>
      <c r="R143" s="21">
        <f t="shared" si="21"/>
        <v>1.006178744621552</v>
      </c>
      <c r="S143" s="21">
        <f t="shared" si="22"/>
        <v>0.97042823626472785</v>
      </c>
      <c r="T143" s="6">
        <f t="shared" si="23"/>
        <v>0.44129929089309955</v>
      </c>
      <c r="U143" s="10">
        <f t="shared" si="16"/>
        <v>8.8866183367547185E-3</v>
      </c>
      <c r="V143" s="10">
        <f t="shared" si="16"/>
        <v>-4.3306566145299381E-2</v>
      </c>
      <c r="W143" s="64" t="s">
        <v>1710</v>
      </c>
      <c r="X143" s="64" t="s">
        <v>1711</v>
      </c>
      <c r="Y143" s="64" t="s">
        <v>39</v>
      </c>
      <c r="Z143" s="64" t="s">
        <v>1712</v>
      </c>
    </row>
    <row r="144" spans="1:26" x14ac:dyDescent="0.25">
      <c r="A144" s="2" t="s">
        <v>165</v>
      </c>
      <c r="B144" s="45">
        <v>603.36</v>
      </c>
      <c r="C144" s="18">
        <v>640.84</v>
      </c>
      <c r="D144" s="18">
        <v>634.04999999999995</v>
      </c>
      <c r="E144" s="18">
        <v>23.41</v>
      </c>
      <c r="F144" s="18">
        <v>26.99</v>
      </c>
      <c r="G144" s="18">
        <v>37.19</v>
      </c>
      <c r="H144" s="18">
        <f t="shared" si="17"/>
        <v>626.08333333333337</v>
      </c>
      <c r="I144" s="42">
        <f t="shared" si="18"/>
        <v>29.196666666666669</v>
      </c>
      <c r="J144" s="45">
        <v>648.21</v>
      </c>
      <c r="K144" s="18">
        <v>617.11</v>
      </c>
      <c r="L144" s="18">
        <v>620.16999999999996</v>
      </c>
      <c r="M144" s="18">
        <v>17.399999999999999</v>
      </c>
      <c r="N144" s="18">
        <v>19.91</v>
      </c>
      <c r="O144" s="18">
        <v>19.510000000000002</v>
      </c>
      <c r="P144" s="18">
        <f t="shared" si="19"/>
        <v>628.49666666666678</v>
      </c>
      <c r="Q144" s="42">
        <f t="shared" si="20"/>
        <v>18.940000000000001</v>
      </c>
      <c r="R144" s="21">
        <f t="shared" si="21"/>
        <v>1.0038485049833887</v>
      </c>
      <c r="S144" s="21">
        <f t="shared" si="22"/>
        <v>0.66033778562755274</v>
      </c>
      <c r="T144" s="6">
        <f t="shared" si="23"/>
        <v>0.4407487782984616</v>
      </c>
      <c r="U144" s="10">
        <f t="shared" si="16"/>
        <v>5.5415625154331257E-3</v>
      </c>
      <c r="V144" s="10">
        <f t="shared" si="16"/>
        <v>-0.59872389316240426</v>
      </c>
      <c r="W144" s="64" t="s">
        <v>1448</v>
      </c>
      <c r="X144" s="64" t="s">
        <v>166</v>
      </c>
      <c r="Y144" s="64" t="s">
        <v>167</v>
      </c>
      <c r="Z144" s="64" t="s">
        <v>168</v>
      </c>
    </row>
    <row r="145" spans="1:26" x14ac:dyDescent="0.25">
      <c r="A145" s="2" t="s">
        <v>290</v>
      </c>
      <c r="B145" s="45">
        <v>960.16</v>
      </c>
      <c r="C145" s="18">
        <v>887.49</v>
      </c>
      <c r="D145" s="18">
        <v>795.01</v>
      </c>
      <c r="E145" s="18">
        <v>74.010000000000005</v>
      </c>
      <c r="F145" s="18">
        <v>78.2</v>
      </c>
      <c r="G145" s="18">
        <v>48.53</v>
      </c>
      <c r="H145" s="18">
        <f t="shared" si="17"/>
        <v>880.88666666666666</v>
      </c>
      <c r="I145" s="42">
        <f t="shared" si="18"/>
        <v>66.913333333333341</v>
      </c>
      <c r="J145" s="45">
        <v>902.31</v>
      </c>
      <c r="K145" s="18">
        <v>894.01</v>
      </c>
      <c r="L145" s="18">
        <v>853.78</v>
      </c>
      <c r="M145" s="18">
        <v>56.5</v>
      </c>
      <c r="N145" s="18">
        <v>64.97</v>
      </c>
      <c r="O145" s="18">
        <v>67.81</v>
      </c>
      <c r="P145" s="18">
        <f t="shared" si="19"/>
        <v>883.36666666666667</v>
      </c>
      <c r="Q145" s="42">
        <f t="shared" si="20"/>
        <v>63.093333333333334</v>
      </c>
      <c r="R145" s="21">
        <f t="shared" si="21"/>
        <v>1.0028121527331555</v>
      </c>
      <c r="S145" s="21">
        <f t="shared" si="22"/>
        <v>0.94375184058113271</v>
      </c>
      <c r="T145" s="6">
        <f t="shared" si="23"/>
        <v>0.4814405060758371</v>
      </c>
      <c r="U145" s="10">
        <f t="shared" si="16"/>
        <v>4.0513849119529046E-3</v>
      </c>
      <c r="V145" s="10">
        <f t="shared" si="16"/>
        <v>-8.3520541899043052E-2</v>
      </c>
      <c r="W145" s="64" t="s">
        <v>590</v>
      </c>
      <c r="X145" s="64" t="s">
        <v>590</v>
      </c>
      <c r="Y145" s="64" t="s">
        <v>1072</v>
      </c>
      <c r="Z145" s="64" t="s">
        <v>1073</v>
      </c>
    </row>
    <row r="146" spans="1:26" x14ac:dyDescent="0.25">
      <c r="A146" s="2" t="s">
        <v>194</v>
      </c>
      <c r="B146" s="45">
        <v>445.33</v>
      </c>
      <c r="C146" s="18">
        <v>456.62</v>
      </c>
      <c r="D146" s="18">
        <v>473.77</v>
      </c>
      <c r="E146" s="18">
        <v>71.010000000000005</v>
      </c>
      <c r="F146" s="18">
        <v>84.29</v>
      </c>
      <c r="G146" s="18">
        <v>64.75</v>
      </c>
      <c r="H146" s="18">
        <f t="shared" si="17"/>
        <v>458.57333333333332</v>
      </c>
      <c r="I146" s="42">
        <f t="shared" si="18"/>
        <v>73.350000000000009</v>
      </c>
      <c r="J146" s="45">
        <v>431.97</v>
      </c>
      <c r="K146" s="18">
        <v>455.44</v>
      </c>
      <c r="L146" s="18">
        <v>491.52</v>
      </c>
      <c r="M146" s="18">
        <v>68.31</v>
      </c>
      <c r="N146" s="18">
        <v>88.75</v>
      </c>
      <c r="O146" s="18">
        <v>89.48</v>
      </c>
      <c r="P146" s="18">
        <f t="shared" si="19"/>
        <v>459.64333333333337</v>
      </c>
      <c r="Q146" s="42">
        <f t="shared" si="20"/>
        <v>82.18</v>
      </c>
      <c r="R146" s="21">
        <f t="shared" si="21"/>
        <v>1.0023282464894976</v>
      </c>
      <c r="S146" s="21">
        <f t="shared" si="22"/>
        <v>1.1187626092804304</v>
      </c>
      <c r="T146" s="6">
        <f t="shared" si="23"/>
        <v>0.47910518044522293</v>
      </c>
      <c r="U146" s="10">
        <f t="shared" si="16"/>
        <v>3.3550454917262817E-3</v>
      </c>
      <c r="V146" s="10">
        <f t="shared" si="16"/>
        <v>0.16190394270657518</v>
      </c>
      <c r="W146" s="64" t="s">
        <v>1459</v>
      </c>
      <c r="X146" s="64" t="s">
        <v>195</v>
      </c>
      <c r="Y146" s="64" t="s">
        <v>196</v>
      </c>
      <c r="Z146" s="64" t="s">
        <v>197</v>
      </c>
    </row>
    <row r="147" spans="1:26" x14ac:dyDescent="0.25">
      <c r="A147" s="2" t="s">
        <v>341</v>
      </c>
      <c r="B147" s="45">
        <v>413.36</v>
      </c>
      <c r="C147" s="18">
        <v>476.48</v>
      </c>
      <c r="D147" s="18">
        <v>463.41</v>
      </c>
      <c r="E147" s="18">
        <v>6.15</v>
      </c>
      <c r="F147" s="18">
        <v>21.73</v>
      </c>
      <c r="G147" s="18">
        <v>10.85</v>
      </c>
      <c r="H147" s="18">
        <f t="shared" si="17"/>
        <v>451.08333333333331</v>
      </c>
      <c r="I147" s="42">
        <f t="shared" si="18"/>
        <v>12.910000000000002</v>
      </c>
      <c r="J147" s="45">
        <v>460.54</v>
      </c>
      <c r="K147" s="18">
        <v>454.82</v>
      </c>
      <c r="L147" s="18">
        <v>439.97</v>
      </c>
      <c r="M147" s="18">
        <v>14.16</v>
      </c>
      <c r="N147" s="18">
        <v>22.53</v>
      </c>
      <c r="O147" s="18">
        <v>3.87</v>
      </c>
      <c r="P147" s="18">
        <f t="shared" si="19"/>
        <v>451.77666666666664</v>
      </c>
      <c r="Q147" s="42">
        <f t="shared" si="20"/>
        <v>13.519999999999998</v>
      </c>
      <c r="R147" s="21">
        <f t="shared" si="21"/>
        <v>1.0015336405529953</v>
      </c>
      <c r="S147" s="21">
        <f t="shared" si="22"/>
        <v>1.0438533429187631</v>
      </c>
      <c r="T147" s="6">
        <f t="shared" si="23"/>
        <v>0.487124516448105</v>
      </c>
      <c r="U147" s="10">
        <f t="shared" si="16"/>
        <v>2.2108807051693861E-3</v>
      </c>
      <c r="V147" s="10">
        <f t="shared" si="16"/>
        <v>6.191903345351104E-2</v>
      </c>
      <c r="W147" s="64" t="s">
        <v>641</v>
      </c>
      <c r="X147" s="64" t="s">
        <v>641</v>
      </c>
      <c r="Y147" s="64" t="s">
        <v>1070</v>
      </c>
      <c r="Z147" s="64" t="s">
        <v>1071</v>
      </c>
    </row>
    <row r="148" spans="1:26" x14ac:dyDescent="0.25">
      <c r="A148" s="2" t="s">
        <v>1611</v>
      </c>
      <c r="B148" s="45">
        <v>3183.4</v>
      </c>
      <c r="C148" s="18">
        <v>3104.06</v>
      </c>
      <c r="D148" s="18">
        <v>3125.71</v>
      </c>
      <c r="E148" s="18">
        <v>1749.54</v>
      </c>
      <c r="F148" s="18">
        <v>1696.91</v>
      </c>
      <c r="G148" s="18">
        <v>1800.84</v>
      </c>
      <c r="H148" s="18">
        <f t="shared" si="17"/>
        <v>3137.7233333333334</v>
      </c>
      <c r="I148" s="42">
        <f t="shared" si="18"/>
        <v>1749.0966666666666</v>
      </c>
      <c r="J148" s="45">
        <v>3176.05</v>
      </c>
      <c r="K148" s="18">
        <v>3294.38</v>
      </c>
      <c r="L148" s="18">
        <v>2949.54</v>
      </c>
      <c r="M148" s="18">
        <v>1854.88</v>
      </c>
      <c r="N148" s="18">
        <v>1673.84</v>
      </c>
      <c r="O148" s="18">
        <v>1664.53</v>
      </c>
      <c r="P148" s="18">
        <f t="shared" si="19"/>
        <v>3139.9900000000002</v>
      </c>
      <c r="Q148" s="42">
        <f t="shared" si="20"/>
        <v>1731.0833333333333</v>
      </c>
      <c r="R148" s="21">
        <f t="shared" si="21"/>
        <v>1.0007221619830569</v>
      </c>
      <c r="S148" s="21">
        <f t="shared" si="22"/>
        <v>0.98970723521938786</v>
      </c>
      <c r="T148" s="6">
        <f t="shared" si="23"/>
        <v>0.49181989538676441</v>
      </c>
      <c r="U148" s="10">
        <f t="shared" si="16"/>
        <v>1.0414834970272574E-3</v>
      </c>
      <c r="V148" s="10">
        <f t="shared" si="16"/>
        <v>-1.4926269454252203E-2</v>
      </c>
      <c r="W148" s="64" t="s">
        <v>1728</v>
      </c>
      <c r="X148" s="64" t="s">
        <v>1728</v>
      </c>
      <c r="Y148" s="64" t="s">
        <v>1729</v>
      </c>
      <c r="Z148" s="64" t="s">
        <v>1730</v>
      </c>
    </row>
    <row r="149" spans="1:26" x14ac:dyDescent="0.25">
      <c r="A149" s="2" t="s">
        <v>356</v>
      </c>
      <c r="B149" s="45">
        <v>706.14</v>
      </c>
      <c r="C149" s="18">
        <v>674.82</v>
      </c>
      <c r="D149" s="18">
        <v>669.42</v>
      </c>
      <c r="E149" s="18">
        <v>43.68</v>
      </c>
      <c r="F149" s="18">
        <v>35.29</v>
      </c>
      <c r="G149" s="18">
        <v>29.87</v>
      </c>
      <c r="H149" s="18">
        <f t="shared" si="17"/>
        <v>683.46</v>
      </c>
      <c r="I149" s="42">
        <f t="shared" si="18"/>
        <v>36.28</v>
      </c>
      <c r="J149" s="45">
        <v>692.69</v>
      </c>
      <c r="K149" s="18">
        <v>672.76</v>
      </c>
      <c r="L149" s="18">
        <v>682.72</v>
      </c>
      <c r="M149" s="18">
        <v>36.11</v>
      </c>
      <c r="N149" s="18">
        <v>43.13</v>
      </c>
      <c r="O149" s="18">
        <v>48.92</v>
      </c>
      <c r="P149" s="18">
        <f t="shared" si="19"/>
        <v>682.72333333333336</v>
      </c>
      <c r="Q149" s="42">
        <f t="shared" si="20"/>
        <v>42.720000000000006</v>
      </c>
      <c r="R149" s="21">
        <f t="shared" si="21"/>
        <v>0.99892372575947952</v>
      </c>
      <c r="S149" s="21">
        <f t="shared" si="22"/>
        <v>1.17274678111588</v>
      </c>
      <c r="T149" s="6">
        <f t="shared" si="23"/>
        <v>0.47845162260866053</v>
      </c>
      <c r="U149" s="10">
        <f t="shared" si="16"/>
        <v>-1.5535716940808448E-3</v>
      </c>
      <c r="V149" s="10">
        <f t="shared" si="16"/>
        <v>0.22989154101762468</v>
      </c>
      <c r="W149" s="64" t="s">
        <v>656</v>
      </c>
      <c r="X149" s="64" t="s">
        <v>939</v>
      </c>
      <c r="Y149" s="64" t="s">
        <v>940</v>
      </c>
      <c r="Z149" s="64" t="s">
        <v>941</v>
      </c>
    </row>
    <row r="150" spans="1:26" x14ac:dyDescent="0.25">
      <c r="A150" s="2" t="s">
        <v>248</v>
      </c>
      <c r="B150" s="45">
        <v>1166.97</v>
      </c>
      <c r="C150" s="18">
        <v>1185.9000000000001</v>
      </c>
      <c r="D150" s="18">
        <v>1185.3800000000001</v>
      </c>
      <c r="E150" s="18">
        <v>32.82</v>
      </c>
      <c r="F150" s="18">
        <v>37.65</v>
      </c>
      <c r="G150" s="18">
        <v>28.53</v>
      </c>
      <c r="H150" s="18">
        <f t="shared" si="17"/>
        <v>1179.4166666666667</v>
      </c>
      <c r="I150" s="42">
        <f t="shared" si="18"/>
        <v>33</v>
      </c>
      <c r="J150" s="45">
        <v>1323.95</v>
      </c>
      <c r="K150" s="18">
        <v>1161.79</v>
      </c>
      <c r="L150" s="18">
        <v>1048.6099999999999</v>
      </c>
      <c r="M150" s="18">
        <v>34.03</v>
      </c>
      <c r="N150" s="18">
        <v>36.630000000000003</v>
      </c>
      <c r="O150" s="18">
        <v>36.380000000000003</v>
      </c>
      <c r="P150" s="18">
        <f t="shared" si="19"/>
        <v>1178.1166666666666</v>
      </c>
      <c r="Q150" s="42">
        <f t="shared" si="20"/>
        <v>35.68</v>
      </c>
      <c r="R150" s="21">
        <f t="shared" si="21"/>
        <v>0.99889869396399567</v>
      </c>
      <c r="S150" s="21">
        <f t="shared" si="22"/>
        <v>1.0788235294117647</v>
      </c>
      <c r="T150" s="6">
        <f t="shared" si="23"/>
        <v>0.49391753623146573</v>
      </c>
      <c r="U150" s="10">
        <f t="shared" si="16"/>
        <v>-1.589724303896878E-3</v>
      </c>
      <c r="V150" s="10">
        <f t="shared" si="16"/>
        <v>0.10945889256999033</v>
      </c>
      <c r="W150" s="64" t="s">
        <v>548</v>
      </c>
      <c r="X150" s="64" t="s">
        <v>1129</v>
      </c>
      <c r="Y150" s="64" t="s">
        <v>1130</v>
      </c>
      <c r="Z150" s="64" t="s">
        <v>1131</v>
      </c>
    </row>
    <row r="151" spans="1:26" x14ac:dyDescent="0.25">
      <c r="A151" s="2" t="s">
        <v>291</v>
      </c>
      <c r="B151" s="45">
        <v>725.17</v>
      </c>
      <c r="C151" s="18">
        <v>613.37</v>
      </c>
      <c r="D151" s="18">
        <v>589.54999999999995</v>
      </c>
      <c r="E151" s="18">
        <v>37.01</v>
      </c>
      <c r="F151" s="18">
        <v>24.36</v>
      </c>
      <c r="G151" s="18">
        <v>31.34</v>
      </c>
      <c r="H151" s="18">
        <f t="shared" si="17"/>
        <v>642.6966666666666</v>
      </c>
      <c r="I151" s="42">
        <f t="shared" si="18"/>
        <v>30.903333333333332</v>
      </c>
      <c r="J151" s="45">
        <v>668.92</v>
      </c>
      <c r="K151" s="18">
        <v>650.36</v>
      </c>
      <c r="L151" s="18">
        <v>605.30999999999995</v>
      </c>
      <c r="M151" s="18">
        <v>32.340000000000003</v>
      </c>
      <c r="N151" s="18">
        <v>27.1</v>
      </c>
      <c r="O151" s="18">
        <v>43.35</v>
      </c>
      <c r="P151" s="18">
        <f t="shared" si="19"/>
        <v>641.53</v>
      </c>
      <c r="Q151" s="42">
        <f t="shared" si="20"/>
        <v>34.263333333333335</v>
      </c>
      <c r="R151" s="21">
        <f t="shared" si="21"/>
        <v>0.99818755210787691</v>
      </c>
      <c r="S151" s="21">
        <f t="shared" si="22"/>
        <v>1.1053181485738168</v>
      </c>
      <c r="T151" s="6">
        <f t="shared" si="23"/>
        <v>0.49046429163107974</v>
      </c>
      <c r="U151" s="10">
        <f t="shared" si="16"/>
        <v>-2.6171820559824509E-3</v>
      </c>
      <c r="V151" s="10">
        <f t="shared" si="16"/>
        <v>0.14446168663627476</v>
      </c>
      <c r="W151" s="64" t="s">
        <v>591</v>
      </c>
      <c r="X151" s="64" t="s">
        <v>1103</v>
      </c>
      <c r="Y151" s="64" t="s">
        <v>1104</v>
      </c>
      <c r="Z151" s="64" t="s">
        <v>1105</v>
      </c>
    </row>
    <row r="152" spans="1:26" x14ac:dyDescent="0.25">
      <c r="A152" s="2" t="s">
        <v>280</v>
      </c>
      <c r="B152" s="45">
        <v>436.83</v>
      </c>
      <c r="C152" s="18">
        <v>409.28</v>
      </c>
      <c r="D152" s="18">
        <v>453.53</v>
      </c>
      <c r="E152" s="18">
        <v>52.57</v>
      </c>
      <c r="F152" s="18">
        <v>54.67</v>
      </c>
      <c r="G152" s="18">
        <v>63.89</v>
      </c>
      <c r="H152" s="18">
        <f t="shared" si="17"/>
        <v>433.21333333333331</v>
      </c>
      <c r="I152" s="42">
        <f t="shared" si="18"/>
        <v>57.043333333333329</v>
      </c>
      <c r="J152" s="45">
        <v>435.73</v>
      </c>
      <c r="K152" s="18">
        <v>449.7</v>
      </c>
      <c r="L152" s="18">
        <v>411.64</v>
      </c>
      <c r="M152" s="18">
        <v>81.17</v>
      </c>
      <c r="N152" s="18">
        <v>58.34</v>
      </c>
      <c r="O152" s="18">
        <v>57.13</v>
      </c>
      <c r="P152" s="18">
        <f t="shared" si="19"/>
        <v>432.35666666666674</v>
      </c>
      <c r="Q152" s="42">
        <f t="shared" si="20"/>
        <v>65.546666666666667</v>
      </c>
      <c r="R152" s="21">
        <f t="shared" si="21"/>
        <v>0.99802708346127889</v>
      </c>
      <c r="S152" s="21">
        <f t="shared" si="22"/>
        <v>1.1464997415723885</v>
      </c>
      <c r="T152" s="6">
        <f t="shared" si="23"/>
        <v>0.48114550310311677</v>
      </c>
      <c r="U152" s="10">
        <f t="shared" ref="U152:V215" si="24">LOG(R152,2)</f>
        <v>-2.8491283778245297E-3</v>
      </c>
      <c r="V152" s="10">
        <f t="shared" si="24"/>
        <v>0.19723602972701393</v>
      </c>
      <c r="W152" s="64" t="s">
        <v>580</v>
      </c>
      <c r="X152" s="64" t="s">
        <v>580</v>
      </c>
      <c r="Y152" s="64" t="s">
        <v>1115</v>
      </c>
      <c r="Z152" s="64" t="s">
        <v>1116</v>
      </c>
    </row>
    <row r="153" spans="1:26" x14ac:dyDescent="0.25">
      <c r="A153" s="2" t="s">
        <v>422</v>
      </c>
      <c r="B153" s="45">
        <v>10818.78</v>
      </c>
      <c r="C153" s="18">
        <v>10572.56</v>
      </c>
      <c r="D153" s="18">
        <v>10428.43</v>
      </c>
      <c r="E153" s="18">
        <v>1162.52</v>
      </c>
      <c r="F153" s="18">
        <v>1152.54</v>
      </c>
      <c r="G153" s="18">
        <v>1221.29</v>
      </c>
      <c r="H153" s="18">
        <f t="shared" si="17"/>
        <v>10606.59</v>
      </c>
      <c r="I153" s="42">
        <f t="shared" si="18"/>
        <v>1178.7833333333333</v>
      </c>
      <c r="J153" s="45">
        <v>10436.620000000001</v>
      </c>
      <c r="K153" s="18">
        <v>10513.52</v>
      </c>
      <c r="L153" s="18">
        <v>10770.35</v>
      </c>
      <c r="M153" s="18">
        <v>1194.21</v>
      </c>
      <c r="N153" s="18">
        <v>1052.58</v>
      </c>
      <c r="O153" s="18">
        <v>1223.1600000000001</v>
      </c>
      <c r="P153" s="18">
        <f t="shared" si="19"/>
        <v>10573.496666666666</v>
      </c>
      <c r="Q153" s="42">
        <f t="shared" si="20"/>
        <v>1156.6499999999999</v>
      </c>
      <c r="R153" s="21">
        <f t="shared" si="21"/>
        <v>0.99688022130065979</v>
      </c>
      <c r="S153" s="21">
        <f t="shared" si="22"/>
        <v>0.98123949312726899</v>
      </c>
      <c r="T153" s="6">
        <f t="shared" si="23"/>
        <v>0.41926099835892017</v>
      </c>
      <c r="U153" s="10">
        <f t="shared" si="24"/>
        <v>-4.5079247840935505E-3</v>
      </c>
      <c r="V153" s="10">
        <f t="shared" si="24"/>
        <v>-2.7322793939010971E-2</v>
      </c>
      <c r="W153" s="64" t="s">
        <v>722</v>
      </c>
      <c r="X153" s="64" t="s">
        <v>1236</v>
      </c>
      <c r="Y153" s="64" t="s">
        <v>1237</v>
      </c>
      <c r="Z153" s="64" t="s">
        <v>1238</v>
      </c>
    </row>
    <row r="154" spans="1:26" x14ac:dyDescent="0.25">
      <c r="A154" s="2" t="s">
        <v>296</v>
      </c>
      <c r="B154" s="45">
        <v>340.78</v>
      </c>
      <c r="C154" s="18">
        <v>389.76</v>
      </c>
      <c r="D154" s="18">
        <v>399.03</v>
      </c>
      <c r="E154" s="18">
        <v>20.399999999999999</v>
      </c>
      <c r="F154" s="18">
        <v>16.47</v>
      </c>
      <c r="G154" s="18">
        <v>10.61</v>
      </c>
      <c r="H154" s="18">
        <f t="shared" si="17"/>
        <v>376.52333333333331</v>
      </c>
      <c r="I154" s="42">
        <f t="shared" si="18"/>
        <v>15.826666666666666</v>
      </c>
      <c r="J154" s="45">
        <v>368.52</v>
      </c>
      <c r="K154" s="18">
        <v>378.92</v>
      </c>
      <c r="L154" s="18">
        <v>378.28</v>
      </c>
      <c r="M154" s="18">
        <v>13.38</v>
      </c>
      <c r="N154" s="18">
        <v>20.46</v>
      </c>
      <c r="O154" s="18">
        <v>15.17</v>
      </c>
      <c r="P154" s="18">
        <f t="shared" si="19"/>
        <v>375.24</v>
      </c>
      <c r="Q154" s="42">
        <f t="shared" si="20"/>
        <v>16.33666666666667</v>
      </c>
      <c r="R154" s="21">
        <f t="shared" si="21"/>
        <v>0.99660065161535283</v>
      </c>
      <c r="S154" s="21">
        <f t="shared" si="22"/>
        <v>1.0303090332805072</v>
      </c>
      <c r="T154" s="6">
        <f t="shared" si="23"/>
        <v>0.47384540502521255</v>
      </c>
      <c r="U154" s="10">
        <f t="shared" si="24"/>
        <v>-4.9125775768032991E-3</v>
      </c>
      <c r="V154" s="10">
        <f t="shared" si="24"/>
        <v>4.3077127613651366E-2</v>
      </c>
      <c r="W154" s="64" t="s">
        <v>596</v>
      </c>
      <c r="X154" s="64" t="s">
        <v>596</v>
      </c>
      <c r="Y154" s="64" t="s">
        <v>135</v>
      </c>
      <c r="Z154" s="64" t="s">
        <v>775</v>
      </c>
    </row>
    <row r="155" spans="1:26" x14ac:dyDescent="0.25">
      <c r="A155" s="2" t="s">
        <v>397</v>
      </c>
      <c r="B155" s="45">
        <v>1130.1600000000001</v>
      </c>
      <c r="C155" s="18">
        <v>962.44</v>
      </c>
      <c r="D155" s="18">
        <v>1043.26</v>
      </c>
      <c r="E155" s="18">
        <v>48.38</v>
      </c>
      <c r="F155" s="18">
        <v>45.68</v>
      </c>
      <c r="G155" s="18">
        <v>52.19</v>
      </c>
      <c r="H155" s="18">
        <f t="shared" si="17"/>
        <v>1045.2866666666669</v>
      </c>
      <c r="I155" s="42">
        <f t="shared" si="18"/>
        <v>48.75</v>
      </c>
      <c r="J155" s="45">
        <v>1126.6099999999999</v>
      </c>
      <c r="K155" s="18">
        <v>1001.29</v>
      </c>
      <c r="L155" s="18">
        <v>993.42</v>
      </c>
      <c r="M155" s="18">
        <v>39.090000000000003</v>
      </c>
      <c r="N155" s="18">
        <v>38.15</v>
      </c>
      <c r="O155" s="18">
        <v>50.47</v>
      </c>
      <c r="P155" s="18">
        <f t="shared" si="19"/>
        <v>1040.4399999999998</v>
      </c>
      <c r="Q155" s="42">
        <f t="shared" si="20"/>
        <v>42.57</v>
      </c>
      <c r="R155" s="21">
        <f t="shared" si="21"/>
        <v>0.9953677449774756</v>
      </c>
      <c r="S155" s="21">
        <f t="shared" si="22"/>
        <v>0.87577889447236179</v>
      </c>
      <c r="T155" s="6">
        <f t="shared" si="23"/>
        <v>0.47201016695830811</v>
      </c>
      <c r="U155" s="10">
        <f t="shared" si="24"/>
        <v>-6.6984578372726441E-3</v>
      </c>
      <c r="V155" s="10">
        <f t="shared" si="24"/>
        <v>-0.19136141240320581</v>
      </c>
      <c r="W155" s="64" t="s">
        <v>697</v>
      </c>
      <c r="X155" s="64" t="s">
        <v>697</v>
      </c>
      <c r="Y155" s="64" t="s">
        <v>820</v>
      </c>
      <c r="Z155" s="64" t="s">
        <v>821</v>
      </c>
    </row>
    <row r="156" spans="1:26" x14ac:dyDescent="0.25">
      <c r="A156" s="2" t="s">
        <v>351</v>
      </c>
      <c r="B156" s="45">
        <v>939.76</v>
      </c>
      <c r="C156" s="18">
        <v>945.27</v>
      </c>
      <c r="D156" s="18">
        <v>960.59</v>
      </c>
      <c r="E156" s="18">
        <v>125.54</v>
      </c>
      <c r="F156" s="18">
        <v>129.97</v>
      </c>
      <c r="G156" s="18">
        <v>108.76</v>
      </c>
      <c r="H156" s="18">
        <f t="shared" si="17"/>
        <v>948.54</v>
      </c>
      <c r="I156" s="42">
        <f t="shared" si="18"/>
        <v>121.42333333333333</v>
      </c>
      <c r="J156" s="45">
        <v>930.49</v>
      </c>
      <c r="K156" s="18">
        <v>934.93</v>
      </c>
      <c r="L156" s="18">
        <v>966.72</v>
      </c>
      <c r="M156" s="18">
        <v>104.94</v>
      </c>
      <c r="N156" s="18">
        <v>119.99</v>
      </c>
      <c r="O156" s="18">
        <v>106.51</v>
      </c>
      <c r="P156" s="18">
        <f t="shared" si="19"/>
        <v>944.04666666666674</v>
      </c>
      <c r="Q156" s="42">
        <f t="shared" si="20"/>
        <v>110.48</v>
      </c>
      <c r="R156" s="21">
        <f t="shared" si="21"/>
        <v>0.99526788409826528</v>
      </c>
      <c r="S156" s="21">
        <f t="shared" si="22"/>
        <v>0.91061072235684926</v>
      </c>
      <c r="T156" s="6">
        <f t="shared" si="23"/>
        <v>0.37351025963792994</v>
      </c>
      <c r="U156" s="10">
        <f t="shared" si="24"/>
        <v>-6.8432043626860265E-3</v>
      </c>
      <c r="V156" s="10">
        <f t="shared" si="24"/>
        <v>-0.13509364782985586</v>
      </c>
      <c r="W156" s="64" t="s">
        <v>651</v>
      </c>
      <c r="X156" s="64" t="s">
        <v>986</v>
      </c>
      <c r="Y156" s="64" t="s">
        <v>987</v>
      </c>
      <c r="Z156" s="64" t="s">
        <v>988</v>
      </c>
    </row>
    <row r="157" spans="1:26" x14ac:dyDescent="0.25">
      <c r="A157" s="2" t="s">
        <v>326</v>
      </c>
      <c r="B157" s="45">
        <v>23.73</v>
      </c>
      <c r="C157" s="18">
        <v>22.56</v>
      </c>
      <c r="D157" s="18">
        <v>13.53</v>
      </c>
      <c r="E157" s="18">
        <v>2.2200000000000002</v>
      </c>
      <c r="F157" s="18">
        <v>1.94</v>
      </c>
      <c r="G157" s="18">
        <v>0.12</v>
      </c>
      <c r="H157" s="18">
        <f t="shared" si="17"/>
        <v>19.940000000000001</v>
      </c>
      <c r="I157" s="42">
        <f t="shared" si="18"/>
        <v>1.4266666666666667</v>
      </c>
      <c r="J157" s="45">
        <v>18.05</v>
      </c>
      <c r="K157" s="18">
        <v>20.46</v>
      </c>
      <c r="L157" s="18">
        <v>20.98</v>
      </c>
      <c r="M157" s="18">
        <v>1.95</v>
      </c>
      <c r="N157" s="18">
        <v>2.4900000000000002</v>
      </c>
      <c r="O157" s="18">
        <v>2.17</v>
      </c>
      <c r="P157" s="18">
        <f t="shared" si="19"/>
        <v>19.830000000000002</v>
      </c>
      <c r="Q157" s="42">
        <f t="shared" si="20"/>
        <v>2.2033333333333336</v>
      </c>
      <c r="R157" s="21">
        <f t="shared" si="21"/>
        <v>0.99474689589302767</v>
      </c>
      <c r="S157" s="21">
        <f t="shared" si="22"/>
        <v>1.320054945054945</v>
      </c>
      <c r="T157" s="6">
        <f t="shared" si="23"/>
        <v>0.487677381631614</v>
      </c>
      <c r="U157" s="10">
        <f t="shared" si="24"/>
        <v>-7.598602890161647E-3</v>
      </c>
      <c r="V157" s="10">
        <f t="shared" si="24"/>
        <v>0.40059798057505414</v>
      </c>
      <c r="W157" s="64" t="s">
        <v>626</v>
      </c>
      <c r="X157" s="64" t="s">
        <v>1077</v>
      </c>
      <c r="Y157" s="64" t="s">
        <v>1078</v>
      </c>
      <c r="Z157" s="64" t="s">
        <v>1079</v>
      </c>
    </row>
    <row r="158" spans="1:26" x14ac:dyDescent="0.25">
      <c r="A158" s="2" t="s">
        <v>420</v>
      </c>
      <c r="B158" s="45">
        <v>810.1</v>
      </c>
      <c r="C158" s="18">
        <v>818.98</v>
      </c>
      <c r="D158" s="18">
        <v>969.56</v>
      </c>
      <c r="E158" s="18">
        <v>26.28</v>
      </c>
      <c r="F158" s="18">
        <v>29.62</v>
      </c>
      <c r="G158" s="18">
        <v>33.04</v>
      </c>
      <c r="H158" s="18">
        <f t="shared" si="17"/>
        <v>866.21333333333325</v>
      </c>
      <c r="I158" s="42">
        <f t="shared" si="18"/>
        <v>29.646666666666665</v>
      </c>
      <c r="J158" s="45">
        <v>853.15</v>
      </c>
      <c r="K158" s="18">
        <v>800.21</v>
      </c>
      <c r="L158" s="18">
        <v>931.34</v>
      </c>
      <c r="M158" s="18">
        <v>37.659999999999997</v>
      </c>
      <c r="N158" s="18">
        <v>47.69</v>
      </c>
      <c r="O158" s="18">
        <v>25.54</v>
      </c>
      <c r="P158" s="18">
        <f t="shared" si="19"/>
        <v>861.56666666666672</v>
      </c>
      <c r="Q158" s="42">
        <f t="shared" si="20"/>
        <v>36.963333333333331</v>
      </c>
      <c r="R158" s="21">
        <f t="shared" si="21"/>
        <v>0.99464184130010314</v>
      </c>
      <c r="S158" s="21">
        <f t="shared" si="22"/>
        <v>1.238742658255384</v>
      </c>
      <c r="T158" s="6">
        <f t="shared" si="23"/>
        <v>0.4729065161031234</v>
      </c>
      <c r="U158" s="10">
        <f t="shared" si="24"/>
        <v>-7.7509730504447105E-3</v>
      </c>
      <c r="V158" s="10">
        <f t="shared" si="24"/>
        <v>0.30887650691332813</v>
      </c>
      <c r="W158" s="64" t="s">
        <v>720</v>
      </c>
      <c r="X158" s="64" t="s">
        <v>870</v>
      </c>
      <c r="Y158" s="64" t="s">
        <v>871</v>
      </c>
      <c r="Z158" s="64" t="s">
        <v>872</v>
      </c>
    </row>
    <row r="159" spans="1:26" x14ac:dyDescent="0.25">
      <c r="A159" s="2" t="s">
        <v>191</v>
      </c>
      <c r="B159" s="45">
        <v>297.89</v>
      </c>
      <c r="C159" s="18">
        <v>299.45</v>
      </c>
      <c r="D159" s="18">
        <v>288.86</v>
      </c>
      <c r="E159" s="18">
        <v>13.34</v>
      </c>
      <c r="F159" s="18">
        <v>24.5</v>
      </c>
      <c r="G159" s="18">
        <v>10.24</v>
      </c>
      <c r="H159" s="18">
        <f t="shared" si="17"/>
        <v>295.39999999999998</v>
      </c>
      <c r="I159" s="42">
        <f t="shared" si="18"/>
        <v>16.026666666666667</v>
      </c>
      <c r="J159" s="45">
        <v>296.64</v>
      </c>
      <c r="K159" s="18">
        <v>320.45</v>
      </c>
      <c r="L159" s="18">
        <v>264.11</v>
      </c>
      <c r="M159" s="18">
        <v>21.82</v>
      </c>
      <c r="N159" s="18">
        <v>26.96</v>
      </c>
      <c r="O159" s="18">
        <v>16.87</v>
      </c>
      <c r="P159" s="18">
        <f t="shared" si="19"/>
        <v>293.73333333333329</v>
      </c>
      <c r="Q159" s="42">
        <f t="shared" si="20"/>
        <v>21.883333333333336</v>
      </c>
      <c r="R159" s="21">
        <f t="shared" si="21"/>
        <v>0.99437696806117848</v>
      </c>
      <c r="S159" s="21">
        <f t="shared" si="22"/>
        <v>1.3439702427564606</v>
      </c>
      <c r="T159" s="6">
        <f t="shared" si="23"/>
        <v>0.4625608973824219</v>
      </c>
      <c r="U159" s="10">
        <f t="shared" si="24"/>
        <v>-8.135214072923903E-3</v>
      </c>
      <c r="V159" s="10">
        <f t="shared" si="24"/>
        <v>0.4265011953317393</v>
      </c>
      <c r="W159" s="64" t="s">
        <v>192</v>
      </c>
      <c r="X159" s="64" t="s">
        <v>192</v>
      </c>
      <c r="Y159" s="64" t="s">
        <v>43</v>
      </c>
      <c r="Z159" s="64" t="s">
        <v>193</v>
      </c>
    </row>
    <row r="160" spans="1:26" x14ac:dyDescent="0.25">
      <c r="A160" s="2" t="s">
        <v>304</v>
      </c>
      <c r="B160" s="45">
        <v>249.64</v>
      </c>
      <c r="C160" s="18">
        <v>313.36</v>
      </c>
      <c r="D160" s="18">
        <v>289.41000000000003</v>
      </c>
      <c r="E160" s="18">
        <v>38.97</v>
      </c>
      <c r="F160" s="18">
        <v>37.369999999999997</v>
      </c>
      <c r="G160" s="18">
        <v>32.92</v>
      </c>
      <c r="H160" s="18">
        <f t="shared" si="17"/>
        <v>284.13666666666671</v>
      </c>
      <c r="I160" s="42">
        <f t="shared" si="18"/>
        <v>36.42</v>
      </c>
      <c r="J160" s="45">
        <v>296.31</v>
      </c>
      <c r="K160" s="18">
        <v>282.22000000000003</v>
      </c>
      <c r="L160" s="18">
        <v>268.91000000000003</v>
      </c>
      <c r="M160" s="18">
        <v>33.380000000000003</v>
      </c>
      <c r="N160" s="18">
        <v>49.35</v>
      </c>
      <c r="O160" s="18">
        <v>48.3</v>
      </c>
      <c r="P160" s="18">
        <f t="shared" si="19"/>
        <v>282.48</v>
      </c>
      <c r="Q160" s="42">
        <f t="shared" si="20"/>
        <v>43.676666666666669</v>
      </c>
      <c r="R160" s="21">
        <f t="shared" si="21"/>
        <v>0.99418992062285916</v>
      </c>
      <c r="S160" s="21">
        <f t="shared" si="22"/>
        <v>1.193924817388206</v>
      </c>
      <c r="T160" s="6">
        <f t="shared" si="23"/>
        <v>0.4692822681421514</v>
      </c>
      <c r="U160" s="10">
        <f t="shared" si="24"/>
        <v>-8.4066179809399837E-3</v>
      </c>
      <c r="V160" s="10">
        <f t="shared" si="24"/>
        <v>0.25571199154726038</v>
      </c>
      <c r="W160" s="64" t="s">
        <v>604</v>
      </c>
      <c r="X160" s="64" t="s">
        <v>604</v>
      </c>
      <c r="Y160" s="64" t="s">
        <v>208</v>
      </c>
      <c r="Z160" s="64" t="s">
        <v>840</v>
      </c>
    </row>
    <row r="161" spans="1:26" x14ac:dyDescent="0.25">
      <c r="A161" s="2" t="s">
        <v>417</v>
      </c>
      <c r="B161" s="45">
        <v>140.12</v>
      </c>
      <c r="C161" s="18">
        <v>141.59</v>
      </c>
      <c r="D161" s="18">
        <v>126.81</v>
      </c>
      <c r="E161" s="18">
        <v>26.28</v>
      </c>
      <c r="F161" s="18">
        <v>21.32</v>
      </c>
      <c r="G161" s="18">
        <v>33.04</v>
      </c>
      <c r="H161" s="18">
        <f t="shared" si="17"/>
        <v>136.17333333333335</v>
      </c>
      <c r="I161" s="42">
        <f t="shared" si="18"/>
        <v>26.88</v>
      </c>
      <c r="J161" s="45">
        <v>127.21</v>
      </c>
      <c r="K161" s="18">
        <v>137.55000000000001</v>
      </c>
      <c r="L161" s="18">
        <v>140.03</v>
      </c>
      <c r="M161" s="18">
        <v>25.33</v>
      </c>
      <c r="N161" s="18">
        <v>20.18</v>
      </c>
      <c r="O161" s="18">
        <v>27.09</v>
      </c>
      <c r="P161" s="18">
        <f t="shared" si="19"/>
        <v>134.92999999999998</v>
      </c>
      <c r="Q161" s="42">
        <f t="shared" si="20"/>
        <v>24.2</v>
      </c>
      <c r="R161" s="21">
        <f t="shared" si="21"/>
        <v>0.99093604199066854</v>
      </c>
      <c r="S161" s="21">
        <f t="shared" si="22"/>
        <v>0.90387374461979919</v>
      </c>
      <c r="T161" s="6">
        <f t="shared" si="23"/>
        <v>0.42451868873059201</v>
      </c>
      <c r="U161" s="10">
        <f t="shared" si="24"/>
        <v>-1.3136150372246112E-2</v>
      </c>
      <c r="V161" s="10">
        <f t="shared" si="24"/>
        <v>-0.14580682748114421</v>
      </c>
      <c r="W161" s="64" t="s">
        <v>717</v>
      </c>
      <c r="X161" s="64" t="s">
        <v>717</v>
      </c>
      <c r="Y161" s="64" t="s">
        <v>809</v>
      </c>
      <c r="Z161" s="64" t="s">
        <v>810</v>
      </c>
    </row>
    <row r="162" spans="1:26" x14ac:dyDescent="0.25">
      <c r="A162" s="2" t="s">
        <v>260</v>
      </c>
      <c r="B162" s="45">
        <v>737.46</v>
      </c>
      <c r="C162" s="18">
        <v>690.53</v>
      </c>
      <c r="D162" s="18">
        <v>672.59</v>
      </c>
      <c r="E162" s="18">
        <v>87.74</v>
      </c>
      <c r="F162" s="18">
        <v>72.11</v>
      </c>
      <c r="G162" s="18">
        <v>75.349999999999994</v>
      </c>
      <c r="H162" s="18">
        <f t="shared" si="17"/>
        <v>700.19333333333327</v>
      </c>
      <c r="I162" s="42">
        <f t="shared" si="18"/>
        <v>78.399999999999991</v>
      </c>
      <c r="J162" s="45">
        <v>654.12</v>
      </c>
      <c r="K162" s="18">
        <v>738.07</v>
      </c>
      <c r="L162" s="18">
        <v>689.14</v>
      </c>
      <c r="M162" s="18">
        <v>75.72</v>
      </c>
      <c r="N162" s="18">
        <v>72.989999999999995</v>
      </c>
      <c r="O162" s="18">
        <v>82.67</v>
      </c>
      <c r="P162" s="18">
        <f t="shared" si="19"/>
        <v>693.77666666666664</v>
      </c>
      <c r="Q162" s="42">
        <f t="shared" si="20"/>
        <v>77.126666666666665</v>
      </c>
      <c r="R162" s="21">
        <f t="shared" si="21"/>
        <v>0.99084893372251115</v>
      </c>
      <c r="S162" s="21">
        <f t="shared" si="22"/>
        <v>0.98396305625524783</v>
      </c>
      <c r="T162" s="6">
        <f t="shared" si="23"/>
        <v>0.42328719673393145</v>
      </c>
      <c r="U162" s="10">
        <f t="shared" si="24"/>
        <v>-1.3262976105725898E-2</v>
      </c>
      <c r="V162" s="10">
        <f t="shared" si="24"/>
        <v>-2.3323945540228819E-2</v>
      </c>
      <c r="W162" s="64" t="s">
        <v>560</v>
      </c>
      <c r="X162" s="64" t="s">
        <v>560</v>
      </c>
      <c r="Y162" s="64" t="s">
        <v>965</v>
      </c>
      <c r="Z162" s="64" t="s">
        <v>966</v>
      </c>
    </row>
    <row r="163" spans="1:26" x14ac:dyDescent="0.25">
      <c r="A163" s="2" t="s">
        <v>424</v>
      </c>
      <c r="B163" s="45">
        <v>4318.8599999999997</v>
      </c>
      <c r="C163" s="18">
        <v>4347.2700000000004</v>
      </c>
      <c r="D163" s="18">
        <v>4314.01</v>
      </c>
      <c r="E163" s="18">
        <v>620.23</v>
      </c>
      <c r="F163" s="18">
        <v>680.01</v>
      </c>
      <c r="G163" s="18">
        <v>561.38</v>
      </c>
      <c r="H163" s="18">
        <f t="shared" si="17"/>
        <v>4326.713333333334</v>
      </c>
      <c r="I163" s="42">
        <f t="shared" si="18"/>
        <v>620.54</v>
      </c>
      <c r="J163" s="45">
        <v>4510.71</v>
      </c>
      <c r="K163" s="18">
        <v>4240.71</v>
      </c>
      <c r="L163" s="18">
        <v>4102.95</v>
      </c>
      <c r="M163" s="18">
        <v>783.28</v>
      </c>
      <c r="N163" s="18">
        <v>636.88</v>
      </c>
      <c r="O163" s="18">
        <v>613.98</v>
      </c>
      <c r="P163" s="18">
        <f t="shared" si="19"/>
        <v>4284.79</v>
      </c>
      <c r="Q163" s="42">
        <f t="shared" si="20"/>
        <v>678.04666666666662</v>
      </c>
      <c r="R163" s="21">
        <f t="shared" si="21"/>
        <v>0.99031282108950514</v>
      </c>
      <c r="S163" s="21">
        <f t="shared" si="22"/>
        <v>1.092522873293218</v>
      </c>
      <c r="T163" s="6">
        <f t="shared" si="23"/>
        <v>0.37242400778804696</v>
      </c>
      <c r="U163" s="10">
        <f t="shared" si="24"/>
        <v>-1.4043777626849751E-2</v>
      </c>
      <c r="V163" s="10">
        <f t="shared" si="24"/>
        <v>0.12766348461489235</v>
      </c>
      <c r="W163" s="64" t="s">
        <v>724</v>
      </c>
      <c r="X163" s="64" t="s">
        <v>1245</v>
      </c>
      <c r="Y163" s="64" t="s">
        <v>1246</v>
      </c>
      <c r="Z163" s="64" t="s">
        <v>1247</v>
      </c>
    </row>
    <row r="164" spans="1:26" x14ac:dyDescent="0.25">
      <c r="A164" s="2" t="s">
        <v>121</v>
      </c>
      <c r="B164" s="45">
        <v>74.73</v>
      </c>
      <c r="C164" s="18">
        <v>77.44</v>
      </c>
      <c r="D164" s="18">
        <v>65.97</v>
      </c>
      <c r="E164" s="18">
        <v>3.14</v>
      </c>
      <c r="F164" s="18">
        <v>1.25</v>
      </c>
      <c r="G164" s="18">
        <v>0.12</v>
      </c>
      <c r="H164" s="18">
        <f t="shared" si="17"/>
        <v>72.713333333333338</v>
      </c>
      <c r="I164" s="42">
        <f t="shared" si="18"/>
        <v>1.5033333333333336</v>
      </c>
      <c r="J164" s="45">
        <v>79.61</v>
      </c>
      <c r="K164" s="18">
        <v>68.36</v>
      </c>
      <c r="L164" s="18">
        <v>67.959999999999994</v>
      </c>
      <c r="M164" s="18">
        <v>0</v>
      </c>
      <c r="N164" s="18">
        <v>4.01</v>
      </c>
      <c r="O164" s="18">
        <v>4.03</v>
      </c>
      <c r="P164" s="18">
        <f t="shared" si="19"/>
        <v>71.976666666666674</v>
      </c>
      <c r="Q164" s="42">
        <f t="shared" si="20"/>
        <v>2.6799999999999997</v>
      </c>
      <c r="R164" s="21">
        <f t="shared" si="21"/>
        <v>0.99000633083114775</v>
      </c>
      <c r="S164" s="21">
        <f t="shared" si="22"/>
        <v>1.4700399467376826</v>
      </c>
      <c r="T164" s="6">
        <f t="shared" si="23"/>
        <v>0.44662447914136794</v>
      </c>
      <c r="U164" s="10">
        <f t="shared" si="24"/>
        <v>-1.449034400875299E-2</v>
      </c>
      <c r="V164" s="10">
        <f t="shared" si="24"/>
        <v>0.55585535926389673</v>
      </c>
      <c r="W164" s="64" t="s">
        <v>1437</v>
      </c>
      <c r="X164" s="64" t="s">
        <v>122</v>
      </c>
      <c r="Y164" s="64" t="s">
        <v>123</v>
      </c>
      <c r="Z164" s="64" t="s">
        <v>124</v>
      </c>
    </row>
    <row r="165" spans="1:26" x14ac:dyDescent="0.25">
      <c r="A165" s="2" t="s">
        <v>245</v>
      </c>
      <c r="B165" s="45">
        <v>359.68</v>
      </c>
      <c r="C165" s="18">
        <v>353.64</v>
      </c>
      <c r="D165" s="18">
        <v>368.67</v>
      </c>
      <c r="E165" s="18">
        <v>34.39</v>
      </c>
      <c r="F165" s="18">
        <v>13.43</v>
      </c>
      <c r="G165" s="18">
        <v>33.29</v>
      </c>
      <c r="H165" s="18">
        <f t="shared" si="17"/>
        <v>360.66333333333336</v>
      </c>
      <c r="I165" s="42">
        <f t="shared" si="18"/>
        <v>27.036666666666665</v>
      </c>
      <c r="J165" s="45">
        <v>356.96</v>
      </c>
      <c r="K165" s="18">
        <v>354.73</v>
      </c>
      <c r="L165" s="18">
        <v>356.68</v>
      </c>
      <c r="M165" s="18">
        <v>17.010000000000002</v>
      </c>
      <c r="N165" s="18">
        <v>22.26</v>
      </c>
      <c r="O165" s="18">
        <v>20.9</v>
      </c>
      <c r="P165" s="18">
        <f t="shared" si="19"/>
        <v>356.12333333333339</v>
      </c>
      <c r="Q165" s="42">
        <f t="shared" si="20"/>
        <v>20.056666666666668</v>
      </c>
      <c r="R165" s="21">
        <f t="shared" si="21"/>
        <v>0.98744688891141863</v>
      </c>
      <c r="S165" s="21">
        <f t="shared" si="22"/>
        <v>0.7510403043633338</v>
      </c>
      <c r="T165" s="6">
        <f t="shared" si="23"/>
        <v>0.18132367311915515</v>
      </c>
      <c r="U165" s="10">
        <f t="shared" si="24"/>
        <v>-1.8224941813764474E-2</v>
      </c>
      <c r="V165" s="10">
        <f t="shared" si="24"/>
        <v>-0.41303776325319291</v>
      </c>
      <c r="W165" s="64" t="s">
        <v>545</v>
      </c>
      <c r="X165" s="64" t="s">
        <v>545</v>
      </c>
      <c r="Y165" s="64" t="s">
        <v>911</v>
      </c>
      <c r="Z165" s="64" t="s">
        <v>912</v>
      </c>
    </row>
    <row r="166" spans="1:26" x14ac:dyDescent="0.25">
      <c r="A166" s="2" t="s">
        <v>316</v>
      </c>
      <c r="B166" s="45">
        <v>103.7</v>
      </c>
      <c r="C166" s="18">
        <v>92.94</v>
      </c>
      <c r="D166" s="18">
        <v>99.5</v>
      </c>
      <c r="E166" s="18">
        <v>36.75</v>
      </c>
      <c r="F166" s="18">
        <v>43.6</v>
      </c>
      <c r="G166" s="18">
        <v>24.63</v>
      </c>
      <c r="H166" s="18">
        <f t="shared" si="17"/>
        <v>98.713333333333324</v>
      </c>
      <c r="I166" s="42">
        <f t="shared" si="18"/>
        <v>34.993333333333332</v>
      </c>
      <c r="J166" s="45">
        <v>96.56</v>
      </c>
      <c r="K166" s="18">
        <v>102.64</v>
      </c>
      <c r="L166" s="18">
        <v>93.04</v>
      </c>
      <c r="M166" s="18">
        <v>42.47</v>
      </c>
      <c r="N166" s="18">
        <v>45.9</v>
      </c>
      <c r="O166" s="18">
        <v>33.9</v>
      </c>
      <c r="P166" s="18">
        <f t="shared" si="19"/>
        <v>97.413333333333341</v>
      </c>
      <c r="Q166" s="42">
        <f t="shared" si="20"/>
        <v>40.756666666666668</v>
      </c>
      <c r="R166" s="21">
        <f t="shared" si="21"/>
        <v>0.98696262619509278</v>
      </c>
      <c r="S166" s="21">
        <f t="shared" si="22"/>
        <v>1.1601222448601594</v>
      </c>
      <c r="T166" s="6">
        <f t="shared" si="23"/>
        <v>0.38626558101852659</v>
      </c>
      <c r="U166" s="10">
        <f t="shared" si="24"/>
        <v>-1.8932640422381141E-2</v>
      </c>
      <c r="V166" s="10">
        <f t="shared" si="24"/>
        <v>0.21427683359539368</v>
      </c>
      <c r="W166" s="64" t="s">
        <v>616</v>
      </c>
      <c r="X166" s="64" t="s">
        <v>616</v>
      </c>
      <c r="Y166" s="64" t="s">
        <v>994</v>
      </c>
      <c r="Z166" s="64" t="s">
        <v>995</v>
      </c>
    </row>
    <row r="167" spans="1:26" x14ac:dyDescent="0.25">
      <c r="A167" s="2" t="s">
        <v>1557</v>
      </c>
      <c r="B167" s="45">
        <v>403.74</v>
      </c>
      <c r="C167" s="18">
        <v>365.4</v>
      </c>
      <c r="D167" s="18">
        <v>386.96</v>
      </c>
      <c r="E167" s="18">
        <v>139.4</v>
      </c>
      <c r="F167" s="18">
        <v>149.9</v>
      </c>
      <c r="G167" s="18">
        <v>166.07</v>
      </c>
      <c r="H167" s="18">
        <f t="shared" si="17"/>
        <v>385.36666666666662</v>
      </c>
      <c r="I167" s="42">
        <f t="shared" si="18"/>
        <v>151.79</v>
      </c>
      <c r="J167" s="45">
        <v>355.92</v>
      </c>
      <c r="K167" s="18">
        <v>407.95</v>
      </c>
      <c r="L167" s="18">
        <v>376.89</v>
      </c>
      <c r="M167" s="18">
        <v>168.97</v>
      </c>
      <c r="N167" s="18">
        <v>148.61000000000001</v>
      </c>
      <c r="O167" s="18">
        <v>163.02000000000001</v>
      </c>
      <c r="P167" s="18">
        <f t="shared" si="19"/>
        <v>380.25333333333333</v>
      </c>
      <c r="Q167" s="42">
        <f t="shared" si="20"/>
        <v>160.20000000000002</v>
      </c>
      <c r="R167" s="21">
        <f t="shared" si="21"/>
        <v>0.98676559399534136</v>
      </c>
      <c r="S167" s="21">
        <f t="shared" si="22"/>
        <v>1.0550428692977292</v>
      </c>
      <c r="T167" s="6">
        <f t="shared" si="23"/>
        <v>0.39928612220724369</v>
      </c>
      <c r="U167" s="10">
        <f t="shared" si="24"/>
        <v>-1.9220681476375547E-2</v>
      </c>
      <c r="V167" s="10">
        <f t="shared" si="24"/>
        <v>7.7301620796640241E-2</v>
      </c>
      <c r="W167" s="64" t="s">
        <v>1558</v>
      </c>
      <c r="X167" s="64" t="s">
        <v>1559</v>
      </c>
      <c r="Y167" s="64" t="s">
        <v>1560</v>
      </c>
      <c r="Z167" s="64" t="s">
        <v>1561</v>
      </c>
    </row>
    <row r="168" spans="1:26" x14ac:dyDescent="0.25">
      <c r="A168" s="2" t="s">
        <v>297</v>
      </c>
      <c r="B168" s="45">
        <v>1106.42</v>
      </c>
      <c r="C168" s="18">
        <v>907.35</v>
      </c>
      <c r="D168" s="18">
        <v>982.3</v>
      </c>
      <c r="E168" s="18">
        <v>77.41</v>
      </c>
      <c r="F168" s="18">
        <v>80.42</v>
      </c>
      <c r="G168" s="18">
        <v>46.82</v>
      </c>
      <c r="H168" s="18">
        <f t="shared" si="17"/>
        <v>998.68999999999994</v>
      </c>
      <c r="I168" s="42">
        <f t="shared" si="18"/>
        <v>68.216666666666654</v>
      </c>
      <c r="J168" s="45">
        <v>971.41</v>
      </c>
      <c r="K168" s="18">
        <v>922.14</v>
      </c>
      <c r="L168" s="18">
        <v>1061.3800000000001</v>
      </c>
      <c r="M168" s="18">
        <v>71.69</v>
      </c>
      <c r="N168" s="18">
        <v>97.88</v>
      </c>
      <c r="O168" s="18">
        <v>71.83</v>
      </c>
      <c r="P168" s="18">
        <f t="shared" si="19"/>
        <v>984.9766666666668</v>
      </c>
      <c r="Q168" s="42">
        <f t="shared" si="20"/>
        <v>80.466666666666654</v>
      </c>
      <c r="R168" s="21">
        <f t="shared" si="21"/>
        <v>0.98628241421507357</v>
      </c>
      <c r="S168" s="21">
        <f t="shared" si="22"/>
        <v>1.1769804960269685</v>
      </c>
      <c r="T168" s="6">
        <f t="shared" si="23"/>
        <v>0.42805917102664015</v>
      </c>
      <c r="U168" s="10">
        <f t="shared" si="24"/>
        <v>-1.992728474592026E-2</v>
      </c>
      <c r="V168" s="10">
        <f t="shared" si="24"/>
        <v>0.23509041339393461</v>
      </c>
      <c r="W168" s="64" t="s">
        <v>597</v>
      </c>
      <c r="X168" s="64" t="s">
        <v>597</v>
      </c>
      <c r="Y168" s="64" t="s">
        <v>969</v>
      </c>
      <c r="Z168" s="64" t="s">
        <v>970</v>
      </c>
    </row>
    <row r="169" spans="1:26" x14ac:dyDescent="0.25">
      <c r="A169" s="2" t="s">
        <v>243</v>
      </c>
      <c r="B169" s="45">
        <v>145.47999999999999</v>
      </c>
      <c r="C169" s="18">
        <v>146.85</v>
      </c>
      <c r="D169" s="18">
        <v>160.65</v>
      </c>
      <c r="E169" s="18">
        <v>57.15</v>
      </c>
      <c r="F169" s="18">
        <v>61.87</v>
      </c>
      <c r="G169" s="18">
        <v>72.31</v>
      </c>
      <c r="H169" s="18">
        <f t="shared" si="17"/>
        <v>150.99333333333334</v>
      </c>
      <c r="I169" s="42">
        <f t="shared" si="18"/>
        <v>63.776666666666664</v>
      </c>
      <c r="J169" s="45">
        <v>142.28</v>
      </c>
      <c r="K169" s="18">
        <v>159.32</v>
      </c>
      <c r="L169" s="18">
        <v>144.83000000000001</v>
      </c>
      <c r="M169" s="18">
        <v>64.94</v>
      </c>
      <c r="N169" s="18">
        <v>69.81</v>
      </c>
      <c r="O169" s="18">
        <v>55.58</v>
      </c>
      <c r="P169" s="18">
        <f t="shared" si="19"/>
        <v>148.81000000000003</v>
      </c>
      <c r="Q169" s="42">
        <f t="shared" si="20"/>
        <v>63.443333333333328</v>
      </c>
      <c r="R169" s="21">
        <f t="shared" si="21"/>
        <v>0.98563533488310906</v>
      </c>
      <c r="S169" s="21">
        <f t="shared" si="22"/>
        <v>0.99485411413574831</v>
      </c>
      <c r="T169" s="6">
        <f t="shared" si="23"/>
        <v>0.38818958180696617</v>
      </c>
      <c r="U169" s="10">
        <f t="shared" si="24"/>
        <v>-2.0874117520483858E-2</v>
      </c>
      <c r="V169" s="10">
        <f t="shared" si="24"/>
        <v>-7.443111184602654E-3</v>
      </c>
      <c r="W169" s="64" t="s">
        <v>543</v>
      </c>
      <c r="X169" s="64" t="s">
        <v>803</v>
      </c>
      <c r="Y169" s="64" t="s">
        <v>804</v>
      </c>
      <c r="Z169" s="64" t="s">
        <v>805</v>
      </c>
    </row>
    <row r="170" spans="1:26" x14ac:dyDescent="0.25">
      <c r="A170" s="2" t="s">
        <v>247</v>
      </c>
      <c r="B170" s="45">
        <v>243.75</v>
      </c>
      <c r="C170" s="18">
        <v>261.39</v>
      </c>
      <c r="D170" s="18">
        <v>237.71</v>
      </c>
      <c r="E170" s="18">
        <v>32.43</v>
      </c>
      <c r="F170" s="18">
        <v>20.07</v>
      </c>
      <c r="G170" s="18">
        <v>9.27</v>
      </c>
      <c r="H170" s="18">
        <f t="shared" si="17"/>
        <v>247.61666666666667</v>
      </c>
      <c r="I170" s="42">
        <f t="shared" si="18"/>
        <v>20.59</v>
      </c>
      <c r="J170" s="45">
        <v>258.70999999999998</v>
      </c>
      <c r="K170" s="18">
        <v>250.91</v>
      </c>
      <c r="L170" s="18">
        <v>221.46</v>
      </c>
      <c r="M170" s="18">
        <v>25.85</v>
      </c>
      <c r="N170" s="18">
        <v>12.99</v>
      </c>
      <c r="O170" s="18">
        <v>21.05</v>
      </c>
      <c r="P170" s="18">
        <f t="shared" si="19"/>
        <v>243.69333333333336</v>
      </c>
      <c r="Q170" s="42">
        <f t="shared" si="20"/>
        <v>19.963333333333335</v>
      </c>
      <c r="R170" s="21">
        <f t="shared" si="21"/>
        <v>0.98421934705369718</v>
      </c>
      <c r="S170" s="21">
        <f t="shared" si="22"/>
        <v>0.97097421645823689</v>
      </c>
      <c r="T170" s="6">
        <f t="shared" si="23"/>
        <v>0.39199413038005915</v>
      </c>
      <c r="U170" s="10">
        <f t="shared" si="24"/>
        <v>-2.2948218711844815E-2</v>
      </c>
      <c r="V170" s="10">
        <f t="shared" si="24"/>
        <v>-4.2495108492858175E-2</v>
      </c>
      <c r="W170" s="64" t="s">
        <v>547</v>
      </c>
      <c r="X170" s="64" t="s">
        <v>837</v>
      </c>
      <c r="Y170" s="64" t="s">
        <v>838</v>
      </c>
      <c r="Z170" s="64" t="s">
        <v>839</v>
      </c>
    </row>
    <row r="171" spans="1:26" x14ac:dyDescent="0.25">
      <c r="A171" s="2" t="s">
        <v>270</v>
      </c>
      <c r="B171" s="45">
        <v>321.49</v>
      </c>
      <c r="C171" s="18">
        <v>334.05</v>
      </c>
      <c r="D171" s="18">
        <v>372.81</v>
      </c>
      <c r="E171" s="18">
        <v>22.23</v>
      </c>
      <c r="F171" s="18">
        <v>12.18</v>
      </c>
      <c r="G171" s="18">
        <v>10.85</v>
      </c>
      <c r="H171" s="18">
        <f t="shared" si="17"/>
        <v>342.7833333333333</v>
      </c>
      <c r="I171" s="42">
        <f t="shared" si="18"/>
        <v>15.086666666666666</v>
      </c>
      <c r="J171" s="45">
        <v>314.88</v>
      </c>
      <c r="K171" s="18">
        <v>357.56</v>
      </c>
      <c r="L171" s="18">
        <v>338.57</v>
      </c>
      <c r="M171" s="18">
        <v>12.86</v>
      </c>
      <c r="N171" s="18">
        <v>11.75</v>
      </c>
      <c r="O171" s="18">
        <v>18.579999999999998</v>
      </c>
      <c r="P171" s="18">
        <f t="shared" si="19"/>
        <v>337.00333333333333</v>
      </c>
      <c r="Q171" s="42">
        <f t="shared" si="20"/>
        <v>14.396666666666667</v>
      </c>
      <c r="R171" s="21">
        <f t="shared" si="21"/>
        <v>0.98318708488873818</v>
      </c>
      <c r="S171" s="21">
        <f t="shared" si="22"/>
        <v>0.95710733526730218</v>
      </c>
      <c r="T171" s="6">
        <f t="shared" si="23"/>
        <v>0.3922877343313208</v>
      </c>
      <c r="U171" s="10">
        <f t="shared" si="24"/>
        <v>-2.4462130244065801E-2</v>
      </c>
      <c r="V171" s="10">
        <f t="shared" si="24"/>
        <v>-6.3247369366714462E-2</v>
      </c>
      <c r="W171" s="64" t="s">
        <v>570</v>
      </c>
      <c r="X171" s="64" t="s">
        <v>570</v>
      </c>
      <c r="Y171" s="64" t="s">
        <v>913</v>
      </c>
      <c r="Z171" s="64" t="s">
        <v>914</v>
      </c>
    </row>
    <row r="172" spans="1:26" x14ac:dyDescent="0.25">
      <c r="A172" s="2" t="s">
        <v>244</v>
      </c>
      <c r="B172" s="45">
        <v>205.96</v>
      </c>
      <c r="C172" s="18">
        <v>184.64</v>
      </c>
      <c r="D172" s="18">
        <v>226.49</v>
      </c>
      <c r="E172" s="18">
        <v>40.15</v>
      </c>
      <c r="F172" s="18">
        <v>24.91</v>
      </c>
      <c r="G172" s="18">
        <v>54.26</v>
      </c>
      <c r="H172" s="18">
        <f t="shared" si="17"/>
        <v>205.69666666666669</v>
      </c>
      <c r="I172" s="42">
        <f t="shared" si="18"/>
        <v>39.773333333333333</v>
      </c>
      <c r="J172" s="45">
        <v>193.45</v>
      </c>
      <c r="K172" s="18">
        <v>207.57</v>
      </c>
      <c r="L172" s="18">
        <v>204.89</v>
      </c>
      <c r="M172" s="18">
        <v>29.35</v>
      </c>
      <c r="N172" s="18">
        <v>29.86</v>
      </c>
      <c r="O172" s="18">
        <v>50.47</v>
      </c>
      <c r="P172" s="18">
        <f t="shared" si="19"/>
        <v>201.97</v>
      </c>
      <c r="Q172" s="42">
        <f t="shared" si="20"/>
        <v>36.56</v>
      </c>
      <c r="R172" s="21">
        <f t="shared" si="21"/>
        <v>0.98197035914141484</v>
      </c>
      <c r="S172" s="21">
        <f t="shared" si="22"/>
        <v>0.92119032047089611</v>
      </c>
      <c r="T172" s="6">
        <f t="shared" si="23"/>
        <v>0.39298212266371468</v>
      </c>
      <c r="U172" s="10">
        <f t="shared" si="24"/>
        <v>-2.6248617562343236E-2</v>
      </c>
      <c r="V172" s="10">
        <f t="shared" si="24"/>
        <v>-0.11842884298587383</v>
      </c>
      <c r="W172" s="64" t="s">
        <v>544</v>
      </c>
      <c r="X172" s="64" t="s">
        <v>1210</v>
      </c>
      <c r="Y172" s="64" t="s">
        <v>1211</v>
      </c>
      <c r="Z172" s="64" t="s">
        <v>1212</v>
      </c>
    </row>
    <row r="173" spans="1:26" x14ac:dyDescent="0.25">
      <c r="A173" s="2" t="s">
        <v>85</v>
      </c>
      <c r="B173" s="45">
        <v>2272.08</v>
      </c>
      <c r="C173" s="18">
        <v>2238.17</v>
      </c>
      <c r="D173" s="18">
        <v>2339.54</v>
      </c>
      <c r="E173" s="18">
        <v>77.150000000000006</v>
      </c>
      <c r="F173" s="18">
        <v>95.64</v>
      </c>
      <c r="G173" s="18">
        <v>61.82</v>
      </c>
      <c r="H173" s="18">
        <f t="shared" si="17"/>
        <v>2283.2633333333333</v>
      </c>
      <c r="I173" s="42">
        <f t="shared" si="18"/>
        <v>78.203333333333333</v>
      </c>
      <c r="J173" s="45">
        <v>2164.9</v>
      </c>
      <c r="K173" s="18">
        <v>2264.41</v>
      </c>
      <c r="L173" s="18">
        <v>2294.2199999999998</v>
      </c>
      <c r="M173" s="18">
        <v>70.39</v>
      </c>
      <c r="N173" s="18">
        <v>64.56</v>
      </c>
      <c r="O173" s="18">
        <v>87</v>
      </c>
      <c r="P173" s="18">
        <f t="shared" si="19"/>
        <v>2241.1766666666663</v>
      </c>
      <c r="Q173" s="42">
        <f t="shared" si="20"/>
        <v>73.983333333333334</v>
      </c>
      <c r="R173" s="21">
        <f t="shared" si="21"/>
        <v>0.98157538754288387</v>
      </c>
      <c r="S173" s="21">
        <f t="shared" si="22"/>
        <v>0.94671941416607042</v>
      </c>
      <c r="T173" s="6">
        <f t="shared" si="23"/>
        <v>0.22007145914745868</v>
      </c>
      <c r="U173" s="10">
        <f t="shared" si="24"/>
        <v>-2.6829020209075842E-2</v>
      </c>
      <c r="V173" s="10">
        <f t="shared" si="24"/>
        <v>-7.8991187432241525E-2</v>
      </c>
      <c r="W173" s="64" t="s">
        <v>1456</v>
      </c>
      <c r="X173" s="64" t="s">
        <v>86</v>
      </c>
      <c r="Y173" s="64" t="s">
        <v>87</v>
      </c>
      <c r="Z173" s="64" t="s">
        <v>88</v>
      </c>
    </row>
    <row r="174" spans="1:26" x14ac:dyDescent="0.25">
      <c r="A174" s="2" t="s">
        <v>269</v>
      </c>
      <c r="B174" s="45">
        <v>1446.94</v>
      </c>
      <c r="C174" s="18">
        <v>1353.17</v>
      </c>
      <c r="D174" s="18">
        <v>1464.61</v>
      </c>
      <c r="E174" s="18">
        <v>125.67</v>
      </c>
      <c r="F174" s="18">
        <v>126.78</v>
      </c>
      <c r="G174" s="18">
        <v>108.03</v>
      </c>
      <c r="H174" s="18">
        <f t="shared" si="17"/>
        <v>1421.5733333333335</v>
      </c>
      <c r="I174" s="42">
        <f t="shared" si="18"/>
        <v>120.16000000000001</v>
      </c>
      <c r="J174" s="45">
        <v>1334.41</v>
      </c>
      <c r="K174" s="18">
        <v>1355.39</v>
      </c>
      <c r="L174" s="18">
        <v>1486.73</v>
      </c>
      <c r="M174" s="18">
        <v>128.84</v>
      </c>
      <c r="N174" s="18">
        <v>118.2</v>
      </c>
      <c r="O174" s="18">
        <v>132.52000000000001</v>
      </c>
      <c r="P174" s="18">
        <f t="shared" si="19"/>
        <v>1392.176666666667</v>
      </c>
      <c r="Q174" s="42">
        <f t="shared" si="20"/>
        <v>126.52000000000002</v>
      </c>
      <c r="R174" s="21">
        <f t="shared" si="21"/>
        <v>0.97933557028108698</v>
      </c>
      <c r="S174" s="21">
        <f t="shared" si="22"/>
        <v>1.0524925718058766</v>
      </c>
      <c r="T174" s="6">
        <f t="shared" si="23"/>
        <v>0.32191803326121954</v>
      </c>
      <c r="U174" s="10">
        <f t="shared" si="24"/>
        <v>-3.0124809493663324E-2</v>
      </c>
      <c r="V174" s="10">
        <f t="shared" si="24"/>
        <v>7.3810051195099521E-2</v>
      </c>
      <c r="W174" s="64" t="s">
        <v>569</v>
      </c>
      <c r="X174" s="64" t="s">
        <v>569</v>
      </c>
      <c r="Y174" s="64" t="s">
        <v>868</v>
      </c>
      <c r="Z174" s="64" t="s">
        <v>869</v>
      </c>
    </row>
    <row r="175" spans="1:26" x14ac:dyDescent="0.25">
      <c r="A175" s="2" t="s">
        <v>440</v>
      </c>
      <c r="B175" s="45">
        <v>72.97</v>
      </c>
      <c r="C175" s="18">
        <v>77.03</v>
      </c>
      <c r="D175" s="18">
        <v>92.97</v>
      </c>
      <c r="E175" s="18">
        <v>7.72</v>
      </c>
      <c r="F175" s="18">
        <v>5.26</v>
      </c>
      <c r="G175" s="18">
        <v>11.34</v>
      </c>
      <c r="H175" s="18">
        <f t="shared" si="17"/>
        <v>80.989999999999995</v>
      </c>
      <c r="I175" s="42">
        <f t="shared" si="18"/>
        <v>8.1066666666666674</v>
      </c>
      <c r="J175" s="45">
        <v>79.61</v>
      </c>
      <c r="K175" s="18">
        <v>82.39</v>
      </c>
      <c r="L175" s="18">
        <v>75.63</v>
      </c>
      <c r="M175" s="18">
        <v>4.9400000000000004</v>
      </c>
      <c r="N175" s="18">
        <v>6.5</v>
      </c>
      <c r="O175" s="18">
        <v>3.56</v>
      </c>
      <c r="P175" s="18">
        <f t="shared" si="19"/>
        <v>79.209999999999994</v>
      </c>
      <c r="Q175" s="42">
        <f t="shared" si="20"/>
        <v>5.0000000000000009</v>
      </c>
      <c r="R175" s="21">
        <f t="shared" si="21"/>
        <v>0.97829003537016712</v>
      </c>
      <c r="S175" s="21">
        <f t="shared" si="22"/>
        <v>0.65885797950219627</v>
      </c>
      <c r="T175" s="6">
        <f t="shared" si="23"/>
        <v>0.39752220759057166</v>
      </c>
      <c r="U175" s="10">
        <f t="shared" si="24"/>
        <v>-3.1665847953853007E-2</v>
      </c>
      <c r="V175" s="10">
        <f t="shared" si="24"/>
        <v>-0.60196057707305317</v>
      </c>
      <c r="W175" s="64" t="s">
        <v>740</v>
      </c>
      <c r="X175" s="64" t="s">
        <v>740</v>
      </c>
      <c r="Y175" s="64" t="s">
        <v>1290</v>
      </c>
      <c r="Z175" s="64" t="s">
        <v>1291</v>
      </c>
    </row>
    <row r="176" spans="1:26" x14ac:dyDescent="0.25">
      <c r="A176" s="2" t="s">
        <v>265</v>
      </c>
      <c r="B176" s="45">
        <v>244.67</v>
      </c>
      <c r="C176" s="18">
        <v>277.51</v>
      </c>
      <c r="D176" s="18">
        <v>292.7</v>
      </c>
      <c r="E176" s="18">
        <v>39.619999999999997</v>
      </c>
      <c r="F176" s="18">
        <v>43.18</v>
      </c>
      <c r="G176" s="18">
        <v>65.599999999999994</v>
      </c>
      <c r="H176" s="18">
        <f t="shared" si="17"/>
        <v>271.62666666666661</v>
      </c>
      <c r="I176" s="42">
        <f t="shared" si="18"/>
        <v>49.466666666666661</v>
      </c>
      <c r="J176" s="45">
        <v>267.74</v>
      </c>
      <c r="K176" s="18">
        <v>261.83</v>
      </c>
      <c r="L176" s="18">
        <v>267.2</v>
      </c>
      <c r="M176" s="18">
        <v>36.5</v>
      </c>
      <c r="N176" s="18">
        <v>44.38</v>
      </c>
      <c r="O176" s="18">
        <v>37.93</v>
      </c>
      <c r="P176" s="18">
        <f t="shared" si="19"/>
        <v>265.58999999999997</v>
      </c>
      <c r="Q176" s="42">
        <f t="shared" si="20"/>
        <v>39.603333333333332</v>
      </c>
      <c r="R176" s="21">
        <f t="shared" si="21"/>
        <v>0.97785738739179351</v>
      </c>
      <c r="S176" s="21">
        <f t="shared" si="22"/>
        <v>0.80455746367239112</v>
      </c>
      <c r="T176" s="6">
        <f t="shared" si="23"/>
        <v>0.34729750979852869</v>
      </c>
      <c r="U176" s="10">
        <f t="shared" si="24"/>
        <v>-3.230401979690025E-2</v>
      </c>
      <c r="V176" s="10">
        <f t="shared" si="24"/>
        <v>-0.31373262907281485</v>
      </c>
      <c r="W176" s="64" t="s">
        <v>565</v>
      </c>
      <c r="X176" s="64" t="s">
        <v>565</v>
      </c>
      <c r="Y176" s="64" t="s">
        <v>844</v>
      </c>
      <c r="Z176" s="64" t="s">
        <v>845</v>
      </c>
    </row>
    <row r="177" spans="1:26" x14ac:dyDescent="0.25">
      <c r="A177" s="2" t="s">
        <v>446</v>
      </c>
      <c r="B177" s="45">
        <v>71.14</v>
      </c>
      <c r="C177" s="18">
        <v>75.5</v>
      </c>
      <c r="D177" s="18">
        <v>80.05</v>
      </c>
      <c r="E177" s="18">
        <v>0.13</v>
      </c>
      <c r="F177" s="18">
        <v>0</v>
      </c>
      <c r="G177" s="18">
        <v>0</v>
      </c>
      <c r="H177" s="18">
        <f t="shared" si="17"/>
        <v>75.563333333333333</v>
      </c>
      <c r="I177" s="42">
        <f t="shared" si="18"/>
        <v>4.3333333333333335E-2</v>
      </c>
      <c r="J177" s="45">
        <v>81.3</v>
      </c>
      <c r="K177" s="18">
        <v>75.41</v>
      </c>
      <c r="L177" s="18">
        <v>64.790000000000006</v>
      </c>
      <c r="M177" s="18">
        <v>0</v>
      </c>
      <c r="N177" s="18">
        <v>0</v>
      </c>
      <c r="O177" s="18">
        <v>0</v>
      </c>
      <c r="P177" s="18">
        <f t="shared" si="19"/>
        <v>73.833333333333329</v>
      </c>
      <c r="Q177" s="42">
        <f t="shared" si="20"/>
        <v>0</v>
      </c>
      <c r="R177" s="21">
        <f t="shared" si="21"/>
        <v>0.97740432757194473</v>
      </c>
      <c r="S177" s="21">
        <f t="shared" si="22"/>
        <v>0.95846645367412131</v>
      </c>
      <c r="T177" s="6">
        <f t="shared" si="23"/>
        <v>0.3838669215554284</v>
      </c>
      <c r="U177" s="10">
        <f t="shared" si="24"/>
        <v>-3.297260258765157E-2</v>
      </c>
      <c r="V177" s="10">
        <f t="shared" si="24"/>
        <v>-6.1200156436737603E-2</v>
      </c>
      <c r="W177" s="64" t="s">
        <v>746</v>
      </c>
      <c r="X177" s="64" t="s">
        <v>1284</v>
      </c>
      <c r="Y177" s="64" t="s">
        <v>1285</v>
      </c>
      <c r="Z177" s="64" t="s">
        <v>1286</v>
      </c>
    </row>
    <row r="178" spans="1:26" x14ac:dyDescent="0.25">
      <c r="A178" s="2" t="s">
        <v>258</v>
      </c>
      <c r="B178" s="45">
        <v>164.77</v>
      </c>
      <c r="C178" s="18">
        <v>199.24</v>
      </c>
      <c r="D178" s="18">
        <v>218.69</v>
      </c>
      <c r="E178" s="18">
        <v>1.44</v>
      </c>
      <c r="F178" s="18">
        <v>0.97</v>
      </c>
      <c r="G178" s="18">
        <v>0.61</v>
      </c>
      <c r="H178" s="18">
        <f t="shared" si="17"/>
        <v>194.23333333333335</v>
      </c>
      <c r="I178" s="42">
        <f t="shared" si="18"/>
        <v>1.0066666666666666</v>
      </c>
      <c r="J178" s="45">
        <v>162.99</v>
      </c>
      <c r="K178" s="18">
        <v>207.43</v>
      </c>
      <c r="L178" s="18">
        <v>198.47</v>
      </c>
      <c r="M178" s="18">
        <v>0</v>
      </c>
      <c r="N178" s="18">
        <v>0.97</v>
      </c>
      <c r="O178" s="18">
        <v>1.08</v>
      </c>
      <c r="P178" s="18">
        <f t="shared" si="19"/>
        <v>189.63</v>
      </c>
      <c r="Q178" s="42">
        <f t="shared" si="20"/>
        <v>0.68333333333333324</v>
      </c>
      <c r="R178" s="21">
        <f t="shared" si="21"/>
        <v>0.97642137613112501</v>
      </c>
      <c r="S178" s="21">
        <f t="shared" si="22"/>
        <v>0.83887043189368748</v>
      </c>
      <c r="T178" s="6">
        <f t="shared" si="23"/>
        <v>0.4178451721566977</v>
      </c>
      <c r="U178" s="10">
        <f t="shared" si="24"/>
        <v>-3.4424215478256893E-2</v>
      </c>
      <c r="V178" s="10">
        <f t="shared" si="24"/>
        <v>-0.25348009912054537</v>
      </c>
      <c r="W178" s="64" t="s">
        <v>558</v>
      </c>
      <c r="X178" s="64" t="s">
        <v>897</v>
      </c>
      <c r="Y178" s="64" t="s">
        <v>898</v>
      </c>
      <c r="Z178" s="64" t="s">
        <v>899</v>
      </c>
    </row>
    <row r="179" spans="1:26" x14ac:dyDescent="0.25">
      <c r="A179" s="2" t="s">
        <v>418</v>
      </c>
      <c r="B179" s="45">
        <v>845.8</v>
      </c>
      <c r="C179" s="18">
        <v>926.45</v>
      </c>
      <c r="D179" s="18">
        <v>943.58</v>
      </c>
      <c r="E179" s="18">
        <v>86.18</v>
      </c>
      <c r="F179" s="18">
        <v>78.2</v>
      </c>
      <c r="G179" s="18">
        <v>85.84</v>
      </c>
      <c r="H179" s="18">
        <f t="shared" si="17"/>
        <v>905.27666666666664</v>
      </c>
      <c r="I179" s="42">
        <f t="shared" si="18"/>
        <v>83.406666666666666</v>
      </c>
      <c r="J179" s="45">
        <v>852.89</v>
      </c>
      <c r="K179" s="18">
        <v>925.32</v>
      </c>
      <c r="L179" s="18">
        <v>868.57</v>
      </c>
      <c r="M179" s="18">
        <v>90.78</v>
      </c>
      <c r="N179" s="18">
        <v>66.63</v>
      </c>
      <c r="O179" s="18">
        <v>82.98</v>
      </c>
      <c r="P179" s="18">
        <f t="shared" si="19"/>
        <v>882.2600000000001</v>
      </c>
      <c r="Q179" s="42">
        <f t="shared" si="20"/>
        <v>80.13</v>
      </c>
      <c r="R179" s="21">
        <f t="shared" si="21"/>
        <v>0.97460304616323945</v>
      </c>
      <c r="S179" s="21">
        <f t="shared" si="22"/>
        <v>0.961180001579654</v>
      </c>
      <c r="T179" s="6">
        <f t="shared" si="23"/>
        <v>0.28539412023501487</v>
      </c>
      <c r="U179" s="10">
        <f t="shared" si="24"/>
        <v>-3.711336314542503E-2</v>
      </c>
      <c r="V179" s="10">
        <f t="shared" si="24"/>
        <v>-5.7121462984295712E-2</v>
      </c>
      <c r="W179" s="64" t="s">
        <v>718</v>
      </c>
      <c r="X179" s="64" t="s">
        <v>1154</v>
      </c>
      <c r="Y179" s="64" t="s">
        <v>1155</v>
      </c>
      <c r="Z179" s="64" t="s">
        <v>1156</v>
      </c>
    </row>
    <row r="180" spans="1:26" x14ac:dyDescent="0.25">
      <c r="A180" s="2" t="s">
        <v>435</v>
      </c>
      <c r="B180" s="45">
        <v>2106.0100000000002</v>
      </c>
      <c r="C180" s="18">
        <v>2038.44</v>
      </c>
      <c r="D180" s="18">
        <v>2031.96</v>
      </c>
      <c r="E180" s="18">
        <v>6.28</v>
      </c>
      <c r="F180" s="18">
        <v>2.21</v>
      </c>
      <c r="G180" s="18">
        <v>2.3199999999999998</v>
      </c>
      <c r="H180" s="18">
        <f t="shared" si="17"/>
        <v>2058.8033333333337</v>
      </c>
      <c r="I180" s="42">
        <f t="shared" si="18"/>
        <v>3.6033333333333335</v>
      </c>
      <c r="J180" s="45">
        <v>1981.12</v>
      </c>
      <c r="K180" s="18">
        <v>2048.06</v>
      </c>
      <c r="L180" s="18">
        <v>1973.14</v>
      </c>
      <c r="M180" s="18">
        <v>5.07</v>
      </c>
      <c r="N180" s="18">
        <v>1.8</v>
      </c>
      <c r="O180" s="18">
        <v>12.54</v>
      </c>
      <c r="P180" s="18">
        <f t="shared" si="19"/>
        <v>2000.7733333333333</v>
      </c>
      <c r="Q180" s="42">
        <f t="shared" si="20"/>
        <v>6.47</v>
      </c>
      <c r="R180" s="21">
        <f t="shared" si="21"/>
        <v>0.97182740747093954</v>
      </c>
      <c r="S180" s="21">
        <f t="shared" si="22"/>
        <v>1.622737146994931</v>
      </c>
      <c r="T180" s="6">
        <f t="shared" si="23"/>
        <v>7.9325153768203857E-2</v>
      </c>
      <c r="U180" s="10">
        <f t="shared" si="24"/>
        <v>-4.1227974981206408E-2</v>
      </c>
      <c r="V180" s="10">
        <f t="shared" si="24"/>
        <v>0.69842932925234225</v>
      </c>
      <c r="W180" s="64" t="s">
        <v>735</v>
      </c>
      <c r="X180" s="64" t="s">
        <v>735</v>
      </c>
      <c r="Y180" s="64" t="s">
        <v>1251</v>
      </c>
      <c r="Z180" s="64" t="s">
        <v>1252</v>
      </c>
    </row>
    <row r="181" spans="1:26" x14ac:dyDescent="0.25">
      <c r="A181" s="2" t="s">
        <v>439</v>
      </c>
      <c r="B181" s="45">
        <v>97.81</v>
      </c>
      <c r="C181" s="18">
        <v>99.03</v>
      </c>
      <c r="D181" s="18">
        <v>112.73</v>
      </c>
      <c r="E181" s="18">
        <v>17.260000000000002</v>
      </c>
      <c r="F181" s="18">
        <v>21.59</v>
      </c>
      <c r="G181" s="18">
        <v>13.29</v>
      </c>
      <c r="H181" s="18">
        <f t="shared" si="17"/>
        <v>103.19</v>
      </c>
      <c r="I181" s="42">
        <f t="shared" si="18"/>
        <v>17.38</v>
      </c>
      <c r="J181" s="45">
        <v>90.26</v>
      </c>
      <c r="K181" s="18">
        <v>110.73</v>
      </c>
      <c r="L181" s="18">
        <v>99.39</v>
      </c>
      <c r="M181" s="18">
        <v>17.920000000000002</v>
      </c>
      <c r="N181" s="18">
        <v>15.9</v>
      </c>
      <c r="O181" s="18">
        <v>5.57</v>
      </c>
      <c r="P181" s="18">
        <f t="shared" si="19"/>
        <v>100.12666666666667</v>
      </c>
      <c r="Q181" s="42">
        <f t="shared" si="20"/>
        <v>13.13</v>
      </c>
      <c r="R181" s="21">
        <f t="shared" si="21"/>
        <v>0.97059858591675463</v>
      </c>
      <c r="S181" s="21">
        <f t="shared" si="22"/>
        <v>0.7687704026115344</v>
      </c>
      <c r="T181" s="6">
        <f t="shared" si="23"/>
        <v>0.35395775718921629</v>
      </c>
      <c r="U181" s="10">
        <f t="shared" si="24"/>
        <v>-4.3053336673126538E-2</v>
      </c>
      <c r="V181" s="10">
        <f t="shared" si="24"/>
        <v>-0.37937530095509486</v>
      </c>
      <c r="W181" s="64" t="s">
        <v>739</v>
      </c>
      <c r="X181" s="64" t="s">
        <v>739</v>
      </c>
      <c r="Y181" s="64" t="s">
        <v>1258</v>
      </c>
      <c r="Z181" s="64" t="s">
        <v>1259</v>
      </c>
    </row>
    <row r="182" spans="1:26" x14ac:dyDescent="0.25">
      <c r="A182" s="2" t="s">
        <v>374</v>
      </c>
      <c r="B182" s="45">
        <v>182.88</v>
      </c>
      <c r="C182" s="18">
        <v>191.63</v>
      </c>
      <c r="D182" s="18">
        <v>173.33</v>
      </c>
      <c r="E182" s="18">
        <v>7.06</v>
      </c>
      <c r="F182" s="18">
        <v>7.89</v>
      </c>
      <c r="G182" s="18">
        <v>7.44</v>
      </c>
      <c r="H182" s="18">
        <f t="shared" si="17"/>
        <v>182.61333333333334</v>
      </c>
      <c r="I182" s="42">
        <f t="shared" si="18"/>
        <v>7.4633333333333338</v>
      </c>
      <c r="J182" s="45">
        <v>190.79</v>
      </c>
      <c r="K182" s="18">
        <v>171.35</v>
      </c>
      <c r="L182" s="18">
        <v>169.44</v>
      </c>
      <c r="M182" s="18">
        <v>7.79</v>
      </c>
      <c r="N182" s="18">
        <v>4.7</v>
      </c>
      <c r="O182" s="18">
        <v>3.87</v>
      </c>
      <c r="P182" s="18">
        <f t="shared" si="19"/>
        <v>177.1933333333333</v>
      </c>
      <c r="Q182" s="42">
        <f t="shared" si="20"/>
        <v>5.4533333333333331</v>
      </c>
      <c r="R182" s="21">
        <f t="shared" si="21"/>
        <v>0.97048144651804491</v>
      </c>
      <c r="S182" s="21">
        <f t="shared" si="22"/>
        <v>0.76250492319810936</v>
      </c>
      <c r="T182" s="6">
        <f t="shared" si="23"/>
        <v>0.28198749549069468</v>
      </c>
      <c r="U182" s="10">
        <f t="shared" si="24"/>
        <v>-4.3227462857511015E-2</v>
      </c>
      <c r="V182" s="10">
        <f t="shared" si="24"/>
        <v>-0.39118144237291147</v>
      </c>
      <c r="W182" s="64" t="s">
        <v>674</v>
      </c>
      <c r="X182" s="64" t="s">
        <v>1109</v>
      </c>
      <c r="Y182" s="64" t="s">
        <v>1110</v>
      </c>
      <c r="Z182" s="64" t="s">
        <v>1111</v>
      </c>
    </row>
    <row r="183" spans="1:26" x14ac:dyDescent="0.25">
      <c r="A183" s="2" t="s">
        <v>255</v>
      </c>
      <c r="B183" s="45">
        <v>142.93</v>
      </c>
      <c r="C183" s="18">
        <v>148.58000000000001</v>
      </c>
      <c r="D183" s="18">
        <v>128.94</v>
      </c>
      <c r="E183" s="18">
        <v>2.88</v>
      </c>
      <c r="F183" s="18">
        <v>7.47</v>
      </c>
      <c r="G183" s="18">
        <v>8.9</v>
      </c>
      <c r="H183" s="18">
        <f t="shared" si="17"/>
        <v>140.15</v>
      </c>
      <c r="I183" s="42">
        <f t="shared" si="18"/>
        <v>6.416666666666667</v>
      </c>
      <c r="J183" s="45">
        <v>142.08000000000001</v>
      </c>
      <c r="K183" s="18">
        <v>131.33000000000001</v>
      </c>
      <c r="L183" s="18">
        <v>134.22</v>
      </c>
      <c r="M183" s="18">
        <v>3.77</v>
      </c>
      <c r="N183" s="18">
        <v>2.9</v>
      </c>
      <c r="O183" s="18">
        <v>8.1999999999999993</v>
      </c>
      <c r="P183" s="18">
        <f t="shared" si="19"/>
        <v>135.87666666666667</v>
      </c>
      <c r="Q183" s="42">
        <f t="shared" si="20"/>
        <v>4.9566666666666661</v>
      </c>
      <c r="R183" s="21">
        <f t="shared" si="21"/>
        <v>0.96972487897036241</v>
      </c>
      <c r="S183" s="21">
        <f t="shared" si="22"/>
        <v>0.80314606741573025</v>
      </c>
      <c r="T183" s="6">
        <f t="shared" si="23"/>
        <v>0.27809202002916222</v>
      </c>
      <c r="U183" s="10">
        <f t="shared" si="24"/>
        <v>-4.4352597117844533E-2</v>
      </c>
      <c r="V183" s="10">
        <f t="shared" si="24"/>
        <v>-0.31626570169963208</v>
      </c>
      <c r="W183" s="64" t="s">
        <v>555</v>
      </c>
      <c r="X183" s="64" t="s">
        <v>555</v>
      </c>
      <c r="Y183" s="64" t="s">
        <v>846</v>
      </c>
      <c r="Z183" s="64" t="s">
        <v>1026</v>
      </c>
    </row>
    <row r="184" spans="1:26" x14ac:dyDescent="0.25">
      <c r="A184" s="2" t="s">
        <v>161</v>
      </c>
      <c r="B184" s="45">
        <v>501.75</v>
      </c>
      <c r="C184" s="18">
        <v>488.04</v>
      </c>
      <c r="D184" s="18">
        <v>531.75</v>
      </c>
      <c r="E184" s="18">
        <v>55.84</v>
      </c>
      <c r="F184" s="18">
        <v>49.55</v>
      </c>
      <c r="G184" s="18">
        <v>43.04</v>
      </c>
      <c r="H184" s="18">
        <f t="shared" si="17"/>
        <v>507.18</v>
      </c>
      <c r="I184" s="42">
        <f t="shared" si="18"/>
        <v>49.476666666666667</v>
      </c>
      <c r="J184" s="45">
        <v>488.01</v>
      </c>
      <c r="K184" s="18">
        <v>482.95</v>
      </c>
      <c r="L184" s="18">
        <v>501.9</v>
      </c>
      <c r="M184" s="18">
        <v>37.4</v>
      </c>
      <c r="N184" s="18">
        <v>46.59</v>
      </c>
      <c r="O184" s="18">
        <v>42.73</v>
      </c>
      <c r="P184" s="18">
        <f t="shared" si="19"/>
        <v>490.95333333333338</v>
      </c>
      <c r="Q184" s="42">
        <f t="shared" si="20"/>
        <v>42.24</v>
      </c>
      <c r="R184" s="21">
        <f t="shared" si="21"/>
        <v>0.96806905689585065</v>
      </c>
      <c r="S184" s="21">
        <f t="shared" si="22"/>
        <v>0.85663342798652842</v>
      </c>
      <c r="T184" s="6">
        <f t="shared" si="23"/>
        <v>0.15688780017177578</v>
      </c>
      <c r="U184" s="10">
        <f t="shared" si="24"/>
        <v>-4.6818129528369355E-2</v>
      </c>
      <c r="V184" s="10">
        <f t="shared" si="24"/>
        <v>-0.22325011897825089</v>
      </c>
      <c r="W184" s="64" t="s">
        <v>162</v>
      </c>
      <c r="X184" s="64" t="s">
        <v>162</v>
      </c>
      <c r="Y184" s="64" t="s">
        <v>163</v>
      </c>
      <c r="Z184" s="64" t="s">
        <v>164</v>
      </c>
    </row>
    <row r="185" spans="1:26" x14ac:dyDescent="0.25">
      <c r="A185" s="2" t="s">
        <v>339</v>
      </c>
      <c r="B185" s="45">
        <v>1281.06</v>
      </c>
      <c r="C185" s="18">
        <v>1379.95</v>
      </c>
      <c r="D185" s="18">
        <v>1442.11</v>
      </c>
      <c r="E185" s="18">
        <v>95.33</v>
      </c>
      <c r="F185" s="18">
        <v>93.57</v>
      </c>
      <c r="G185" s="18">
        <v>97.3</v>
      </c>
      <c r="H185" s="18">
        <f t="shared" si="17"/>
        <v>1367.7066666666667</v>
      </c>
      <c r="I185" s="42">
        <f t="shared" si="18"/>
        <v>95.399999999999991</v>
      </c>
      <c r="J185" s="45">
        <v>1358.5</v>
      </c>
      <c r="K185" s="18">
        <v>1294.98</v>
      </c>
      <c r="L185" s="18">
        <v>1317.13</v>
      </c>
      <c r="M185" s="18">
        <v>86.37</v>
      </c>
      <c r="N185" s="18">
        <v>84.74</v>
      </c>
      <c r="O185" s="18">
        <v>93.97</v>
      </c>
      <c r="P185" s="18">
        <f t="shared" si="19"/>
        <v>1323.5366666666666</v>
      </c>
      <c r="Q185" s="42">
        <f t="shared" si="20"/>
        <v>88.360000000000014</v>
      </c>
      <c r="R185" s="21">
        <f t="shared" si="21"/>
        <v>0.96772865868508462</v>
      </c>
      <c r="S185" s="21">
        <f t="shared" si="22"/>
        <v>0.92697095435684673</v>
      </c>
      <c r="T185" s="6">
        <f t="shared" si="23"/>
        <v>0.2153663931639439</v>
      </c>
      <c r="U185" s="10">
        <f t="shared" si="24"/>
        <v>-4.7325507764957413E-2</v>
      </c>
      <c r="V185" s="10">
        <f t="shared" si="24"/>
        <v>-0.1094039606340087</v>
      </c>
      <c r="W185" s="64" t="s">
        <v>639</v>
      </c>
      <c r="X185" s="64" t="s">
        <v>841</v>
      </c>
      <c r="Y185" s="64" t="s">
        <v>842</v>
      </c>
      <c r="Z185" s="64" t="s">
        <v>843</v>
      </c>
    </row>
    <row r="186" spans="1:26" x14ac:dyDescent="0.25">
      <c r="A186" s="2" t="s">
        <v>330</v>
      </c>
      <c r="B186" s="45">
        <v>447.62</v>
      </c>
      <c r="C186" s="18">
        <v>415.51</v>
      </c>
      <c r="D186" s="18">
        <v>472.37</v>
      </c>
      <c r="E186" s="18">
        <v>46.29</v>
      </c>
      <c r="F186" s="18">
        <v>32.659999999999997</v>
      </c>
      <c r="G186" s="18">
        <v>54.75</v>
      </c>
      <c r="H186" s="18">
        <f t="shared" si="17"/>
        <v>445.16666666666669</v>
      </c>
      <c r="I186" s="42">
        <f t="shared" si="18"/>
        <v>44.566666666666663</v>
      </c>
      <c r="J186" s="45">
        <v>423.26</v>
      </c>
      <c r="K186" s="18">
        <v>426.41</v>
      </c>
      <c r="L186" s="18">
        <v>442.22</v>
      </c>
      <c r="M186" s="18">
        <v>64.290000000000006</v>
      </c>
      <c r="N186" s="18">
        <v>30</v>
      </c>
      <c r="O186" s="18">
        <v>50.78</v>
      </c>
      <c r="P186" s="18">
        <f t="shared" si="19"/>
        <v>430.63000000000005</v>
      </c>
      <c r="Q186" s="42">
        <f t="shared" si="20"/>
        <v>48.356666666666662</v>
      </c>
      <c r="R186" s="21">
        <f t="shared" si="21"/>
        <v>0.96741875233470309</v>
      </c>
      <c r="S186" s="21">
        <f t="shared" si="22"/>
        <v>1.0831748354059985</v>
      </c>
      <c r="T186" s="6">
        <f t="shared" si="23"/>
        <v>0.22612032721624317</v>
      </c>
      <c r="U186" s="10">
        <f t="shared" si="24"/>
        <v>-4.7787591796501078E-2</v>
      </c>
      <c r="V186" s="10">
        <f t="shared" si="24"/>
        <v>0.11526612735578154</v>
      </c>
      <c r="W186" s="64" t="s">
        <v>630</v>
      </c>
      <c r="X186" s="64" t="s">
        <v>630</v>
      </c>
      <c r="Y186" s="64" t="s">
        <v>996</v>
      </c>
      <c r="Z186" s="64" t="s">
        <v>997</v>
      </c>
    </row>
    <row r="187" spans="1:26" x14ac:dyDescent="0.25">
      <c r="A187" s="2" t="s">
        <v>333</v>
      </c>
      <c r="B187" s="45">
        <v>675.81</v>
      </c>
      <c r="C187" s="18">
        <v>701.4</v>
      </c>
      <c r="D187" s="18">
        <v>709.78</v>
      </c>
      <c r="E187" s="18">
        <v>55.45</v>
      </c>
      <c r="F187" s="18">
        <v>87.06</v>
      </c>
      <c r="G187" s="18">
        <v>69.75</v>
      </c>
      <c r="H187" s="18">
        <f t="shared" si="17"/>
        <v>695.6633333333333</v>
      </c>
      <c r="I187" s="42">
        <f t="shared" si="18"/>
        <v>70.75333333333333</v>
      </c>
      <c r="J187" s="45">
        <v>658.99</v>
      </c>
      <c r="K187" s="18">
        <v>646.07000000000005</v>
      </c>
      <c r="L187" s="18">
        <v>713.6</v>
      </c>
      <c r="M187" s="18">
        <v>60.39</v>
      </c>
      <c r="N187" s="18">
        <v>44.79</v>
      </c>
      <c r="O187" s="18">
        <v>56.04</v>
      </c>
      <c r="P187" s="18">
        <f t="shared" si="19"/>
        <v>672.88666666666666</v>
      </c>
      <c r="Q187" s="42">
        <f t="shared" si="20"/>
        <v>53.74</v>
      </c>
      <c r="R187" s="21">
        <f t="shared" si="21"/>
        <v>0.96730606366537641</v>
      </c>
      <c r="S187" s="21">
        <f t="shared" si="22"/>
        <v>0.76289138715971394</v>
      </c>
      <c r="T187" s="6">
        <f t="shared" si="23"/>
        <v>0.18979206193328776</v>
      </c>
      <c r="U187" s="10">
        <f t="shared" si="24"/>
        <v>-4.7955652270260787E-2</v>
      </c>
      <c r="V187" s="10">
        <f t="shared" si="24"/>
        <v>-0.39045041968846855</v>
      </c>
      <c r="W187" s="64" t="s">
        <v>633</v>
      </c>
      <c r="X187" s="64" t="s">
        <v>922</v>
      </c>
      <c r="Y187" s="64" t="s">
        <v>923</v>
      </c>
      <c r="Z187" s="64" t="s">
        <v>924</v>
      </c>
    </row>
    <row r="188" spans="1:26" x14ac:dyDescent="0.25">
      <c r="A188" s="2" t="s">
        <v>1741</v>
      </c>
      <c r="B188" s="45">
        <v>1478</v>
      </c>
      <c r="C188" s="18">
        <v>1596.36</v>
      </c>
      <c r="D188" s="18">
        <v>1725.48</v>
      </c>
      <c r="E188" s="18">
        <v>749.82</v>
      </c>
      <c r="F188" s="18">
        <v>871.71</v>
      </c>
      <c r="G188" s="18">
        <v>919.5</v>
      </c>
      <c r="H188" s="18">
        <f t="shared" si="17"/>
        <v>1599.9466666666667</v>
      </c>
      <c r="I188" s="42">
        <f t="shared" si="18"/>
        <v>847.0100000000001</v>
      </c>
      <c r="J188" s="45">
        <v>1544.42</v>
      </c>
      <c r="K188" s="18">
        <v>1600.01</v>
      </c>
      <c r="L188" s="18">
        <v>1490.29</v>
      </c>
      <c r="M188" s="18">
        <v>973.42</v>
      </c>
      <c r="N188" s="18">
        <v>910.32</v>
      </c>
      <c r="O188" s="18">
        <v>826.54</v>
      </c>
      <c r="P188" s="18">
        <f t="shared" si="19"/>
        <v>1544.9066666666668</v>
      </c>
      <c r="Q188" s="42">
        <f t="shared" si="20"/>
        <v>903.42666666666662</v>
      </c>
      <c r="R188" s="21">
        <f t="shared" si="21"/>
        <v>0.96562034129806529</v>
      </c>
      <c r="S188" s="21">
        <f t="shared" si="22"/>
        <v>1.0665283035184332</v>
      </c>
      <c r="T188" s="6">
        <f t="shared" si="23"/>
        <v>0.26009509569655892</v>
      </c>
      <c r="U188" s="10">
        <f t="shared" si="24"/>
        <v>-5.0472027347923797E-2</v>
      </c>
      <c r="V188" s="10">
        <f t="shared" si="24"/>
        <v>9.2922252414406617E-2</v>
      </c>
      <c r="W188" s="64" t="s">
        <v>1742</v>
      </c>
      <c r="X188" s="64" t="s">
        <v>1743</v>
      </c>
      <c r="Y188" s="64" t="s">
        <v>1744</v>
      </c>
      <c r="Z188" s="64" t="s">
        <v>1745</v>
      </c>
    </row>
    <row r="189" spans="1:26" x14ac:dyDescent="0.25">
      <c r="A189" s="2" t="s">
        <v>272</v>
      </c>
      <c r="B189" s="45">
        <v>133.38</v>
      </c>
      <c r="C189" s="18">
        <v>121.73</v>
      </c>
      <c r="D189" s="18">
        <v>129.13</v>
      </c>
      <c r="E189" s="18">
        <v>18.7</v>
      </c>
      <c r="F189" s="18">
        <v>7.47</v>
      </c>
      <c r="G189" s="18">
        <v>17.440000000000001</v>
      </c>
      <c r="H189" s="18">
        <f t="shared" si="17"/>
        <v>128.08000000000001</v>
      </c>
      <c r="I189" s="42">
        <f t="shared" si="18"/>
        <v>14.536666666666667</v>
      </c>
      <c r="J189" s="45">
        <v>100.85</v>
      </c>
      <c r="K189" s="18">
        <v>122.83</v>
      </c>
      <c r="L189" s="18">
        <v>146.22</v>
      </c>
      <c r="M189" s="18">
        <v>12.6</v>
      </c>
      <c r="N189" s="18">
        <v>10.92</v>
      </c>
      <c r="O189" s="18">
        <v>15.79</v>
      </c>
      <c r="P189" s="18">
        <f t="shared" si="19"/>
        <v>123.3</v>
      </c>
      <c r="Q189" s="42">
        <f t="shared" si="20"/>
        <v>13.103333333333333</v>
      </c>
      <c r="R189" s="21">
        <f t="shared" si="21"/>
        <v>0.96296870158041514</v>
      </c>
      <c r="S189" s="21">
        <f t="shared" si="22"/>
        <v>0.90774511907316024</v>
      </c>
      <c r="T189" s="6">
        <f t="shared" si="23"/>
        <v>0.37089138677727651</v>
      </c>
      <c r="U189" s="10">
        <f t="shared" si="24"/>
        <v>-5.4439186547094925E-2</v>
      </c>
      <c r="V189" s="10">
        <f t="shared" si="24"/>
        <v>-0.13964082718259385</v>
      </c>
      <c r="W189" s="64" t="s">
        <v>572</v>
      </c>
      <c r="X189" s="64" t="s">
        <v>1011</v>
      </c>
      <c r="Y189" s="64" t="s">
        <v>1012</v>
      </c>
      <c r="Z189" s="64" t="s">
        <v>1013</v>
      </c>
    </row>
    <row r="190" spans="1:26" x14ac:dyDescent="0.25">
      <c r="A190" s="2" t="s">
        <v>259</v>
      </c>
      <c r="B190" s="45">
        <v>155.35</v>
      </c>
      <c r="C190" s="18">
        <v>158</v>
      </c>
      <c r="D190" s="18">
        <v>162.54</v>
      </c>
      <c r="E190" s="18">
        <v>12.82</v>
      </c>
      <c r="F190" s="18">
        <v>2.91</v>
      </c>
      <c r="G190" s="18">
        <v>9.15</v>
      </c>
      <c r="H190" s="18">
        <f t="shared" si="17"/>
        <v>158.63</v>
      </c>
      <c r="I190" s="42">
        <f t="shared" si="18"/>
        <v>8.2933333333333348</v>
      </c>
      <c r="J190" s="45">
        <v>149.16</v>
      </c>
      <c r="K190" s="18">
        <v>145.15</v>
      </c>
      <c r="L190" s="18">
        <v>163.79</v>
      </c>
      <c r="M190" s="18">
        <v>3.64</v>
      </c>
      <c r="N190" s="18">
        <v>8.16</v>
      </c>
      <c r="O190" s="18">
        <v>18.89</v>
      </c>
      <c r="P190" s="18">
        <f t="shared" si="19"/>
        <v>152.70000000000002</v>
      </c>
      <c r="Q190" s="42">
        <f t="shared" si="20"/>
        <v>10.23</v>
      </c>
      <c r="R190" s="21">
        <f t="shared" si="21"/>
        <v>0.9628515943118463</v>
      </c>
      <c r="S190" s="21">
        <f t="shared" si="22"/>
        <v>1.208393113342898</v>
      </c>
      <c r="T190" s="6">
        <f t="shared" si="23"/>
        <v>0.19093283338565423</v>
      </c>
      <c r="U190" s="10">
        <f t="shared" si="24"/>
        <v>-5.4614644325980045E-2</v>
      </c>
      <c r="V190" s="10">
        <f t="shared" si="24"/>
        <v>0.27308986725333412</v>
      </c>
      <c r="W190" s="64" t="s">
        <v>559</v>
      </c>
      <c r="X190" s="64" t="s">
        <v>559</v>
      </c>
      <c r="Y190" s="64" t="s">
        <v>773</v>
      </c>
      <c r="Z190" s="64" t="s">
        <v>774</v>
      </c>
    </row>
    <row r="191" spans="1:26" x14ac:dyDescent="0.25">
      <c r="A191" s="2" t="s">
        <v>328</v>
      </c>
      <c r="B191" s="45">
        <v>512.09</v>
      </c>
      <c r="C191" s="18">
        <v>487.97</v>
      </c>
      <c r="D191" s="18">
        <v>536.26</v>
      </c>
      <c r="E191" s="18">
        <v>27.85</v>
      </c>
      <c r="F191" s="18">
        <v>53.29</v>
      </c>
      <c r="G191" s="18">
        <v>24.51</v>
      </c>
      <c r="H191" s="18">
        <f t="shared" si="17"/>
        <v>512.10666666666668</v>
      </c>
      <c r="I191" s="42">
        <f t="shared" si="18"/>
        <v>35.216666666666669</v>
      </c>
      <c r="J191" s="45">
        <v>458.85</v>
      </c>
      <c r="K191" s="18">
        <v>526.84</v>
      </c>
      <c r="L191" s="18">
        <v>489.82</v>
      </c>
      <c r="M191" s="18">
        <v>29.48</v>
      </c>
      <c r="N191" s="18">
        <v>38.71</v>
      </c>
      <c r="O191" s="18">
        <v>33.75</v>
      </c>
      <c r="P191" s="18">
        <f t="shared" si="19"/>
        <v>491.83666666666664</v>
      </c>
      <c r="Q191" s="42">
        <f t="shared" si="20"/>
        <v>33.979999999999997</v>
      </c>
      <c r="R191" s="21">
        <f t="shared" si="21"/>
        <v>0.96049554348673438</v>
      </c>
      <c r="S191" s="21">
        <f t="shared" si="22"/>
        <v>0.96585365853658522</v>
      </c>
      <c r="T191" s="6">
        <f t="shared" si="23"/>
        <v>0.2237780225356677</v>
      </c>
      <c r="U191" s="10">
        <f t="shared" si="24"/>
        <v>-5.8149174806558367E-2</v>
      </c>
      <c r="V191" s="10">
        <f t="shared" si="24"/>
        <v>-5.0123479425836635E-2</v>
      </c>
      <c r="W191" s="64" t="s">
        <v>628</v>
      </c>
      <c r="X191" s="64" t="s">
        <v>628</v>
      </c>
      <c r="Y191" s="64" t="s">
        <v>1036</v>
      </c>
      <c r="Z191" s="64" t="s">
        <v>1037</v>
      </c>
    </row>
    <row r="192" spans="1:26" x14ac:dyDescent="0.25">
      <c r="A192" s="2" t="s">
        <v>177</v>
      </c>
      <c r="B192" s="45">
        <v>104.48</v>
      </c>
      <c r="C192" s="18">
        <v>111.01</v>
      </c>
      <c r="D192" s="18">
        <v>107.06</v>
      </c>
      <c r="E192" s="18">
        <v>0.13</v>
      </c>
      <c r="F192" s="18">
        <v>0.55000000000000004</v>
      </c>
      <c r="G192" s="18">
        <v>0</v>
      </c>
      <c r="H192" s="18">
        <f t="shared" si="17"/>
        <v>107.51666666666667</v>
      </c>
      <c r="I192" s="42">
        <f t="shared" si="18"/>
        <v>0.22666666666666668</v>
      </c>
      <c r="J192" s="45">
        <v>110.59</v>
      </c>
      <c r="K192" s="18">
        <v>98.5</v>
      </c>
      <c r="L192" s="18">
        <v>99.85</v>
      </c>
      <c r="M192" s="18">
        <v>0.13</v>
      </c>
      <c r="N192" s="18">
        <v>0</v>
      </c>
      <c r="O192" s="18">
        <v>0.62</v>
      </c>
      <c r="P192" s="18">
        <f t="shared" si="19"/>
        <v>102.98</v>
      </c>
      <c r="Q192" s="42">
        <f t="shared" si="20"/>
        <v>0.25</v>
      </c>
      <c r="R192" s="21">
        <f t="shared" si="21"/>
        <v>0.95819382583320534</v>
      </c>
      <c r="S192" s="21">
        <f t="shared" si="22"/>
        <v>1.0190217391304348</v>
      </c>
      <c r="T192" s="6">
        <f t="shared" si="23"/>
        <v>0.17397438427889428</v>
      </c>
      <c r="U192" s="10">
        <f t="shared" si="24"/>
        <v>-6.161057746017682E-2</v>
      </c>
      <c r="V192" s="10">
        <f t="shared" si="24"/>
        <v>2.7184829326230394E-2</v>
      </c>
      <c r="W192" s="64" t="s">
        <v>178</v>
      </c>
      <c r="X192" s="64" t="s">
        <v>178</v>
      </c>
      <c r="Y192" s="64" t="s">
        <v>39</v>
      </c>
      <c r="Z192" s="64" t="s">
        <v>179</v>
      </c>
    </row>
    <row r="193" spans="1:26" x14ac:dyDescent="0.25">
      <c r="A193" s="2" t="s">
        <v>278</v>
      </c>
      <c r="B193" s="45">
        <v>115.6</v>
      </c>
      <c r="C193" s="18">
        <v>102.49</v>
      </c>
      <c r="D193" s="18">
        <v>111.87</v>
      </c>
      <c r="E193" s="18">
        <v>4.84</v>
      </c>
      <c r="F193" s="18">
        <v>3.74</v>
      </c>
      <c r="G193" s="18">
        <v>1.95</v>
      </c>
      <c r="H193" s="18">
        <f t="shared" si="17"/>
        <v>109.98666666666666</v>
      </c>
      <c r="I193" s="42">
        <f t="shared" si="18"/>
        <v>3.51</v>
      </c>
      <c r="J193" s="45">
        <v>120.85</v>
      </c>
      <c r="K193" s="18">
        <v>90.34</v>
      </c>
      <c r="L193" s="18">
        <v>104.42</v>
      </c>
      <c r="M193" s="18">
        <v>3.25</v>
      </c>
      <c r="N193" s="18">
        <v>5.53</v>
      </c>
      <c r="O193" s="18">
        <v>1.24</v>
      </c>
      <c r="P193" s="18">
        <f t="shared" si="19"/>
        <v>105.20333333333333</v>
      </c>
      <c r="Q193" s="42">
        <f t="shared" si="20"/>
        <v>3.3400000000000003</v>
      </c>
      <c r="R193" s="21">
        <f t="shared" si="21"/>
        <v>0.95690172993753009</v>
      </c>
      <c r="S193" s="21">
        <f t="shared" si="22"/>
        <v>0.96230598669623058</v>
      </c>
      <c r="T193" s="6">
        <f t="shared" si="23"/>
        <v>0.32289632021800097</v>
      </c>
      <c r="U193" s="10">
        <f t="shared" si="24"/>
        <v>-6.355732170307056E-2</v>
      </c>
      <c r="V193" s="10">
        <f t="shared" si="24"/>
        <v>-5.543239081090167E-2</v>
      </c>
      <c r="W193" s="64" t="s">
        <v>578</v>
      </c>
      <c r="X193" s="64" t="s">
        <v>578</v>
      </c>
      <c r="Y193" s="64" t="s">
        <v>920</v>
      </c>
      <c r="Z193" s="64" t="s">
        <v>921</v>
      </c>
    </row>
    <row r="194" spans="1:26" x14ac:dyDescent="0.25">
      <c r="A194" s="2" t="s">
        <v>307</v>
      </c>
      <c r="B194" s="45">
        <v>104.29</v>
      </c>
      <c r="C194" s="18">
        <v>110.11</v>
      </c>
      <c r="D194" s="18">
        <v>94.93</v>
      </c>
      <c r="E194" s="18">
        <v>5.88</v>
      </c>
      <c r="F194" s="18">
        <v>6.78</v>
      </c>
      <c r="G194" s="18">
        <v>6.83</v>
      </c>
      <c r="H194" s="18">
        <f t="shared" si="17"/>
        <v>103.11000000000001</v>
      </c>
      <c r="I194" s="42">
        <f t="shared" si="18"/>
        <v>6.496666666666667</v>
      </c>
      <c r="J194" s="45">
        <v>101.43</v>
      </c>
      <c r="K194" s="18">
        <v>88.68</v>
      </c>
      <c r="L194" s="18">
        <v>105.58</v>
      </c>
      <c r="M194" s="18">
        <v>11.82</v>
      </c>
      <c r="N194" s="18">
        <v>4.01</v>
      </c>
      <c r="O194" s="18">
        <v>2.17</v>
      </c>
      <c r="P194" s="18">
        <f t="shared" si="19"/>
        <v>98.563333333333333</v>
      </c>
      <c r="Q194" s="42">
        <f t="shared" si="20"/>
        <v>6</v>
      </c>
      <c r="R194" s="21">
        <f t="shared" si="21"/>
        <v>0.95632824256395466</v>
      </c>
      <c r="S194" s="21">
        <f t="shared" si="22"/>
        <v>0.9337483325922632</v>
      </c>
      <c r="T194" s="6">
        <f t="shared" si="23"/>
        <v>0.26841563830408793</v>
      </c>
      <c r="U194" s="10">
        <f t="shared" si="24"/>
        <v>-6.4422212413064353E-2</v>
      </c>
      <c r="V194" s="10">
        <f t="shared" si="24"/>
        <v>-9.889433322433186E-2</v>
      </c>
      <c r="W194" s="64" t="s">
        <v>607</v>
      </c>
      <c r="X194" s="64" t="s">
        <v>1059</v>
      </c>
      <c r="Y194" s="64" t="s">
        <v>1060</v>
      </c>
      <c r="Z194" s="64" t="s">
        <v>1061</v>
      </c>
    </row>
    <row r="195" spans="1:26" x14ac:dyDescent="0.25">
      <c r="A195" s="2" t="s">
        <v>390</v>
      </c>
      <c r="B195" s="45">
        <v>132.86000000000001</v>
      </c>
      <c r="C195" s="18">
        <v>150.11000000000001</v>
      </c>
      <c r="D195" s="18">
        <v>115.78</v>
      </c>
      <c r="E195" s="18">
        <v>12.68</v>
      </c>
      <c r="F195" s="18">
        <v>10.8</v>
      </c>
      <c r="G195" s="18">
        <v>11.22</v>
      </c>
      <c r="H195" s="18">
        <f t="shared" si="17"/>
        <v>132.91666666666666</v>
      </c>
      <c r="I195" s="42">
        <f t="shared" si="18"/>
        <v>11.566666666666668</v>
      </c>
      <c r="J195" s="45">
        <v>124.81</v>
      </c>
      <c r="K195" s="18">
        <v>125.73</v>
      </c>
      <c r="L195" s="18">
        <v>129.58000000000001</v>
      </c>
      <c r="M195" s="18">
        <v>9.35</v>
      </c>
      <c r="N195" s="18">
        <v>19.489999999999998</v>
      </c>
      <c r="O195" s="18">
        <v>9.75</v>
      </c>
      <c r="P195" s="18">
        <f t="shared" si="19"/>
        <v>126.70666666666666</v>
      </c>
      <c r="Q195" s="42">
        <f t="shared" si="20"/>
        <v>12.863333333333332</v>
      </c>
      <c r="R195" s="21">
        <f t="shared" si="21"/>
        <v>0.95362787803360305</v>
      </c>
      <c r="S195" s="21">
        <f t="shared" si="22"/>
        <v>1.1031830238726787</v>
      </c>
      <c r="T195" s="6">
        <f t="shared" si="23"/>
        <v>0.28443894683696441</v>
      </c>
      <c r="U195" s="10">
        <f t="shared" si="24"/>
        <v>-6.8501683213817277E-2</v>
      </c>
      <c r="V195" s="10">
        <f t="shared" si="24"/>
        <v>0.14167216149032921</v>
      </c>
      <c r="W195" s="64" t="s">
        <v>690</v>
      </c>
      <c r="X195" s="64" t="s">
        <v>778</v>
      </c>
      <c r="Y195" s="64" t="s">
        <v>779</v>
      </c>
      <c r="Z195" s="64" t="s">
        <v>780</v>
      </c>
    </row>
    <row r="196" spans="1:26" x14ac:dyDescent="0.25">
      <c r="A196" s="2" t="s">
        <v>338</v>
      </c>
      <c r="B196" s="45">
        <v>2163.2199999999998</v>
      </c>
      <c r="C196" s="18">
        <v>2009.79</v>
      </c>
      <c r="D196" s="18">
        <v>2229.37</v>
      </c>
      <c r="E196" s="18">
        <v>188.04</v>
      </c>
      <c r="F196" s="18">
        <v>180.9</v>
      </c>
      <c r="G196" s="18">
        <v>199.73</v>
      </c>
      <c r="H196" s="18">
        <f t="shared" si="17"/>
        <v>2134.1266666666666</v>
      </c>
      <c r="I196" s="42">
        <f t="shared" si="18"/>
        <v>189.55666666666664</v>
      </c>
      <c r="J196" s="45">
        <v>2018.92</v>
      </c>
      <c r="K196" s="18">
        <v>2060.4299999999998</v>
      </c>
      <c r="L196" s="18">
        <v>2017.34</v>
      </c>
      <c r="M196" s="18">
        <v>184.68</v>
      </c>
      <c r="N196" s="18">
        <v>176.95</v>
      </c>
      <c r="O196" s="18">
        <v>225.71</v>
      </c>
      <c r="P196" s="18">
        <f t="shared" si="19"/>
        <v>2032.2299999999998</v>
      </c>
      <c r="Q196" s="42">
        <f t="shared" si="20"/>
        <v>195.78</v>
      </c>
      <c r="R196" s="21">
        <f t="shared" si="21"/>
        <v>0.952276055440895</v>
      </c>
      <c r="S196" s="21">
        <f t="shared" si="22"/>
        <v>1.0326587016985325</v>
      </c>
      <c r="T196" s="6">
        <f t="shared" si="23"/>
        <v>0.10023873532732526</v>
      </c>
      <c r="U196" s="10">
        <f t="shared" si="24"/>
        <v>-7.0548237652847637E-2</v>
      </c>
      <c r="V196" s="10">
        <f t="shared" si="24"/>
        <v>4.6363515842403245E-2</v>
      </c>
      <c r="W196" s="64" t="s">
        <v>638</v>
      </c>
      <c r="X196" s="64" t="s">
        <v>1178</v>
      </c>
      <c r="Y196" s="64" t="s">
        <v>1179</v>
      </c>
      <c r="Z196" s="64" t="s">
        <v>1180</v>
      </c>
    </row>
    <row r="197" spans="1:26" x14ac:dyDescent="0.25">
      <c r="A197" s="2" t="s">
        <v>419</v>
      </c>
      <c r="B197" s="45">
        <v>109.78</v>
      </c>
      <c r="C197" s="18">
        <v>103.67</v>
      </c>
      <c r="D197" s="18">
        <v>122.24</v>
      </c>
      <c r="E197" s="18">
        <v>3.66</v>
      </c>
      <c r="F197" s="18">
        <v>7.34</v>
      </c>
      <c r="G197" s="18">
        <v>7.8</v>
      </c>
      <c r="H197" s="18">
        <f t="shared" si="17"/>
        <v>111.89666666666666</v>
      </c>
      <c r="I197" s="42">
        <f t="shared" si="18"/>
        <v>6.2666666666666666</v>
      </c>
      <c r="J197" s="45">
        <v>104.16</v>
      </c>
      <c r="K197" s="18">
        <v>110.18</v>
      </c>
      <c r="L197" s="18">
        <v>104.27</v>
      </c>
      <c r="M197" s="18">
        <v>13.51</v>
      </c>
      <c r="N197" s="18">
        <v>9.68</v>
      </c>
      <c r="O197" s="18">
        <v>6.19</v>
      </c>
      <c r="P197" s="18">
        <f t="shared" si="19"/>
        <v>106.20333333333333</v>
      </c>
      <c r="Q197" s="42">
        <f t="shared" si="20"/>
        <v>9.793333333333333</v>
      </c>
      <c r="R197" s="21">
        <f t="shared" si="21"/>
        <v>0.94957040361392431</v>
      </c>
      <c r="S197" s="21">
        <f t="shared" si="22"/>
        <v>1.4853211009174312</v>
      </c>
      <c r="T197" s="6">
        <f t="shared" si="23"/>
        <v>0.1914807011676655</v>
      </c>
      <c r="U197" s="10">
        <f t="shared" si="24"/>
        <v>-7.4653125392832323E-2</v>
      </c>
      <c r="V197" s="10">
        <f t="shared" si="24"/>
        <v>0.57077485063827715</v>
      </c>
      <c r="W197" s="64" t="s">
        <v>719</v>
      </c>
      <c r="X197" s="64" t="s">
        <v>719</v>
      </c>
      <c r="Y197" s="64" t="s">
        <v>976</v>
      </c>
      <c r="Z197" s="64" t="s">
        <v>1062</v>
      </c>
    </row>
    <row r="198" spans="1:26" x14ac:dyDescent="0.25">
      <c r="A198" s="2" t="s">
        <v>404</v>
      </c>
      <c r="B198" s="45">
        <v>3276.31</v>
      </c>
      <c r="C198" s="18">
        <v>3314.24</v>
      </c>
      <c r="D198" s="18">
        <v>3332.75</v>
      </c>
      <c r="E198" s="18">
        <v>333.98</v>
      </c>
      <c r="F198" s="18">
        <v>329.56</v>
      </c>
      <c r="G198" s="18">
        <v>400.43</v>
      </c>
      <c r="H198" s="18">
        <f t="shared" si="17"/>
        <v>3307.7666666666664</v>
      </c>
      <c r="I198" s="42">
        <f t="shared" si="18"/>
        <v>354.65666666666669</v>
      </c>
      <c r="J198" s="45">
        <v>3293.84</v>
      </c>
      <c r="K198" s="18">
        <v>3089.16</v>
      </c>
      <c r="L198" s="18">
        <v>3010.3</v>
      </c>
      <c r="M198" s="18">
        <v>355.73</v>
      </c>
      <c r="N198" s="18">
        <v>299.29000000000002</v>
      </c>
      <c r="O198" s="18">
        <v>331.91</v>
      </c>
      <c r="P198" s="18">
        <f t="shared" si="19"/>
        <v>3131.1</v>
      </c>
      <c r="Q198" s="42">
        <f t="shared" si="20"/>
        <v>328.97666666666669</v>
      </c>
      <c r="R198" s="21">
        <f t="shared" si="21"/>
        <v>0.94660648983004747</v>
      </c>
      <c r="S198" s="21">
        <f t="shared" si="22"/>
        <v>0.92779553314526175</v>
      </c>
      <c r="T198" s="6">
        <f t="shared" si="23"/>
        <v>5.4745900124958558E-2</v>
      </c>
      <c r="U198" s="10">
        <f t="shared" si="24"/>
        <v>-7.9163281818554324E-2</v>
      </c>
      <c r="V198" s="10">
        <f t="shared" si="24"/>
        <v>-0.1081211945119568</v>
      </c>
      <c r="W198" s="64" t="s">
        <v>704</v>
      </c>
      <c r="X198" s="64" t="s">
        <v>1175</v>
      </c>
      <c r="Y198" s="64" t="s">
        <v>1176</v>
      </c>
      <c r="Z198" s="64" t="s">
        <v>1177</v>
      </c>
    </row>
    <row r="199" spans="1:26" x14ac:dyDescent="0.25">
      <c r="A199" s="2" t="s">
        <v>286</v>
      </c>
      <c r="B199" s="45">
        <v>3553.28</v>
      </c>
      <c r="C199" s="18">
        <v>3644.9</v>
      </c>
      <c r="D199" s="18">
        <v>3697.15</v>
      </c>
      <c r="E199" s="18">
        <v>177.97</v>
      </c>
      <c r="F199" s="18">
        <v>161.53</v>
      </c>
      <c r="G199" s="18">
        <v>186.07</v>
      </c>
      <c r="H199" s="18">
        <f t="shared" si="17"/>
        <v>3631.7766666666666</v>
      </c>
      <c r="I199" s="42">
        <f t="shared" si="18"/>
        <v>175.18999999999997</v>
      </c>
      <c r="J199" s="45">
        <v>3737.76</v>
      </c>
      <c r="K199" s="18">
        <v>3390.25</v>
      </c>
      <c r="L199" s="18">
        <v>3165.96</v>
      </c>
      <c r="M199" s="18">
        <v>202.74</v>
      </c>
      <c r="N199" s="18">
        <v>178.61</v>
      </c>
      <c r="O199" s="18">
        <v>194.29</v>
      </c>
      <c r="P199" s="18">
        <f t="shared" si="19"/>
        <v>3431.3233333333337</v>
      </c>
      <c r="Q199" s="42">
        <f t="shared" si="20"/>
        <v>191.88</v>
      </c>
      <c r="R199" s="21">
        <f t="shared" si="21"/>
        <v>0.94482090375314398</v>
      </c>
      <c r="S199" s="21">
        <f t="shared" si="22"/>
        <v>1.0947272830467112</v>
      </c>
      <c r="T199" s="6">
        <f t="shared" si="23"/>
        <v>0.15377433693255296</v>
      </c>
      <c r="U199" s="10">
        <f t="shared" si="24"/>
        <v>-8.1887210796469906E-2</v>
      </c>
      <c r="V199" s="10">
        <f t="shared" si="24"/>
        <v>0.13057151238394293</v>
      </c>
      <c r="W199" s="64" t="s">
        <v>586</v>
      </c>
      <c r="X199" s="64" t="s">
        <v>586</v>
      </c>
      <c r="Y199" s="64" t="s">
        <v>1144</v>
      </c>
      <c r="Z199" s="64" t="s">
        <v>1145</v>
      </c>
    </row>
    <row r="200" spans="1:26" x14ac:dyDescent="0.25">
      <c r="A200" s="2" t="s">
        <v>352</v>
      </c>
      <c r="B200" s="45">
        <v>62.51</v>
      </c>
      <c r="C200" s="18">
        <v>81.39</v>
      </c>
      <c r="D200" s="18">
        <v>97.06</v>
      </c>
      <c r="E200" s="18">
        <v>7.19</v>
      </c>
      <c r="F200" s="18">
        <v>7.2</v>
      </c>
      <c r="G200" s="18">
        <v>4.76</v>
      </c>
      <c r="H200" s="18">
        <f t="shared" ref="H200:H263" si="25">AVERAGE(B200,C200,D200)</f>
        <v>80.320000000000007</v>
      </c>
      <c r="I200" s="42">
        <f t="shared" ref="I200:I263" si="26">AVERAGE(E200,F200,G200)</f>
        <v>6.3833333333333329</v>
      </c>
      <c r="J200" s="45">
        <v>84.48</v>
      </c>
      <c r="K200" s="18">
        <v>73.34</v>
      </c>
      <c r="L200" s="18">
        <v>69.430000000000007</v>
      </c>
      <c r="M200" s="18">
        <v>9.09</v>
      </c>
      <c r="N200" s="18">
        <v>5.1100000000000003</v>
      </c>
      <c r="O200" s="18">
        <v>10.06</v>
      </c>
      <c r="P200" s="18">
        <f t="shared" ref="P200:P263" si="27">AVERAGE(J200,K200,L200)</f>
        <v>75.75</v>
      </c>
      <c r="Q200" s="42">
        <f t="shared" ref="Q200:Q263" si="28">AVERAGE(M200,N200,O200)</f>
        <v>8.086666666666666</v>
      </c>
      <c r="R200" s="21">
        <f t="shared" ref="R200:R263" si="29">(P200+1)/(H200+1)</f>
        <v>0.94380226266601075</v>
      </c>
      <c r="S200" s="21">
        <f t="shared" ref="S200:S263" si="30">(Q200+1)/(I200+1)</f>
        <v>1.2306997742663657</v>
      </c>
      <c r="T200" s="6">
        <f t="shared" ref="T200:T263" si="31">_xlfn.T.TEST(B200:D200,J200:L200,1,2)</f>
        <v>0.34903347208028668</v>
      </c>
      <c r="U200" s="10">
        <f t="shared" si="24"/>
        <v>-8.3443464699828468E-2</v>
      </c>
      <c r="V200" s="10">
        <f t="shared" si="24"/>
        <v>0.29947886336282886</v>
      </c>
      <c r="W200" s="64" t="s">
        <v>652</v>
      </c>
      <c r="X200" s="64" t="s">
        <v>1074</v>
      </c>
      <c r="Y200" s="64" t="s">
        <v>1075</v>
      </c>
      <c r="Z200" s="64" t="s">
        <v>1076</v>
      </c>
    </row>
    <row r="201" spans="1:26" x14ac:dyDescent="0.25">
      <c r="A201" s="2" t="s">
        <v>353</v>
      </c>
      <c r="B201" s="45">
        <v>253.75</v>
      </c>
      <c r="C201" s="18">
        <v>269.55</v>
      </c>
      <c r="D201" s="18">
        <v>341.11</v>
      </c>
      <c r="E201" s="18">
        <v>9.42</v>
      </c>
      <c r="F201" s="18">
        <v>16.190000000000001</v>
      </c>
      <c r="G201" s="18">
        <v>10.61</v>
      </c>
      <c r="H201" s="18">
        <f t="shared" si="25"/>
        <v>288.13666666666666</v>
      </c>
      <c r="I201" s="42">
        <f t="shared" si="26"/>
        <v>12.073333333333332</v>
      </c>
      <c r="J201" s="45">
        <v>239.36</v>
      </c>
      <c r="K201" s="18">
        <v>264.25</v>
      </c>
      <c r="L201" s="18">
        <v>311.87</v>
      </c>
      <c r="M201" s="18">
        <v>8.83</v>
      </c>
      <c r="N201" s="18">
        <v>9.68</v>
      </c>
      <c r="O201" s="18">
        <v>15.33</v>
      </c>
      <c r="P201" s="18">
        <f t="shared" si="27"/>
        <v>271.82666666666665</v>
      </c>
      <c r="Q201" s="42">
        <f t="shared" si="28"/>
        <v>11.28</v>
      </c>
      <c r="R201" s="21">
        <f t="shared" si="29"/>
        <v>0.94359068952398517</v>
      </c>
      <c r="S201" s="21">
        <f t="shared" si="30"/>
        <v>0.93931667516573181</v>
      </c>
      <c r="T201" s="6">
        <f t="shared" si="31"/>
        <v>0.32950431027949928</v>
      </c>
      <c r="U201" s="10">
        <f t="shared" si="24"/>
        <v>-8.37669114136778E-2</v>
      </c>
      <c r="V201" s="10">
        <f t="shared" si="24"/>
        <v>-9.0316474100813351E-2</v>
      </c>
      <c r="W201" s="64" t="s">
        <v>653</v>
      </c>
      <c r="X201" s="64" t="s">
        <v>653</v>
      </c>
      <c r="Y201" s="64" t="s">
        <v>776</v>
      </c>
      <c r="Z201" s="64" t="s">
        <v>777</v>
      </c>
    </row>
    <row r="202" spans="1:26" x14ac:dyDescent="0.25">
      <c r="A202" s="2" t="s">
        <v>273</v>
      </c>
      <c r="B202" s="45">
        <v>227.14</v>
      </c>
      <c r="C202" s="18">
        <v>189</v>
      </c>
      <c r="D202" s="18">
        <v>166.99</v>
      </c>
      <c r="E202" s="18">
        <v>15.3</v>
      </c>
      <c r="F202" s="18">
        <v>13.56</v>
      </c>
      <c r="G202" s="18">
        <v>15.12</v>
      </c>
      <c r="H202" s="18">
        <f t="shared" si="25"/>
        <v>194.37666666666667</v>
      </c>
      <c r="I202" s="42">
        <f t="shared" si="26"/>
        <v>14.659999999999998</v>
      </c>
      <c r="J202" s="45">
        <v>188.38</v>
      </c>
      <c r="K202" s="18">
        <v>194.92</v>
      </c>
      <c r="L202" s="18">
        <v>166.73</v>
      </c>
      <c r="M202" s="18">
        <v>4.9400000000000004</v>
      </c>
      <c r="N202" s="18">
        <v>19.350000000000001</v>
      </c>
      <c r="O202" s="18">
        <v>17.03</v>
      </c>
      <c r="P202" s="18">
        <f t="shared" si="27"/>
        <v>183.34333333333333</v>
      </c>
      <c r="Q202" s="42">
        <f t="shared" si="28"/>
        <v>13.773333333333335</v>
      </c>
      <c r="R202" s="21">
        <f t="shared" si="29"/>
        <v>0.94352788630508588</v>
      </c>
      <c r="S202" s="21">
        <f t="shared" si="30"/>
        <v>0.94338016177096662</v>
      </c>
      <c r="T202" s="6">
        <f t="shared" si="31"/>
        <v>0.30111665906101504</v>
      </c>
      <c r="U202" s="10">
        <f t="shared" si="24"/>
        <v>-8.3862937062147203E-2</v>
      </c>
      <c r="V202" s="10">
        <f t="shared" si="24"/>
        <v>-8.4088831963008134E-2</v>
      </c>
      <c r="W202" s="64" t="s">
        <v>573</v>
      </c>
      <c r="X202" s="64" t="s">
        <v>573</v>
      </c>
      <c r="Y202" s="64" t="s">
        <v>801</v>
      </c>
      <c r="Z202" s="64" t="s">
        <v>1157</v>
      </c>
    </row>
    <row r="203" spans="1:26" x14ac:dyDescent="0.25">
      <c r="A203" s="2" t="s">
        <v>376</v>
      </c>
      <c r="B203" s="45">
        <v>964.34</v>
      </c>
      <c r="C203" s="18">
        <v>959.12</v>
      </c>
      <c r="D203" s="18">
        <v>902.25</v>
      </c>
      <c r="E203" s="18">
        <v>51.26</v>
      </c>
      <c r="F203" s="18">
        <v>48.86</v>
      </c>
      <c r="G203" s="18">
        <v>56.82</v>
      </c>
      <c r="H203" s="18">
        <f t="shared" si="25"/>
        <v>941.90333333333331</v>
      </c>
      <c r="I203" s="42">
        <f t="shared" si="26"/>
        <v>52.313333333333333</v>
      </c>
      <c r="J203" s="45">
        <v>898.35</v>
      </c>
      <c r="K203" s="18">
        <v>889.45</v>
      </c>
      <c r="L203" s="18">
        <v>878.16</v>
      </c>
      <c r="M203" s="18">
        <v>46.76</v>
      </c>
      <c r="N203" s="18">
        <v>48.52</v>
      </c>
      <c r="O203" s="18">
        <v>51.71</v>
      </c>
      <c r="P203" s="18">
        <f t="shared" si="27"/>
        <v>888.65333333333331</v>
      </c>
      <c r="Q203" s="42">
        <f t="shared" si="28"/>
        <v>48.99666666666667</v>
      </c>
      <c r="R203" s="21">
        <f t="shared" si="29"/>
        <v>0.94352549395307406</v>
      </c>
      <c r="S203" s="21">
        <f t="shared" si="30"/>
        <v>0.93778917093910219</v>
      </c>
      <c r="T203" s="6">
        <f t="shared" si="31"/>
        <v>3.1007418202764366E-2</v>
      </c>
      <c r="U203" s="10">
        <f t="shared" si="24"/>
        <v>-8.3866595076721284E-2</v>
      </c>
      <c r="V203" s="10">
        <f t="shared" si="24"/>
        <v>-9.2664475161810061E-2</v>
      </c>
      <c r="W203" s="64" t="s">
        <v>676</v>
      </c>
      <c r="X203" s="64" t="s">
        <v>676</v>
      </c>
      <c r="Y203" s="64" t="s">
        <v>858</v>
      </c>
      <c r="Z203" s="64" t="s">
        <v>859</v>
      </c>
    </row>
    <row r="204" spans="1:26" x14ac:dyDescent="0.25">
      <c r="A204" s="2" t="s">
        <v>228</v>
      </c>
      <c r="B204" s="45">
        <v>290.04000000000002</v>
      </c>
      <c r="C204" s="18">
        <v>317.64999999999998</v>
      </c>
      <c r="D204" s="18">
        <v>343.3</v>
      </c>
      <c r="E204" s="18">
        <v>16.079999999999998</v>
      </c>
      <c r="F204" s="18">
        <v>16.329999999999998</v>
      </c>
      <c r="G204" s="18">
        <v>13.78</v>
      </c>
      <c r="H204" s="18">
        <f t="shared" si="25"/>
        <v>316.99666666666667</v>
      </c>
      <c r="I204" s="42">
        <f t="shared" si="26"/>
        <v>15.396666666666667</v>
      </c>
      <c r="J204" s="45">
        <v>297.35000000000002</v>
      </c>
      <c r="K204" s="18">
        <v>294.25</v>
      </c>
      <c r="L204" s="18">
        <v>304.75</v>
      </c>
      <c r="M204" s="18">
        <v>13.25</v>
      </c>
      <c r="N204" s="18">
        <v>19.91</v>
      </c>
      <c r="O204" s="18">
        <v>24.46</v>
      </c>
      <c r="P204" s="18">
        <f t="shared" si="27"/>
        <v>298.78333333333336</v>
      </c>
      <c r="Q204" s="42">
        <f t="shared" si="28"/>
        <v>19.206666666666667</v>
      </c>
      <c r="R204" s="21">
        <f t="shared" si="29"/>
        <v>0.94272476650698656</v>
      </c>
      <c r="S204" s="21">
        <f t="shared" si="30"/>
        <v>1.2323643016873347</v>
      </c>
      <c r="T204" s="6">
        <f t="shared" si="31"/>
        <v>0.15514245576246338</v>
      </c>
      <c r="U204" s="10">
        <f t="shared" si="24"/>
        <v>-8.5091464977796114E-2</v>
      </c>
      <c r="V204" s="10">
        <f t="shared" si="24"/>
        <v>0.30142879706100068</v>
      </c>
      <c r="W204" s="64" t="s">
        <v>1462</v>
      </c>
      <c r="X204" s="64" t="s">
        <v>229</v>
      </c>
      <c r="Y204" s="64" t="s">
        <v>230</v>
      </c>
      <c r="Z204" s="64" t="s">
        <v>231</v>
      </c>
    </row>
    <row r="205" spans="1:26" x14ac:dyDescent="0.25">
      <c r="A205" s="2" t="s">
        <v>337</v>
      </c>
      <c r="B205" s="45">
        <v>129.07</v>
      </c>
      <c r="C205" s="18">
        <v>152.94</v>
      </c>
      <c r="D205" s="18">
        <v>138.63999999999999</v>
      </c>
      <c r="E205" s="18">
        <v>11.38</v>
      </c>
      <c r="F205" s="18">
        <v>10.52</v>
      </c>
      <c r="G205" s="18">
        <v>7.07</v>
      </c>
      <c r="H205" s="18">
        <f t="shared" si="25"/>
        <v>140.21666666666667</v>
      </c>
      <c r="I205" s="42">
        <f t="shared" si="26"/>
        <v>9.6566666666666663</v>
      </c>
      <c r="J205" s="45">
        <v>121.11</v>
      </c>
      <c r="K205" s="18">
        <v>137.27000000000001</v>
      </c>
      <c r="L205" s="18">
        <v>137.94</v>
      </c>
      <c r="M205" s="18">
        <v>5.07</v>
      </c>
      <c r="N205" s="18">
        <v>9.82</v>
      </c>
      <c r="O205" s="18">
        <v>10.37</v>
      </c>
      <c r="P205" s="18">
        <f t="shared" si="27"/>
        <v>132.10666666666665</v>
      </c>
      <c r="Q205" s="42">
        <f t="shared" si="28"/>
        <v>8.42</v>
      </c>
      <c r="R205" s="21">
        <f t="shared" si="29"/>
        <v>0.94257051811636949</v>
      </c>
      <c r="S205" s="21">
        <f t="shared" si="30"/>
        <v>0.88395370659993744</v>
      </c>
      <c r="T205" s="6">
        <f t="shared" si="31"/>
        <v>0.20572502822517441</v>
      </c>
      <c r="U205" s="10">
        <f t="shared" si="24"/>
        <v>-8.5327537693322297E-2</v>
      </c>
      <c r="V205" s="10">
        <f t="shared" si="24"/>
        <v>-0.17795727844658094</v>
      </c>
      <c r="W205" s="64" t="s">
        <v>637</v>
      </c>
      <c r="X205" s="64" t="s">
        <v>1033</v>
      </c>
      <c r="Y205" s="64" t="s">
        <v>1034</v>
      </c>
      <c r="Z205" s="64" t="s">
        <v>1035</v>
      </c>
    </row>
    <row r="206" spans="1:26" x14ac:dyDescent="0.25">
      <c r="A206" s="2" t="s">
        <v>391</v>
      </c>
      <c r="B206" s="45">
        <v>8850.93</v>
      </c>
      <c r="C206" s="18">
        <v>9849.7800000000007</v>
      </c>
      <c r="D206" s="18">
        <v>8976.94</v>
      </c>
      <c r="E206" s="18">
        <v>290.43</v>
      </c>
      <c r="F206" s="18">
        <v>245.68</v>
      </c>
      <c r="G206" s="18">
        <v>217.04</v>
      </c>
      <c r="H206" s="18">
        <f t="shared" si="25"/>
        <v>9225.8833333333332</v>
      </c>
      <c r="I206" s="42">
        <f t="shared" si="26"/>
        <v>251.04999999999998</v>
      </c>
      <c r="J206" s="45">
        <v>8792.19</v>
      </c>
      <c r="K206" s="18">
        <v>8260.66</v>
      </c>
      <c r="L206" s="18">
        <v>9005.43</v>
      </c>
      <c r="M206" s="18">
        <v>286.89999999999998</v>
      </c>
      <c r="N206" s="18">
        <v>287.41000000000003</v>
      </c>
      <c r="O206" s="18">
        <v>319.83999999999997</v>
      </c>
      <c r="P206" s="18">
        <f t="shared" si="27"/>
        <v>8686.0933333333323</v>
      </c>
      <c r="Q206" s="42">
        <f t="shared" si="28"/>
        <v>298.04999999999995</v>
      </c>
      <c r="R206" s="21">
        <f t="shared" si="29"/>
        <v>0.94149812233455488</v>
      </c>
      <c r="S206" s="21">
        <f t="shared" si="30"/>
        <v>1.1864709383058916</v>
      </c>
      <c r="T206" s="6">
        <f t="shared" si="31"/>
        <v>0.11640562608892356</v>
      </c>
      <c r="U206" s="10">
        <f t="shared" si="24"/>
        <v>-8.6969877266475218E-2</v>
      </c>
      <c r="V206" s="10">
        <f t="shared" si="24"/>
        <v>0.24667676325798596</v>
      </c>
      <c r="W206" s="64" t="s">
        <v>691</v>
      </c>
      <c r="X206" s="64" t="s">
        <v>882</v>
      </c>
      <c r="Y206" s="64" t="s">
        <v>883</v>
      </c>
      <c r="Z206" s="64" t="s">
        <v>884</v>
      </c>
    </row>
    <row r="207" spans="1:26" x14ac:dyDescent="0.25">
      <c r="A207" s="2" t="s">
        <v>378</v>
      </c>
      <c r="B207" s="45">
        <v>353.33</v>
      </c>
      <c r="C207" s="18">
        <v>363.12</v>
      </c>
      <c r="D207" s="18">
        <v>449.57</v>
      </c>
      <c r="E207" s="18">
        <v>97.55</v>
      </c>
      <c r="F207" s="18">
        <v>90.24</v>
      </c>
      <c r="G207" s="18">
        <v>127.66</v>
      </c>
      <c r="H207" s="18">
        <f t="shared" si="25"/>
        <v>388.67333333333335</v>
      </c>
      <c r="I207" s="42">
        <f t="shared" si="26"/>
        <v>105.14999999999999</v>
      </c>
      <c r="J207" s="45">
        <v>362.03</v>
      </c>
      <c r="K207" s="18">
        <v>370.14</v>
      </c>
      <c r="L207" s="18">
        <v>359.16</v>
      </c>
      <c r="M207" s="18">
        <v>88.83</v>
      </c>
      <c r="N207" s="18">
        <v>92.62</v>
      </c>
      <c r="O207" s="18">
        <v>118.43</v>
      </c>
      <c r="P207" s="18">
        <f t="shared" si="27"/>
        <v>363.77666666666664</v>
      </c>
      <c r="Q207" s="42">
        <f t="shared" si="28"/>
        <v>99.96</v>
      </c>
      <c r="R207" s="21">
        <f t="shared" si="29"/>
        <v>0.93610887752134253</v>
      </c>
      <c r="S207" s="21">
        <f t="shared" si="30"/>
        <v>0.95110692416391895</v>
      </c>
      <c r="T207" s="6">
        <f t="shared" si="31"/>
        <v>0.23181436121199989</v>
      </c>
      <c r="U207" s="10">
        <f t="shared" si="24"/>
        <v>-9.5251757466456241E-2</v>
      </c>
      <c r="V207" s="10">
        <f t="shared" si="24"/>
        <v>-7.2320555810191062E-2</v>
      </c>
      <c r="W207" s="64" t="s">
        <v>678</v>
      </c>
      <c r="X207" s="64" t="s">
        <v>678</v>
      </c>
      <c r="Y207" s="64" t="s">
        <v>759</v>
      </c>
      <c r="Z207" s="64" t="s">
        <v>760</v>
      </c>
    </row>
    <row r="208" spans="1:26" x14ac:dyDescent="0.25">
      <c r="A208" s="2" t="s">
        <v>429</v>
      </c>
      <c r="B208" s="45">
        <v>216.81</v>
      </c>
      <c r="C208" s="18">
        <v>231.49</v>
      </c>
      <c r="D208" s="18">
        <v>199.36</v>
      </c>
      <c r="E208" s="18">
        <v>36.35</v>
      </c>
      <c r="F208" s="18">
        <v>41.66</v>
      </c>
      <c r="G208" s="18">
        <v>48.04</v>
      </c>
      <c r="H208" s="18">
        <f t="shared" si="25"/>
        <v>215.88666666666668</v>
      </c>
      <c r="I208" s="42">
        <f t="shared" si="26"/>
        <v>42.016666666666659</v>
      </c>
      <c r="J208" s="45">
        <v>186.05</v>
      </c>
      <c r="K208" s="18">
        <v>215.59</v>
      </c>
      <c r="L208" s="18">
        <v>204.27</v>
      </c>
      <c r="M208" s="18">
        <v>35.590000000000003</v>
      </c>
      <c r="N208" s="18">
        <v>25.85</v>
      </c>
      <c r="O208" s="18">
        <v>19.350000000000001</v>
      </c>
      <c r="P208" s="18">
        <f t="shared" si="27"/>
        <v>201.97</v>
      </c>
      <c r="Q208" s="42">
        <f t="shared" si="28"/>
        <v>26.930000000000003</v>
      </c>
      <c r="R208" s="21">
        <f t="shared" si="29"/>
        <v>0.93583438354901172</v>
      </c>
      <c r="S208" s="21">
        <f t="shared" si="30"/>
        <v>0.64928322355676116</v>
      </c>
      <c r="T208" s="6">
        <f t="shared" si="31"/>
        <v>0.1666884860836633</v>
      </c>
      <c r="U208" s="10">
        <f t="shared" si="24"/>
        <v>-9.5674859067567272E-2</v>
      </c>
      <c r="V208" s="10">
        <f t="shared" si="24"/>
        <v>-0.62308016198022564</v>
      </c>
      <c r="W208" s="64" t="s">
        <v>729</v>
      </c>
      <c r="X208" s="64" t="s">
        <v>1248</v>
      </c>
      <c r="Y208" s="64" t="s">
        <v>1249</v>
      </c>
      <c r="Z208" s="64" t="s">
        <v>1250</v>
      </c>
    </row>
    <row r="209" spans="1:26" x14ac:dyDescent="0.25">
      <c r="A209" s="2" t="s">
        <v>414</v>
      </c>
      <c r="B209" s="45">
        <v>26.09</v>
      </c>
      <c r="C209" s="18">
        <v>16.61</v>
      </c>
      <c r="D209" s="18">
        <v>29.26</v>
      </c>
      <c r="E209" s="18">
        <v>9.68</v>
      </c>
      <c r="F209" s="18">
        <v>1.52</v>
      </c>
      <c r="G209" s="18">
        <v>3.05</v>
      </c>
      <c r="H209" s="18">
        <f t="shared" si="25"/>
        <v>23.986666666666668</v>
      </c>
      <c r="I209" s="42">
        <f t="shared" si="26"/>
        <v>4.75</v>
      </c>
      <c r="J209" s="45">
        <v>28.57</v>
      </c>
      <c r="K209" s="18">
        <v>18.87</v>
      </c>
      <c r="L209" s="18">
        <v>19.510000000000002</v>
      </c>
      <c r="M209" s="18">
        <v>3.51</v>
      </c>
      <c r="N209" s="18">
        <v>2.0699999999999998</v>
      </c>
      <c r="O209" s="18">
        <v>5.57</v>
      </c>
      <c r="P209" s="18">
        <f t="shared" si="27"/>
        <v>22.316666666666666</v>
      </c>
      <c r="Q209" s="42">
        <f t="shared" si="28"/>
        <v>3.7166666666666668</v>
      </c>
      <c r="R209" s="21">
        <f t="shared" si="29"/>
        <v>0.93316435432230516</v>
      </c>
      <c r="S209" s="21">
        <f t="shared" si="30"/>
        <v>0.82028985507246377</v>
      </c>
      <c r="T209" s="6">
        <f t="shared" si="31"/>
        <v>0.37578904394462243</v>
      </c>
      <c r="U209" s="10">
        <f t="shared" si="24"/>
        <v>-9.9796895607071279E-2</v>
      </c>
      <c r="V209" s="10">
        <f t="shared" si="24"/>
        <v>-0.28579430883364909</v>
      </c>
      <c r="W209" s="64" t="s">
        <v>714</v>
      </c>
      <c r="X209" s="64" t="s">
        <v>1097</v>
      </c>
      <c r="Y209" s="64" t="s">
        <v>1098</v>
      </c>
      <c r="Z209" s="64" t="s">
        <v>1099</v>
      </c>
    </row>
    <row r="210" spans="1:26" x14ac:dyDescent="0.25">
      <c r="A210" s="2" t="s">
        <v>295</v>
      </c>
      <c r="B210" s="45">
        <v>1485.85</v>
      </c>
      <c r="C210" s="18">
        <v>1463</v>
      </c>
      <c r="D210" s="18">
        <v>1549.53</v>
      </c>
      <c r="E210" s="18">
        <v>95.85</v>
      </c>
      <c r="F210" s="18">
        <v>96.89</v>
      </c>
      <c r="G210" s="18">
        <v>106.69</v>
      </c>
      <c r="H210" s="18">
        <f t="shared" si="25"/>
        <v>1499.46</v>
      </c>
      <c r="I210" s="42">
        <f t="shared" si="26"/>
        <v>99.81</v>
      </c>
      <c r="J210" s="45">
        <v>1464.41</v>
      </c>
      <c r="K210" s="18">
        <v>1287.8599999999999</v>
      </c>
      <c r="L210" s="18">
        <v>1445.08</v>
      </c>
      <c r="M210" s="18">
        <v>122.99</v>
      </c>
      <c r="N210" s="18">
        <v>95.25</v>
      </c>
      <c r="O210" s="18">
        <v>112.39</v>
      </c>
      <c r="P210" s="18">
        <f t="shared" si="27"/>
        <v>1399.1166666666668</v>
      </c>
      <c r="Q210" s="42">
        <f t="shared" si="28"/>
        <v>110.21</v>
      </c>
      <c r="R210" s="21">
        <f t="shared" si="29"/>
        <v>0.93312495279225482</v>
      </c>
      <c r="S210" s="21">
        <f t="shared" si="30"/>
        <v>1.1031643686142247</v>
      </c>
      <c r="T210" s="6">
        <f t="shared" si="31"/>
        <v>8.9358181302418932E-2</v>
      </c>
      <c r="U210" s="10">
        <f t="shared" si="24"/>
        <v>-9.9857812627598366E-2</v>
      </c>
      <c r="V210" s="10">
        <f t="shared" si="24"/>
        <v>0.14164776474396878</v>
      </c>
      <c r="W210" s="64" t="s">
        <v>595</v>
      </c>
      <c r="X210" s="64" t="s">
        <v>1167</v>
      </c>
      <c r="Y210" s="64" t="s">
        <v>1168</v>
      </c>
      <c r="Z210" s="64" t="s">
        <v>1169</v>
      </c>
    </row>
    <row r="211" spans="1:26" x14ac:dyDescent="0.25">
      <c r="A211" s="2" t="s">
        <v>388</v>
      </c>
      <c r="B211" s="45">
        <v>1828.65</v>
      </c>
      <c r="C211" s="18">
        <v>2020.86</v>
      </c>
      <c r="D211" s="18">
        <v>2148.41</v>
      </c>
      <c r="E211" s="18">
        <v>182.42</v>
      </c>
      <c r="F211" s="18">
        <v>137.30000000000001</v>
      </c>
      <c r="G211" s="18">
        <v>162.05000000000001</v>
      </c>
      <c r="H211" s="18">
        <f t="shared" si="25"/>
        <v>1999.3066666666666</v>
      </c>
      <c r="I211" s="42">
        <f t="shared" si="26"/>
        <v>160.59</v>
      </c>
      <c r="J211" s="45">
        <v>1718.97</v>
      </c>
      <c r="K211" s="18">
        <v>1906.08</v>
      </c>
      <c r="L211" s="18">
        <v>1966.1</v>
      </c>
      <c r="M211" s="18">
        <v>159.75</v>
      </c>
      <c r="N211" s="18">
        <v>184.28</v>
      </c>
      <c r="O211" s="18">
        <v>201.41</v>
      </c>
      <c r="P211" s="18">
        <f t="shared" si="27"/>
        <v>1863.7166666666665</v>
      </c>
      <c r="Q211" s="42">
        <f t="shared" si="28"/>
        <v>181.8133333333333</v>
      </c>
      <c r="R211" s="21">
        <f t="shared" si="29"/>
        <v>0.9322153936396419</v>
      </c>
      <c r="S211" s="21">
        <f t="shared" si="30"/>
        <v>1.1313406357654143</v>
      </c>
      <c r="T211" s="6">
        <f t="shared" si="31"/>
        <v>0.15916896713873666</v>
      </c>
      <c r="U211" s="10">
        <f t="shared" si="24"/>
        <v>-0.10126475864190519</v>
      </c>
      <c r="V211" s="10">
        <f t="shared" si="24"/>
        <v>0.17803337631193844</v>
      </c>
      <c r="W211" s="64" t="s">
        <v>688</v>
      </c>
      <c r="X211" s="64" t="s">
        <v>688</v>
      </c>
      <c r="Y211" s="64" t="s">
        <v>885</v>
      </c>
      <c r="Z211" s="64" t="s">
        <v>886</v>
      </c>
    </row>
    <row r="212" spans="1:26" x14ac:dyDescent="0.25">
      <c r="A212" s="2" t="s">
        <v>361</v>
      </c>
      <c r="B212" s="45">
        <v>224</v>
      </c>
      <c r="C212" s="18">
        <v>208.86</v>
      </c>
      <c r="D212" s="18">
        <v>249.6</v>
      </c>
      <c r="E212" s="18">
        <v>53.88</v>
      </c>
      <c r="F212" s="18">
        <v>38.06</v>
      </c>
      <c r="G212" s="18">
        <v>54.99</v>
      </c>
      <c r="H212" s="18">
        <f t="shared" si="25"/>
        <v>227.48666666666668</v>
      </c>
      <c r="I212" s="42">
        <f t="shared" si="26"/>
        <v>48.976666666666667</v>
      </c>
      <c r="J212" s="45">
        <v>196.76</v>
      </c>
      <c r="K212" s="18">
        <v>205.43</v>
      </c>
      <c r="L212" s="18">
        <v>233.76</v>
      </c>
      <c r="M212" s="18">
        <v>63.77</v>
      </c>
      <c r="N212" s="18">
        <v>53.36</v>
      </c>
      <c r="O212" s="18">
        <v>50.31</v>
      </c>
      <c r="P212" s="18">
        <f t="shared" si="27"/>
        <v>211.98333333333335</v>
      </c>
      <c r="Q212" s="42">
        <f t="shared" si="28"/>
        <v>55.813333333333333</v>
      </c>
      <c r="R212" s="21">
        <f t="shared" si="29"/>
        <v>0.93214775479240219</v>
      </c>
      <c r="S212" s="21">
        <f t="shared" si="30"/>
        <v>1.1367971720136063</v>
      </c>
      <c r="T212" s="6">
        <f t="shared" si="31"/>
        <v>0.19789404586676013</v>
      </c>
      <c r="U212" s="10">
        <f t="shared" si="24"/>
        <v>-0.10136944021063182</v>
      </c>
      <c r="V212" s="10">
        <f t="shared" si="24"/>
        <v>0.18497487073571253</v>
      </c>
      <c r="W212" s="64" t="s">
        <v>661</v>
      </c>
      <c r="X212" s="64" t="s">
        <v>1063</v>
      </c>
      <c r="Y212" s="64" t="s">
        <v>1064</v>
      </c>
      <c r="Z212" s="64" t="s">
        <v>1065</v>
      </c>
    </row>
    <row r="213" spans="1:26" x14ac:dyDescent="0.25">
      <c r="A213" s="2" t="s">
        <v>77</v>
      </c>
      <c r="B213" s="45">
        <v>106.25</v>
      </c>
      <c r="C213" s="18">
        <v>113.57</v>
      </c>
      <c r="D213" s="18">
        <v>96.21</v>
      </c>
      <c r="E213" s="18">
        <v>3.27</v>
      </c>
      <c r="F213" s="18">
        <v>0.14000000000000001</v>
      </c>
      <c r="G213" s="18">
        <v>0.49</v>
      </c>
      <c r="H213" s="18">
        <f t="shared" si="25"/>
        <v>105.34333333333332</v>
      </c>
      <c r="I213" s="42">
        <f t="shared" si="26"/>
        <v>1.3</v>
      </c>
      <c r="J213" s="45">
        <v>97.15</v>
      </c>
      <c r="K213" s="18">
        <v>104.93</v>
      </c>
      <c r="L213" s="18">
        <v>91.42</v>
      </c>
      <c r="M213" s="18">
        <v>0.39</v>
      </c>
      <c r="N213" s="18">
        <v>0.41</v>
      </c>
      <c r="O213" s="18">
        <v>1.86</v>
      </c>
      <c r="P213" s="18">
        <f t="shared" si="27"/>
        <v>97.833333333333329</v>
      </c>
      <c r="Q213" s="42">
        <f t="shared" si="28"/>
        <v>0.88666666666666671</v>
      </c>
      <c r="R213" s="21">
        <f t="shared" si="29"/>
        <v>0.92937968216155231</v>
      </c>
      <c r="S213" s="21">
        <f t="shared" si="30"/>
        <v>0.82028985507246388</v>
      </c>
      <c r="T213" s="6">
        <f t="shared" si="31"/>
        <v>0.15205501519044837</v>
      </c>
      <c r="U213" s="10">
        <f t="shared" si="24"/>
        <v>-0.10565998948909913</v>
      </c>
      <c r="V213" s="10">
        <f t="shared" si="24"/>
        <v>-0.28579430883364892</v>
      </c>
      <c r="W213" s="64" t="s">
        <v>1440</v>
      </c>
      <c r="X213" s="64" t="s">
        <v>78</v>
      </c>
      <c r="Y213" s="64" t="s">
        <v>79</v>
      </c>
      <c r="Z213" s="64" t="s">
        <v>80</v>
      </c>
    </row>
    <row r="214" spans="1:26" x14ac:dyDescent="0.25">
      <c r="A214" s="2" t="s">
        <v>169</v>
      </c>
      <c r="B214" s="45">
        <v>2934.95</v>
      </c>
      <c r="C214" s="18">
        <v>2753.47</v>
      </c>
      <c r="D214" s="18">
        <v>2873.3</v>
      </c>
      <c r="E214" s="18">
        <v>237.08</v>
      </c>
      <c r="F214" s="18">
        <v>235.16</v>
      </c>
      <c r="G214" s="18">
        <v>244.35</v>
      </c>
      <c r="H214" s="18">
        <f t="shared" si="25"/>
        <v>2853.9066666666672</v>
      </c>
      <c r="I214" s="42">
        <f t="shared" si="26"/>
        <v>238.86333333333334</v>
      </c>
      <c r="J214" s="45">
        <v>2894.28</v>
      </c>
      <c r="K214" s="18">
        <v>2576.14</v>
      </c>
      <c r="L214" s="18">
        <v>2475.81</v>
      </c>
      <c r="M214" s="18">
        <v>291.7</v>
      </c>
      <c r="N214" s="18">
        <v>222.71</v>
      </c>
      <c r="O214" s="18">
        <v>252.19</v>
      </c>
      <c r="P214" s="18">
        <f t="shared" si="27"/>
        <v>2648.7433333333333</v>
      </c>
      <c r="Q214" s="42">
        <f t="shared" si="28"/>
        <v>255.5333333333333</v>
      </c>
      <c r="R214" s="21">
        <f t="shared" si="29"/>
        <v>0.92813658823639289</v>
      </c>
      <c r="S214" s="21">
        <f t="shared" si="30"/>
        <v>1.0694979085312468</v>
      </c>
      <c r="T214" s="6">
        <f t="shared" si="31"/>
        <v>0.10420657741040974</v>
      </c>
      <c r="U214" s="10">
        <f t="shared" si="24"/>
        <v>-0.10759096122538901</v>
      </c>
      <c r="V214" s="10">
        <f t="shared" si="24"/>
        <v>9.6933661227081871E-2</v>
      </c>
      <c r="W214" s="64" t="s">
        <v>1460</v>
      </c>
      <c r="X214" s="64" t="s">
        <v>170</v>
      </c>
      <c r="Y214" s="64" t="s">
        <v>171</v>
      </c>
      <c r="Z214" s="64" t="s">
        <v>172</v>
      </c>
    </row>
    <row r="215" spans="1:26" x14ac:dyDescent="0.25">
      <c r="A215" s="2" t="s">
        <v>302</v>
      </c>
      <c r="B215" s="45">
        <v>591.72</v>
      </c>
      <c r="C215" s="18">
        <v>626.30999999999995</v>
      </c>
      <c r="D215" s="18">
        <v>599.61</v>
      </c>
      <c r="E215" s="18">
        <v>65.12</v>
      </c>
      <c r="F215" s="18">
        <v>88.58</v>
      </c>
      <c r="G215" s="18">
        <v>68.28</v>
      </c>
      <c r="H215" s="18">
        <f t="shared" si="25"/>
        <v>605.88</v>
      </c>
      <c r="I215" s="42">
        <f t="shared" si="26"/>
        <v>73.993333333333325</v>
      </c>
      <c r="J215" s="45">
        <v>600.79999999999995</v>
      </c>
      <c r="K215" s="18">
        <v>542.80999999999995</v>
      </c>
      <c r="L215" s="18">
        <v>541.22</v>
      </c>
      <c r="M215" s="18">
        <v>89.87</v>
      </c>
      <c r="N215" s="18">
        <v>72.72</v>
      </c>
      <c r="O215" s="18">
        <v>84.37</v>
      </c>
      <c r="P215" s="18">
        <f t="shared" si="27"/>
        <v>561.61</v>
      </c>
      <c r="Q215" s="42">
        <f t="shared" si="28"/>
        <v>82.320000000000007</v>
      </c>
      <c r="R215" s="21">
        <f t="shared" si="29"/>
        <v>0.92705312417611396</v>
      </c>
      <c r="S215" s="21">
        <f t="shared" si="30"/>
        <v>1.1110320917414884</v>
      </c>
      <c r="T215" s="6">
        <f t="shared" si="31"/>
        <v>5.8565199786829628E-2</v>
      </c>
      <c r="U215" s="10">
        <f t="shared" si="24"/>
        <v>-0.10927608096705314</v>
      </c>
      <c r="V215" s="10">
        <f t="shared" si="24"/>
        <v>0.1519004890291055</v>
      </c>
      <c r="W215" s="64" t="s">
        <v>602</v>
      </c>
      <c r="X215" s="64" t="s">
        <v>1050</v>
      </c>
      <c r="Y215" s="64" t="s">
        <v>1051</v>
      </c>
      <c r="Z215" s="64" t="s">
        <v>1052</v>
      </c>
    </row>
    <row r="216" spans="1:26" x14ac:dyDescent="0.25">
      <c r="A216" s="2" t="s">
        <v>354</v>
      </c>
      <c r="B216" s="45">
        <v>824.29</v>
      </c>
      <c r="C216" s="18">
        <v>830.74</v>
      </c>
      <c r="D216" s="18">
        <v>815.31</v>
      </c>
      <c r="E216" s="18">
        <v>105.79</v>
      </c>
      <c r="F216" s="18">
        <v>125.4</v>
      </c>
      <c r="G216" s="18">
        <v>116.08</v>
      </c>
      <c r="H216" s="18">
        <f t="shared" si="25"/>
        <v>823.44666666666672</v>
      </c>
      <c r="I216" s="42">
        <f t="shared" si="26"/>
        <v>115.75666666666666</v>
      </c>
      <c r="J216" s="45">
        <v>763.6</v>
      </c>
      <c r="K216" s="18">
        <v>728.4</v>
      </c>
      <c r="L216" s="18">
        <v>795.11</v>
      </c>
      <c r="M216" s="18">
        <v>93.77</v>
      </c>
      <c r="N216" s="18">
        <v>96.22</v>
      </c>
      <c r="O216" s="18">
        <v>113.94</v>
      </c>
      <c r="P216" s="18">
        <f t="shared" si="27"/>
        <v>762.37</v>
      </c>
      <c r="Q216" s="42">
        <f t="shared" si="28"/>
        <v>101.31</v>
      </c>
      <c r="R216" s="21">
        <f t="shared" si="29"/>
        <v>0.92591798943938153</v>
      </c>
      <c r="S216" s="21">
        <f t="shared" si="30"/>
        <v>0.87626687983555551</v>
      </c>
      <c r="T216" s="6">
        <f t="shared" si="31"/>
        <v>1.8326307939168132E-2</v>
      </c>
      <c r="U216" s="10">
        <f t="shared" ref="U216:V279" si="32">LOG(R216,2)</f>
        <v>-0.1110436783659029</v>
      </c>
      <c r="V216" s="10">
        <f t="shared" si="32"/>
        <v>-0.19055776435697969</v>
      </c>
      <c r="W216" s="64" t="s">
        <v>654</v>
      </c>
      <c r="X216" s="64" t="s">
        <v>654</v>
      </c>
      <c r="Y216" s="64" t="s">
        <v>1202</v>
      </c>
      <c r="Z216" s="64" t="s">
        <v>1203</v>
      </c>
    </row>
    <row r="217" spans="1:26" x14ac:dyDescent="0.25">
      <c r="A217" s="2" t="s">
        <v>1613</v>
      </c>
      <c r="B217" s="45">
        <v>230.02</v>
      </c>
      <c r="C217" s="18">
        <v>275.92</v>
      </c>
      <c r="D217" s="18">
        <v>261.3</v>
      </c>
      <c r="E217" s="18">
        <v>122.53</v>
      </c>
      <c r="F217" s="18">
        <v>112.11</v>
      </c>
      <c r="G217" s="18">
        <v>130.35</v>
      </c>
      <c r="H217" s="18">
        <f t="shared" si="25"/>
        <v>255.74666666666667</v>
      </c>
      <c r="I217" s="42">
        <f t="shared" si="26"/>
        <v>121.66333333333334</v>
      </c>
      <c r="J217" s="45">
        <v>257.54000000000002</v>
      </c>
      <c r="K217" s="18">
        <v>230.45</v>
      </c>
      <c r="L217" s="18">
        <v>221.69</v>
      </c>
      <c r="M217" s="18">
        <v>117.8</v>
      </c>
      <c r="N217" s="18">
        <v>109.21</v>
      </c>
      <c r="O217" s="18">
        <v>118.59</v>
      </c>
      <c r="P217" s="18">
        <f t="shared" si="27"/>
        <v>236.56000000000003</v>
      </c>
      <c r="Q217" s="42">
        <f t="shared" si="28"/>
        <v>115.2</v>
      </c>
      <c r="R217" s="21">
        <f t="shared" si="29"/>
        <v>0.92527004570004168</v>
      </c>
      <c r="S217" s="21">
        <f t="shared" si="30"/>
        <v>0.94730835077040132</v>
      </c>
      <c r="T217" s="6">
        <f t="shared" si="31"/>
        <v>0.16494623799147087</v>
      </c>
      <c r="U217" s="10">
        <f t="shared" si="32"/>
        <v>-0.11205360846479091</v>
      </c>
      <c r="V217" s="10">
        <f t="shared" si="32"/>
        <v>-7.809399261643267E-2</v>
      </c>
      <c r="W217" s="64" t="s">
        <v>1692</v>
      </c>
      <c r="X217" s="64" t="s">
        <v>1693</v>
      </c>
      <c r="Y217" s="64" t="s">
        <v>1694</v>
      </c>
      <c r="Z217" s="64" t="s">
        <v>1695</v>
      </c>
    </row>
    <row r="218" spans="1:26" x14ac:dyDescent="0.25">
      <c r="A218" s="2" t="s">
        <v>375</v>
      </c>
      <c r="B218" s="45">
        <v>10.33</v>
      </c>
      <c r="C218" s="18">
        <v>8.7200000000000006</v>
      </c>
      <c r="D218" s="18">
        <v>3.9</v>
      </c>
      <c r="E218" s="18">
        <v>0</v>
      </c>
      <c r="F218" s="18">
        <v>0</v>
      </c>
      <c r="G218" s="18">
        <v>0.12</v>
      </c>
      <c r="H218" s="18">
        <f t="shared" si="25"/>
        <v>7.6499999999999995</v>
      </c>
      <c r="I218" s="42">
        <f t="shared" si="26"/>
        <v>0.04</v>
      </c>
      <c r="J218" s="45">
        <v>5</v>
      </c>
      <c r="K218" s="18">
        <v>8.7799999999999994</v>
      </c>
      <c r="L218" s="18">
        <v>7.2</v>
      </c>
      <c r="M218" s="18">
        <v>0</v>
      </c>
      <c r="N218" s="18">
        <v>0</v>
      </c>
      <c r="O218" s="18">
        <v>0</v>
      </c>
      <c r="P218" s="18">
        <f t="shared" si="27"/>
        <v>6.9933333333333332</v>
      </c>
      <c r="Q218" s="42">
        <f t="shared" si="28"/>
        <v>0</v>
      </c>
      <c r="R218" s="21">
        <f t="shared" si="29"/>
        <v>0.92408477842003867</v>
      </c>
      <c r="S218" s="21">
        <f t="shared" si="30"/>
        <v>0.96153846153846145</v>
      </c>
      <c r="T218" s="6">
        <f t="shared" si="31"/>
        <v>0.39110225636692986</v>
      </c>
      <c r="U218" s="10">
        <f t="shared" si="32"/>
        <v>-0.11390287983101934</v>
      </c>
      <c r="V218" s="10">
        <f t="shared" si="32"/>
        <v>-5.6583528366367597E-2</v>
      </c>
      <c r="W218" s="64" t="s">
        <v>675</v>
      </c>
      <c r="X218" s="64" t="s">
        <v>675</v>
      </c>
      <c r="Y218" s="64" t="s">
        <v>801</v>
      </c>
      <c r="Z218" s="64" t="s">
        <v>802</v>
      </c>
    </row>
    <row r="219" spans="1:26" x14ac:dyDescent="0.25">
      <c r="A219" s="2" t="s">
        <v>1705</v>
      </c>
      <c r="B219" s="45">
        <v>382.1</v>
      </c>
      <c r="C219" s="18">
        <v>419.87</v>
      </c>
      <c r="D219" s="18">
        <v>388.24</v>
      </c>
      <c r="E219" s="18">
        <v>167.12</v>
      </c>
      <c r="F219" s="18">
        <v>172.6</v>
      </c>
      <c r="G219" s="18">
        <v>157.54</v>
      </c>
      <c r="H219" s="18">
        <f t="shared" si="25"/>
        <v>396.73666666666668</v>
      </c>
      <c r="I219" s="42">
        <f t="shared" si="26"/>
        <v>165.75333333333333</v>
      </c>
      <c r="J219" s="45">
        <v>369.63</v>
      </c>
      <c r="K219" s="18">
        <v>340.35</v>
      </c>
      <c r="L219" s="18">
        <v>388.81</v>
      </c>
      <c r="M219" s="18">
        <v>173.12</v>
      </c>
      <c r="N219" s="18">
        <v>148.88999999999999</v>
      </c>
      <c r="O219" s="18">
        <v>196.61</v>
      </c>
      <c r="P219" s="18">
        <f t="shared" si="27"/>
        <v>366.26333333333332</v>
      </c>
      <c r="Q219" s="42">
        <f t="shared" si="28"/>
        <v>172.87333333333333</v>
      </c>
      <c r="R219" s="21">
        <f t="shared" si="29"/>
        <v>0.92338314295052837</v>
      </c>
      <c r="S219" s="21">
        <f t="shared" si="30"/>
        <v>1.0426977971454843</v>
      </c>
      <c r="T219" s="6">
        <f t="shared" si="31"/>
        <v>8.5743259062138283E-2</v>
      </c>
      <c r="U219" s="10">
        <f t="shared" si="32"/>
        <v>-0.11499869973601701</v>
      </c>
      <c r="V219" s="10">
        <f t="shared" si="32"/>
        <v>6.0321085246008765E-2</v>
      </c>
      <c r="W219" s="64" t="s">
        <v>1706</v>
      </c>
      <c r="X219" s="64" t="s">
        <v>1707</v>
      </c>
      <c r="Y219" s="64" t="s">
        <v>1708</v>
      </c>
      <c r="Z219" s="64" t="s">
        <v>1709</v>
      </c>
    </row>
    <row r="220" spans="1:26" x14ac:dyDescent="0.25">
      <c r="A220" s="2" t="s">
        <v>427</v>
      </c>
      <c r="B220" s="45">
        <v>1169.26</v>
      </c>
      <c r="C220" s="18">
        <v>1293.17</v>
      </c>
      <c r="D220" s="18">
        <v>1406.93</v>
      </c>
      <c r="E220" s="18">
        <v>75.709999999999994</v>
      </c>
      <c r="F220" s="18">
        <v>86.23</v>
      </c>
      <c r="G220" s="18">
        <v>75.23</v>
      </c>
      <c r="H220" s="18">
        <f t="shared" si="25"/>
        <v>1289.7866666666669</v>
      </c>
      <c r="I220" s="42">
        <f t="shared" si="26"/>
        <v>79.056666666666672</v>
      </c>
      <c r="J220" s="45">
        <v>1171.3499999999999</v>
      </c>
      <c r="K220" s="18">
        <v>1185.43</v>
      </c>
      <c r="L220" s="18">
        <v>1206.67</v>
      </c>
      <c r="M220" s="18">
        <v>97.8</v>
      </c>
      <c r="N220" s="18">
        <v>77.55</v>
      </c>
      <c r="O220" s="18">
        <v>78.02</v>
      </c>
      <c r="P220" s="18">
        <f t="shared" si="27"/>
        <v>1187.8166666666666</v>
      </c>
      <c r="Q220" s="42">
        <f t="shared" si="28"/>
        <v>84.456666666666663</v>
      </c>
      <c r="R220" s="21">
        <f t="shared" si="29"/>
        <v>0.92100166306851616</v>
      </c>
      <c r="S220" s="21">
        <f t="shared" si="30"/>
        <v>1.0674522213432152</v>
      </c>
      <c r="T220" s="6">
        <f t="shared" si="31"/>
        <v>0.10782477367923909</v>
      </c>
      <c r="U220" s="10">
        <f t="shared" si="32"/>
        <v>-0.11872433346919373</v>
      </c>
      <c r="V220" s="10">
        <f t="shared" si="32"/>
        <v>9.4171496942891106E-2</v>
      </c>
      <c r="W220" s="64" t="s">
        <v>727</v>
      </c>
      <c r="X220" s="64" t="s">
        <v>1231</v>
      </c>
      <c r="Y220" s="64" t="s">
        <v>1232</v>
      </c>
      <c r="Z220" s="64" t="s">
        <v>1233</v>
      </c>
    </row>
    <row r="221" spans="1:26" x14ac:dyDescent="0.25">
      <c r="A221" s="2" t="s">
        <v>345</v>
      </c>
      <c r="B221" s="45">
        <v>117.3</v>
      </c>
      <c r="C221" s="18">
        <v>128.38</v>
      </c>
      <c r="D221" s="18">
        <v>163.57</v>
      </c>
      <c r="E221" s="18">
        <v>7.72</v>
      </c>
      <c r="F221" s="18">
        <v>5.67</v>
      </c>
      <c r="G221" s="18">
        <v>8.41</v>
      </c>
      <c r="H221" s="18">
        <f t="shared" si="25"/>
        <v>136.41666666666666</v>
      </c>
      <c r="I221" s="42">
        <f t="shared" si="26"/>
        <v>7.2666666666666666</v>
      </c>
      <c r="J221" s="45">
        <v>123.32</v>
      </c>
      <c r="K221" s="18">
        <v>132.99</v>
      </c>
      <c r="L221" s="18">
        <v>119.75</v>
      </c>
      <c r="M221" s="18">
        <v>8.0500000000000007</v>
      </c>
      <c r="N221" s="18">
        <v>10.37</v>
      </c>
      <c r="O221" s="18">
        <v>9.44</v>
      </c>
      <c r="P221" s="18">
        <f t="shared" si="27"/>
        <v>125.35333333333334</v>
      </c>
      <c r="Q221" s="42">
        <f t="shared" si="28"/>
        <v>9.2866666666666671</v>
      </c>
      <c r="R221" s="21">
        <f t="shared" si="29"/>
        <v>0.91949060036385699</v>
      </c>
      <c r="S221" s="21">
        <f t="shared" si="30"/>
        <v>1.2443548387096777</v>
      </c>
      <c r="T221" s="6">
        <f t="shared" si="31"/>
        <v>0.24396795613793235</v>
      </c>
      <c r="U221" s="10">
        <f t="shared" si="32"/>
        <v>-0.12109326834994619</v>
      </c>
      <c r="V221" s="10">
        <f t="shared" si="32"/>
        <v>0.31539794129649767</v>
      </c>
      <c r="W221" s="64" t="s">
        <v>645</v>
      </c>
      <c r="X221" s="64" t="s">
        <v>645</v>
      </c>
      <c r="Y221" s="64" t="s">
        <v>1149</v>
      </c>
      <c r="Z221" s="64" t="s">
        <v>1150</v>
      </c>
    </row>
    <row r="222" spans="1:26" x14ac:dyDescent="0.25">
      <c r="A222" s="2" t="s">
        <v>294</v>
      </c>
      <c r="B222" s="45">
        <v>905.7</v>
      </c>
      <c r="C222" s="18">
        <v>926.59</v>
      </c>
      <c r="D222" s="18">
        <v>968.46</v>
      </c>
      <c r="E222" s="18">
        <v>59.24</v>
      </c>
      <c r="F222" s="18">
        <v>44.29</v>
      </c>
      <c r="G222" s="18">
        <v>47.31</v>
      </c>
      <c r="H222" s="18">
        <f t="shared" si="25"/>
        <v>933.58333333333337</v>
      </c>
      <c r="I222" s="42">
        <f t="shared" si="26"/>
        <v>50.28</v>
      </c>
      <c r="J222" s="45">
        <v>945.17</v>
      </c>
      <c r="K222" s="18">
        <v>828.48</v>
      </c>
      <c r="L222" s="18">
        <v>794.49</v>
      </c>
      <c r="M222" s="18">
        <v>53.25</v>
      </c>
      <c r="N222" s="18">
        <v>32.07</v>
      </c>
      <c r="O222" s="18">
        <v>51.86</v>
      </c>
      <c r="P222" s="18">
        <f t="shared" si="27"/>
        <v>856.04666666666674</v>
      </c>
      <c r="Q222" s="42">
        <f t="shared" si="28"/>
        <v>45.726666666666667</v>
      </c>
      <c r="R222" s="21">
        <f t="shared" si="29"/>
        <v>0.91703611234953186</v>
      </c>
      <c r="S222" s="21">
        <f t="shared" si="30"/>
        <v>0.91120644825793029</v>
      </c>
      <c r="T222" s="6">
        <f t="shared" si="31"/>
        <v>9.5149021736904746E-2</v>
      </c>
      <c r="U222" s="10">
        <f t="shared" si="32"/>
        <v>-0.12494954745552263</v>
      </c>
      <c r="V222" s="10">
        <f t="shared" si="32"/>
        <v>-0.13415013840672177</v>
      </c>
      <c r="W222" s="64" t="s">
        <v>594</v>
      </c>
      <c r="X222" s="64" t="s">
        <v>594</v>
      </c>
      <c r="Y222" s="64" t="s">
        <v>846</v>
      </c>
      <c r="Z222" s="64" t="s">
        <v>847</v>
      </c>
    </row>
    <row r="223" spans="1:26" x14ac:dyDescent="0.25">
      <c r="A223" s="2" t="s">
        <v>321</v>
      </c>
      <c r="B223" s="45">
        <v>558.25</v>
      </c>
      <c r="C223" s="18">
        <v>651.08000000000004</v>
      </c>
      <c r="D223" s="18">
        <v>634.12</v>
      </c>
      <c r="E223" s="18">
        <v>2.75</v>
      </c>
      <c r="F223" s="18">
        <v>1.66</v>
      </c>
      <c r="G223" s="18">
        <v>1.59</v>
      </c>
      <c r="H223" s="18">
        <f t="shared" si="25"/>
        <v>614.48333333333323</v>
      </c>
      <c r="I223" s="42">
        <f t="shared" si="26"/>
        <v>2</v>
      </c>
      <c r="J223" s="45">
        <v>543.59</v>
      </c>
      <c r="K223" s="18">
        <v>557.25</v>
      </c>
      <c r="L223" s="18">
        <v>580.92999999999995</v>
      </c>
      <c r="M223" s="18">
        <v>3.12</v>
      </c>
      <c r="N223" s="18">
        <v>0.69</v>
      </c>
      <c r="O223" s="18">
        <v>4.49</v>
      </c>
      <c r="P223" s="18">
        <f t="shared" si="27"/>
        <v>560.59</v>
      </c>
      <c r="Q223" s="42">
        <f t="shared" si="28"/>
        <v>2.7666666666666671</v>
      </c>
      <c r="R223" s="21">
        <f t="shared" si="29"/>
        <v>0.9124373798369847</v>
      </c>
      <c r="S223" s="21">
        <f t="shared" si="30"/>
        <v>1.2555555555555558</v>
      </c>
      <c r="T223" s="6">
        <f t="shared" si="31"/>
        <v>7.6258749738872686E-2</v>
      </c>
      <c r="U223" s="10">
        <f t="shared" si="32"/>
        <v>-0.13220254411543195</v>
      </c>
      <c r="V223" s="10">
        <f t="shared" si="32"/>
        <v>0.32832586608551323</v>
      </c>
      <c r="W223" s="64" t="s">
        <v>621</v>
      </c>
      <c r="X223" s="64" t="s">
        <v>621</v>
      </c>
      <c r="Y223" s="64" t="s">
        <v>1160</v>
      </c>
      <c r="Z223" s="64" t="s">
        <v>1161</v>
      </c>
    </row>
    <row r="224" spans="1:26" x14ac:dyDescent="0.25">
      <c r="A224" s="2" t="s">
        <v>386</v>
      </c>
      <c r="B224" s="45">
        <v>395.11</v>
      </c>
      <c r="C224" s="18">
        <v>334.61</v>
      </c>
      <c r="D224" s="18">
        <v>357.63</v>
      </c>
      <c r="E224" s="18">
        <v>39.229999999999997</v>
      </c>
      <c r="F224" s="18">
        <v>34.049999999999997</v>
      </c>
      <c r="G224" s="18">
        <v>44.87</v>
      </c>
      <c r="H224" s="18">
        <f t="shared" si="25"/>
        <v>362.45</v>
      </c>
      <c r="I224" s="42">
        <f t="shared" si="26"/>
        <v>39.383333333333333</v>
      </c>
      <c r="J224" s="45">
        <v>333.59</v>
      </c>
      <c r="K224" s="18">
        <v>336.9</v>
      </c>
      <c r="L224" s="18">
        <v>320.69</v>
      </c>
      <c r="M224" s="18">
        <v>46.89</v>
      </c>
      <c r="N224" s="18">
        <v>41.2</v>
      </c>
      <c r="O224" s="18">
        <v>65.790000000000006</v>
      </c>
      <c r="P224" s="18">
        <f t="shared" si="27"/>
        <v>330.39333333333337</v>
      </c>
      <c r="Q224" s="42">
        <f t="shared" si="28"/>
        <v>51.293333333333329</v>
      </c>
      <c r="R224" s="21">
        <f t="shared" si="29"/>
        <v>0.91179896363553004</v>
      </c>
      <c r="S224" s="21">
        <f t="shared" si="30"/>
        <v>1.2949236483697895</v>
      </c>
      <c r="T224" s="6">
        <f t="shared" si="31"/>
        <v>7.7443884448998093E-2</v>
      </c>
      <c r="U224" s="10">
        <f t="shared" si="32"/>
        <v>-0.13321232547272019</v>
      </c>
      <c r="V224" s="10">
        <f t="shared" si="32"/>
        <v>0.37286703585344011</v>
      </c>
      <c r="W224" s="64" t="s">
        <v>686</v>
      </c>
      <c r="X224" s="64" t="s">
        <v>686</v>
      </c>
      <c r="Y224" s="64" t="s">
        <v>1001</v>
      </c>
      <c r="Z224" s="64" t="s">
        <v>1002</v>
      </c>
    </row>
    <row r="225" spans="1:26" x14ac:dyDescent="0.25">
      <c r="A225" s="2" t="s">
        <v>366</v>
      </c>
      <c r="B225" s="45">
        <v>589.16999999999996</v>
      </c>
      <c r="C225" s="18">
        <v>508.59</v>
      </c>
      <c r="D225" s="18">
        <v>449.51</v>
      </c>
      <c r="E225" s="18">
        <v>24.58</v>
      </c>
      <c r="F225" s="18">
        <v>13.98</v>
      </c>
      <c r="G225" s="18">
        <v>15.61</v>
      </c>
      <c r="H225" s="18">
        <f t="shared" si="25"/>
        <v>515.75666666666666</v>
      </c>
      <c r="I225" s="42">
        <f t="shared" si="26"/>
        <v>18.056666666666668</v>
      </c>
      <c r="J225" s="45">
        <v>458.59</v>
      </c>
      <c r="K225" s="18">
        <v>538.30999999999995</v>
      </c>
      <c r="L225" s="18">
        <v>412.8</v>
      </c>
      <c r="M225" s="18">
        <v>19.61</v>
      </c>
      <c r="N225" s="18">
        <v>20.74</v>
      </c>
      <c r="O225" s="18">
        <v>30.65</v>
      </c>
      <c r="P225" s="18">
        <f t="shared" si="27"/>
        <v>469.89999999999992</v>
      </c>
      <c r="Q225" s="42">
        <f t="shared" si="28"/>
        <v>23.666666666666668</v>
      </c>
      <c r="R225" s="21">
        <f t="shared" si="29"/>
        <v>0.91126061911795997</v>
      </c>
      <c r="S225" s="21">
        <f t="shared" si="30"/>
        <v>1.2943851670456532</v>
      </c>
      <c r="T225" s="6">
        <f t="shared" si="31"/>
        <v>0.22418876776130944</v>
      </c>
      <c r="U225" s="10">
        <f t="shared" si="32"/>
        <v>-0.13406437331110216</v>
      </c>
      <c r="V225" s="10">
        <f t="shared" si="32"/>
        <v>0.37226698046992068</v>
      </c>
      <c r="W225" s="64" t="s">
        <v>666</v>
      </c>
      <c r="X225" s="64" t="s">
        <v>1082</v>
      </c>
      <c r="Y225" s="64" t="s">
        <v>1083</v>
      </c>
      <c r="Z225" s="64" t="s">
        <v>1084</v>
      </c>
    </row>
    <row r="226" spans="1:26" x14ac:dyDescent="0.25">
      <c r="A226" s="2" t="s">
        <v>73</v>
      </c>
      <c r="B226" s="45">
        <v>794.94</v>
      </c>
      <c r="C226" s="18">
        <v>782.02</v>
      </c>
      <c r="D226" s="18">
        <v>752.27</v>
      </c>
      <c r="E226" s="18">
        <v>36.880000000000003</v>
      </c>
      <c r="F226" s="18">
        <v>35.85</v>
      </c>
      <c r="G226" s="18">
        <v>27.31</v>
      </c>
      <c r="H226" s="18">
        <f t="shared" si="25"/>
        <v>776.41</v>
      </c>
      <c r="I226" s="42">
        <f t="shared" si="26"/>
        <v>33.346666666666671</v>
      </c>
      <c r="J226" s="45">
        <v>738.28</v>
      </c>
      <c r="K226" s="18">
        <v>664.18</v>
      </c>
      <c r="L226" s="18">
        <v>718.01</v>
      </c>
      <c r="M226" s="18">
        <v>42.21</v>
      </c>
      <c r="N226" s="18">
        <v>21.7</v>
      </c>
      <c r="O226" s="18">
        <v>44.74</v>
      </c>
      <c r="P226" s="18">
        <f t="shared" si="27"/>
        <v>706.82333333333338</v>
      </c>
      <c r="Q226" s="42">
        <f t="shared" si="28"/>
        <v>36.216666666666669</v>
      </c>
      <c r="R226" s="21">
        <f t="shared" si="29"/>
        <v>0.91048910270427885</v>
      </c>
      <c r="S226" s="21">
        <f t="shared" si="30"/>
        <v>1.0835597826086956</v>
      </c>
      <c r="T226" s="6">
        <f t="shared" si="31"/>
        <v>2.6149224879931963E-2</v>
      </c>
      <c r="U226" s="10">
        <f t="shared" si="32"/>
        <v>-0.13528634464689379</v>
      </c>
      <c r="V226" s="10">
        <f t="shared" si="32"/>
        <v>0.11577875259521873</v>
      </c>
      <c r="W226" s="64" t="s">
        <v>1443</v>
      </c>
      <c r="X226" s="64" t="s">
        <v>74</v>
      </c>
      <c r="Y226" s="64" t="s">
        <v>75</v>
      </c>
      <c r="Z226" s="64" t="s">
        <v>76</v>
      </c>
    </row>
    <row r="227" spans="1:26" x14ac:dyDescent="0.25">
      <c r="A227" s="2" t="s">
        <v>299</v>
      </c>
      <c r="B227" s="45">
        <v>799.64</v>
      </c>
      <c r="C227" s="18">
        <v>883.13</v>
      </c>
      <c r="D227" s="18">
        <v>936.88</v>
      </c>
      <c r="E227" s="18">
        <v>27.85</v>
      </c>
      <c r="F227" s="18">
        <v>26.85</v>
      </c>
      <c r="G227" s="18">
        <v>24.75</v>
      </c>
      <c r="H227" s="18">
        <f t="shared" si="25"/>
        <v>873.2166666666667</v>
      </c>
      <c r="I227" s="42">
        <f t="shared" si="26"/>
        <v>26.483333333333334</v>
      </c>
      <c r="J227" s="45">
        <v>744.71</v>
      </c>
      <c r="K227" s="18">
        <v>786.32</v>
      </c>
      <c r="L227" s="18">
        <v>852.7</v>
      </c>
      <c r="M227" s="18">
        <v>21.95</v>
      </c>
      <c r="N227" s="18">
        <v>33.729999999999997</v>
      </c>
      <c r="O227" s="18">
        <v>32.67</v>
      </c>
      <c r="P227" s="18">
        <f t="shared" si="27"/>
        <v>794.57666666666682</v>
      </c>
      <c r="Q227" s="42">
        <f t="shared" si="28"/>
        <v>29.45</v>
      </c>
      <c r="R227" s="21">
        <f t="shared" si="29"/>
        <v>0.91004518330696071</v>
      </c>
      <c r="S227" s="21">
        <f t="shared" si="30"/>
        <v>1.1079442086112794</v>
      </c>
      <c r="T227" s="6">
        <f t="shared" si="31"/>
        <v>9.834729215810778E-2</v>
      </c>
      <c r="U227" s="10">
        <f t="shared" si="32"/>
        <v>-0.1359899186808238</v>
      </c>
      <c r="V227" s="10">
        <f t="shared" si="32"/>
        <v>0.14788523519002128</v>
      </c>
      <c r="W227" s="64" t="s">
        <v>599</v>
      </c>
      <c r="X227" s="64" t="s">
        <v>894</v>
      </c>
      <c r="Y227" s="64" t="s">
        <v>895</v>
      </c>
      <c r="Z227" s="64" t="s">
        <v>896</v>
      </c>
    </row>
    <row r="228" spans="1:26" x14ac:dyDescent="0.25">
      <c r="A228" s="2" t="s">
        <v>237</v>
      </c>
      <c r="B228" s="45">
        <v>384.33</v>
      </c>
      <c r="C228" s="18">
        <v>382.01</v>
      </c>
      <c r="D228" s="18">
        <v>346.78</v>
      </c>
      <c r="E228" s="18">
        <v>13.73</v>
      </c>
      <c r="F228" s="18">
        <v>12.04</v>
      </c>
      <c r="G228" s="18">
        <v>19.27</v>
      </c>
      <c r="H228" s="18">
        <f t="shared" si="25"/>
        <v>371.03999999999996</v>
      </c>
      <c r="I228" s="42">
        <f t="shared" si="26"/>
        <v>15.013333333333334</v>
      </c>
      <c r="J228" s="45">
        <v>344.37</v>
      </c>
      <c r="K228" s="18">
        <v>336.41</v>
      </c>
      <c r="L228" s="18">
        <v>331.37</v>
      </c>
      <c r="M228" s="18">
        <v>11.17</v>
      </c>
      <c r="N228" s="18">
        <v>9.5399999999999991</v>
      </c>
      <c r="O228" s="18">
        <v>15.48</v>
      </c>
      <c r="P228" s="18">
        <f t="shared" si="27"/>
        <v>337.38333333333333</v>
      </c>
      <c r="Q228" s="42">
        <f t="shared" si="28"/>
        <v>12.063333333333333</v>
      </c>
      <c r="R228" s="21">
        <f t="shared" si="29"/>
        <v>0.90953481704476224</v>
      </c>
      <c r="S228" s="21">
        <f t="shared" si="30"/>
        <v>0.81577851790174838</v>
      </c>
      <c r="T228" s="6">
        <f t="shared" si="31"/>
        <v>2.8637452989750362E-2</v>
      </c>
      <c r="U228" s="10">
        <f t="shared" si="32"/>
        <v>-0.13679922950494508</v>
      </c>
      <c r="V228" s="10">
        <f t="shared" si="32"/>
        <v>-0.29375057810342481</v>
      </c>
      <c r="W228" s="64" t="s">
        <v>537</v>
      </c>
      <c r="X228" s="64" t="s">
        <v>991</v>
      </c>
      <c r="Y228" s="64" t="s">
        <v>992</v>
      </c>
      <c r="Z228" s="64" t="s">
        <v>993</v>
      </c>
    </row>
    <row r="229" spans="1:26" x14ac:dyDescent="0.25">
      <c r="A229" s="2" t="s">
        <v>65</v>
      </c>
      <c r="B229" s="45">
        <v>890.07</v>
      </c>
      <c r="C229" s="18">
        <v>806.24</v>
      </c>
      <c r="D229" s="18">
        <v>838.29</v>
      </c>
      <c r="E229" s="18">
        <v>29.29</v>
      </c>
      <c r="F229" s="18">
        <v>33.22</v>
      </c>
      <c r="G229" s="18">
        <v>18.78</v>
      </c>
      <c r="H229" s="18">
        <f t="shared" si="25"/>
        <v>844.86666666666667</v>
      </c>
      <c r="I229" s="42">
        <f t="shared" si="26"/>
        <v>27.096666666666664</v>
      </c>
      <c r="J229" s="45">
        <v>766.46</v>
      </c>
      <c r="K229" s="18">
        <v>761.64</v>
      </c>
      <c r="L229" s="18">
        <v>759.42</v>
      </c>
      <c r="M229" s="18">
        <v>32.08</v>
      </c>
      <c r="N229" s="18">
        <v>24.33</v>
      </c>
      <c r="O229" s="18">
        <v>48.3</v>
      </c>
      <c r="P229" s="18">
        <f t="shared" si="27"/>
        <v>762.50666666666666</v>
      </c>
      <c r="Q229" s="42">
        <f t="shared" si="28"/>
        <v>34.903333333333329</v>
      </c>
      <c r="R229" s="21">
        <f t="shared" si="29"/>
        <v>0.90263240857503146</v>
      </c>
      <c r="S229" s="21">
        <f t="shared" si="30"/>
        <v>1.2778502787993831</v>
      </c>
      <c r="T229" s="6">
        <f t="shared" si="31"/>
        <v>1.4149484905173624E-2</v>
      </c>
      <c r="U229" s="10">
        <f t="shared" si="32"/>
        <v>-0.14778951614739858</v>
      </c>
      <c r="V229" s="10">
        <f t="shared" si="32"/>
        <v>0.35371881070803007</v>
      </c>
      <c r="W229" s="64" t="s">
        <v>1454</v>
      </c>
      <c r="X229" s="64" t="s">
        <v>66</v>
      </c>
      <c r="Y229" s="64" t="s">
        <v>67</v>
      </c>
      <c r="Z229" s="64" t="s">
        <v>68</v>
      </c>
    </row>
    <row r="230" spans="1:26" x14ac:dyDescent="0.25">
      <c r="A230" s="2" t="s">
        <v>402</v>
      </c>
      <c r="B230" s="45">
        <v>131.36000000000001</v>
      </c>
      <c r="C230" s="18">
        <v>139.52000000000001</v>
      </c>
      <c r="D230" s="18">
        <v>159.06</v>
      </c>
      <c r="E230" s="18">
        <v>16.87</v>
      </c>
      <c r="F230" s="18">
        <v>20.48</v>
      </c>
      <c r="G230" s="18">
        <v>28.17</v>
      </c>
      <c r="H230" s="18">
        <f t="shared" si="25"/>
        <v>143.31333333333333</v>
      </c>
      <c r="I230" s="42">
        <f t="shared" si="26"/>
        <v>21.840000000000003</v>
      </c>
      <c r="J230" s="45">
        <v>117.47</v>
      </c>
      <c r="K230" s="18">
        <v>123.31</v>
      </c>
      <c r="L230" s="18">
        <v>146.99</v>
      </c>
      <c r="M230" s="18">
        <v>18.309999999999999</v>
      </c>
      <c r="N230" s="18">
        <v>18.66</v>
      </c>
      <c r="O230" s="18">
        <v>18.579999999999998</v>
      </c>
      <c r="P230" s="18">
        <f t="shared" si="27"/>
        <v>129.25666666666666</v>
      </c>
      <c r="Q230" s="42">
        <f t="shared" si="28"/>
        <v>18.516666666666666</v>
      </c>
      <c r="R230" s="21">
        <f t="shared" si="29"/>
        <v>0.90259620270707253</v>
      </c>
      <c r="S230" s="21">
        <f t="shared" si="30"/>
        <v>0.85449503794512538</v>
      </c>
      <c r="T230" s="6">
        <f t="shared" si="31"/>
        <v>0.15682204343397155</v>
      </c>
      <c r="U230" s="10">
        <f t="shared" si="32"/>
        <v>-0.14784738585524165</v>
      </c>
      <c r="V230" s="10">
        <f t="shared" si="32"/>
        <v>-0.22685598069542176</v>
      </c>
      <c r="W230" s="64" t="s">
        <v>702</v>
      </c>
      <c r="X230" s="64" t="s">
        <v>1008</v>
      </c>
      <c r="Y230" s="64" t="s">
        <v>1009</v>
      </c>
      <c r="Z230" s="64" t="s">
        <v>1010</v>
      </c>
    </row>
    <row r="231" spans="1:26" x14ac:dyDescent="0.25">
      <c r="A231" s="2" t="s">
        <v>405</v>
      </c>
      <c r="B231" s="45">
        <v>8943.1200000000008</v>
      </c>
      <c r="C231" s="18">
        <v>9609.77</v>
      </c>
      <c r="D231" s="18">
        <v>10832.89</v>
      </c>
      <c r="E231" s="18">
        <v>776.5</v>
      </c>
      <c r="F231" s="18">
        <v>745.62</v>
      </c>
      <c r="G231" s="18">
        <v>825.98</v>
      </c>
      <c r="H231" s="18">
        <f t="shared" si="25"/>
        <v>9795.26</v>
      </c>
      <c r="I231" s="42">
        <f t="shared" si="26"/>
        <v>782.69999999999993</v>
      </c>
      <c r="J231" s="45">
        <v>6932.37</v>
      </c>
      <c r="K231" s="18">
        <v>8182.96</v>
      </c>
      <c r="L231" s="18">
        <v>11206.61</v>
      </c>
      <c r="M231" s="18">
        <v>690.03</v>
      </c>
      <c r="N231" s="18">
        <v>668.54</v>
      </c>
      <c r="O231" s="18">
        <v>949.3</v>
      </c>
      <c r="P231" s="18">
        <f t="shared" si="27"/>
        <v>8773.9800000000014</v>
      </c>
      <c r="Q231" s="42">
        <f t="shared" si="28"/>
        <v>769.29</v>
      </c>
      <c r="R231" s="21">
        <f t="shared" si="29"/>
        <v>0.89574796912291033</v>
      </c>
      <c r="S231" s="21">
        <f t="shared" si="30"/>
        <v>0.98288886053336744</v>
      </c>
      <c r="T231" s="6">
        <f t="shared" si="31"/>
        <v>0.2507826493933708</v>
      </c>
      <c r="U231" s="10">
        <f t="shared" si="32"/>
        <v>-0.15883522738590555</v>
      </c>
      <c r="V231" s="10">
        <f t="shared" si="32"/>
        <v>-2.4899800826290511E-2</v>
      </c>
      <c r="W231" s="64" t="s">
        <v>705</v>
      </c>
      <c r="X231" s="64" t="s">
        <v>1112</v>
      </c>
      <c r="Y231" s="64" t="s">
        <v>1113</v>
      </c>
      <c r="Z231" s="64" t="s">
        <v>1114</v>
      </c>
    </row>
    <row r="232" spans="1:26" x14ac:dyDescent="0.25">
      <c r="A232" s="2" t="s">
        <v>358</v>
      </c>
      <c r="B232" s="45">
        <v>1896.19</v>
      </c>
      <c r="C232" s="18">
        <v>1934.08</v>
      </c>
      <c r="D232" s="18">
        <v>1887.04</v>
      </c>
      <c r="E232" s="18">
        <v>53.35</v>
      </c>
      <c r="F232" s="18">
        <v>63.12</v>
      </c>
      <c r="G232" s="18">
        <v>54.14</v>
      </c>
      <c r="H232" s="18">
        <f t="shared" si="25"/>
        <v>1905.7699999999998</v>
      </c>
      <c r="I232" s="42">
        <f t="shared" si="26"/>
        <v>56.870000000000005</v>
      </c>
      <c r="J232" s="45">
        <v>1847.35</v>
      </c>
      <c r="K232" s="18">
        <v>1661.05</v>
      </c>
      <c r="L232" s="18">
        <v>1609.96</v>
      </c>
      <c r="M232" s="18">
        <v>64.94</v>
      </c>
      <c r="N232" s="18">
        <v>38.85</v>
      </c>
      <c r="O232" s="18">
        <v>55.11</v>
      </c>
      <c r="P232" s="18">
        <f t="shared" si="27"/>
        <v>1706.12</v>
      </c>
      <c r="Q232" s="42">
        <f t="shared" si="28"/>
        <v>52.966666666666661</v>
      </c>
      <c r="R232" s="21">
        <f t="shared" si="29"/>
        <v>0.89529413615695663</v>
      </c>
      <c r="S232" s="21">
        <f t="shared" si="30"/>
        <v>0.93254996831979708</v>
      </c>
      <c r="T232" s="6">
        <f t="shared" si="31"/>
        <v>2.6656912686145267E-2</v>
      </c>
      <c r="U232" s="10">
        <f t="shared" si="32"/>
        <v>-0.15956635769429545</v>
      </c>
      <c r="V232" s="10">
        <f t="shared" si="32"/>
        <v>-0.10074706430148785</v>
      </c>
      <c r="W232" s="64" t="s">
        <v>658</v>
      </c>
      <c r="X232" s="64" t="s">
        <v>658</v>
      </c>
      <c r="Y232" s="64" t="s">
        <v>1184</v>
      </c>
      <c r="Z232" s="64" t="s">
        <v>1185</v>
      </c>
    </row>
    <row r="233" spans="1:26" x14ac:dyDescent="0.25">
      <c r="A233" s="2" t="s">
        <v>1480</v>
      </c>
      <c r="B233" s="45">
        <v>197.07</v>
      </c>
      <c r="C233" s="18">
        <v>181.46</v>
      </c>
      <c r="D233" s="18">
        <v>218.99</v>
      </c>
      <c r="E233" s="18">
        <v>0.26</v>
      </c>
      <c r="F233" s="18">
        <v>5.95</v>
      </c>
      <c r="G233" s="18">
        <v>8.5399999999999991</v>
      </c>
      <c r="H233" s="18">
        <f t="shared" si="25"/>
        <v>199.17333333333332</v>
      </c>
      <c r="I233" s="42">
        <f t="shared" si="26"/>
        <v>4.916666666666667</v>
      </c>
      <c r="J233" s="45">
        <v>189.49</v>
      </c>
      <c r="K233" s="18">
        <v>183.17</v>
      </c>
      <c r="L233" s="18">
        <v>161.62</v>
      </c>
      <c r="M233" s="18">
        <v>15.71</v>
      </c>
      <c r="N233" s="18">
        <v>4.1500000000000004</v>
      </c>
      <c r="O233" s="18">
        <v>5.1100000000000003</v>
      </c>
      <c r="P233" s="18">
        <f t="shared" si="27"/>
        <v>178.09333333333333</v>
      </c>
      <c r="Q233" s="42">
        <f t="shared" si="28"/>
        <v>8.3233333333333324</v>
      </c>
      <c r="R233" s="21">
        <f t="shared" si="29"/>
        <v>0.89469126756810768</v>
      </c>
      <c r="S233" s="21">
        <f t="shared" si="30"/>
        <v>1.5757746478873238</v>
      </c>
      <c r="T233" s="6">
        <f t="shared" si="31"/>
        <v>0.10029573511172624</v>
      </c>
      <c r="U233" s="10">
        <f t="shared" si="32"/>
        <v>-0.16053815953638528</v>
      </c>
      <c r="V233" s="10">
        <f t="shared" si="32"/>
        <v>0.65606122919678478</v>
      </c>
      <c r="W233" s="64" t="s">
        <v>1481</v>
      </c>
      <c r="X233" s="64" t="s">
        <v>1481</v>
      </c>
      <c r="Y233" s="64" t="s">
        <v>1482</v>
      </c>
      <c r="Z233" s="64" t="s">
        <v>1483</v>
      </c>
    </row>
    <row r="234" spans="1:26" x14ac:dyDescent="0.25">
      <c r="A234" s="2" t="s">
        <v>449</v>
      </c>
      <c r="B234" s="45">
        <v>2049.39</v>
      </c>
      <c r="C234" s="18">
        <v>2523.5700000000002</v>
      </c>
      <c r="D234" s="18">
        <v>3047.55</v>
      </c>
      <c r="E234" s="18">
        <v>74.930000000000007</v>
      </c>
      <c r="F234" s="18">
        <v>70.73</v>
      </c>
      <c r="G234" s="18">
        <v>82.55</v>
      </c>
      <c r="H234" s="18">
        <f t="shared" si="25"/>
        <v>2540.17</v>
      </c>
      <c r="I234" s="42">
        <f t="shared" si="26"/>
        <v>76.070000000000007</v>
      </c>
      <c r="J234" s="45">
        <v>1968.2</v>
      </c>
      <c r="K234" s="18">
        <v>2132.3200000000002</v>
      </c>
      <c r="L234" s="18">
        <v>2717.01</v>
      </c>
      <c r="M234" s="18">
        <v>43.25</v>
      </c>
      <c r="N234" s="18">
        <v>51.84</v>
      </c>
      <c r="O234" s="18">
        <v>64.25</v>
      </c>
      <c r="P234" s="18">
        <f t="shared" si="27"/>
        <v>2272.5100000000002</v>
      </c>
      <c r="Q234" s="42">
        <f t="shared" si="28"/>
        <v>53.113333333333337</v>
      </c>
      <c r="R234" s="21">
        <f t="shared" si="29"/>
        <v>0.8946705651333835</v>
      </c>
      <c r="S234" s="21">
        <f t="shared" si="30"/>
        <v>0.70213226071536694</v>
      </c>
      <c r="T234" s="6">
        <f t="shared" si="31"/>
        <v>0.25314313244073877</v>
      </c>
      <c r="U234" s="10">
        <f t="shared" si="32"/>
        <v>-0.16057154272291177</v>
      </c>
      <c r="V234" s="10">
        <f t="shared" si="32"/>
        <v>-0.5101852781674826</v>
      </c>
      <c r="W234" s="64" t="s">
        <v>749</v>
      </c>
      <c r="X234" s="64" t="s">
        <v>749</v>
      </c>
      <c r="Y234" s="64" t="s">
        <v>1292</v>
      </c>
      <c r="Z234" s="64" t="s">
        <v>1293</v>
      </c>
    </row>
    <row r="235" spans="1:26" x14ac:dyDescent="0.25">
      <c r="A235" s="2" t="s">
        <v>288</v>
      </c>
      <c r="B235" s="45">
        <v>5197.75</v>
      </c>
      <c r="C235" s="18">
        <v>4260.8999999999996</v>
      </c>
      <c r="D235" s="18">
        <v>4222.26</v>
      </c>
      <c r="E235" s="18">
        <v>99.25</v>
      </c>
      <c r="F235" s="18">
        <v>113.5</v>
      </c>
      <c r="G235" s="18">
        <v>107.55</v>
      </c>
      <c r="H235" s="18">
        <f t="shared" si="25"/>
        <v>4560.3033333333333</v>
      </c>
      <c r="I235" s="42">
        <f t="shared" si="26"/>
        <v>106.76666666666667</v>
      </c>
      <c r="J235" s="45">
        <v>5394.32</v>
      </c>
      <c r="K235" s="18">
        <v>3710.56</v>
      </c>
      <c r="L235" s="18">
        <v>3113.94</v>
      </c>
      <c r="M235" s="18">
        <v>108.58</v>
      </c>
      <c r="N235" s="18">
        <v>104.23</v>
      </c>
      <c r="O235" s="18">
        <v>94.74</v>
      </c>
      <c r="P235" s="18">
        <f t="shared" si="27"/>
        <v>4072.94</v>
      </c>
      <c r="Q235" s="42">
        <f t="shared" si="28"/>
        <v>102.51666666666667</v>
      </c>
      <c r="R235" s="21">
        <f t="shared" si="29"/>
        <v>0.89315261500550647</v>
      </c>
      <c r="S235" s="21">
        <f t="shared" si="30"/>
        <v>0.96056294463346736</v>
      </c>
      <c r="T235" s="6">
        <f t="shared" si="31"/>
        <v>0.2765225446352384</v>
      </c>
      <c r="U235" s="10">
        <f t="shared" si="32"/>
        <v>-0.16302138191547258</v>
      </c>
      <c r="V235" s="10">
        <f t="shared" si="32"/>
        <v>-5.8047939679379122E-2</v>
      </c>
      <c r="W235" s="64" t="s">
        <v>588</v>
      </c>
      <c r="X235" s="64" t="s">
        <v>1053</v>
      </c>
      <c r="Y235" s="64" t="s">
        <v>779</v>
      </c>
      <c r="Z235" s="64" t="s">
        <v>1054</v>
      </c>
    </row>
    <row r="236" spans="1:26" x14ac:dyDescent="0.25">
      <c r="A236" s="2" t="s">
        <v>1612</v>
      </c>
      <c r="B236" s="45">
        <v>176.93</v>
      </c>
      <c r="C236" s="18">
        <v>152.66999999999999</v>
      </c>
      <c r="D236" s="18">
        <v>158.33000000000001</v>
      </c>
      <c r="E236" s="18">
        <v>89.71</v>
      </c>
      <c r="F236" s="18">
        <v>62.84</v>
      </c>
      <c r="G236" s="18">
        <v>92.91</v>
      </c>
      <c r="H236" s="18">
        <f t="shared" si="25"/>
        <v>162.64333333333335</v>
      </c>
      <c r="I236" s="42">
        <f t="shared" si="26"/>
        <v>81.820000000000007</v>
      </c>
      <c r="J236" s="45">
        <v>153.32</v>
      </c>
      <c r="K236" s="18">
        <v>147.44</v>
      </c>
      <c r="L236" s="18">
        <v>134.22</v>
      </c>
      <c r="M236" s="18">
        <v>83.51</v>
      </c>
      <c r="N236" s="18">
        <v>89.72</v>
      </c>
      <c r="O236" s="18">
        <v>99.85</v>
      </c>
      <c r="P236" s="18">
        <f t="shared" si="27"/>
        <v>144.99333333333334</v>
      </c>
      <c r="Q236" s="42">
        <f t="shared" si="28"/>
        <v>91.026666666666685</v>
      </c>
      <c r="R236" s="21">
        <f t="shared" si="29"/>
        <v>0.89214348277758537</v>
      </c>
      <c r="S236" s="21">
        <f t="shared" si="30"/>
        <v>1.1111647750140869</v>
      </c>
      <c r="T236" s="6">
        <f t="shared" si="31"/>
        <v>6.4539767687837105E-2</v>
      </c>
      <c r="U236" s="10">
        <f t="shared" si="32"/>
        <v>-0.16465233850321478</v>
      </c>
      <c r="V236" s="10">
        <f t="shared" si="32"/>
        <v>0.15207277034448125</v>
      </c>
      <c r="W236" s="64" t="s">
        <v>1722</v>
      </c>
      <c r="X236" s="64" t="s">
        <v>1722</v>
      </c>
      <c r="Y236" s="64" t="s">
        <v>916</v>
      </c>
      <c r="Z236" s="64" t="s">
        <v>1723</v>
      </c>
    </row>
    <row r="237" spans="1:26" x14ac:dyDescent="0.25">
      <c r="A237" s="2" t="s">
        <v>457</v>
      </c>
      <c r="B237" s="45">
        <v>553.41</v>
      </c>
      <c r="C237" s="18">
        <v>496.48</v>
      </c>
      <c r="D237" s="18">
        <v>544.37</v>
      </c>
      <c r="E237" s="18">
        <v>66.040000000000006</v>
      </c>
      <c r="F237" s="18">
        <v>71.56</v>
      </c>
      <c r="G237" s="18">
        <v>60.72</v>
      </c>
      <c r="H237" s="18">
        <f t="shared" si="25"/>
        <v>531.41999999999996</v>
      </c>
      <c r="I237" s="42">
        <f t="shared" si="26"/>
        <v>66.106666666666669</v>
      </c>
      <c r="J237" s="45">
        <v>473.59</v>
      </c>
      <c r="K237" s="18">
        <v>484.19</v>
      </c>
      <c r="L237" s="18">
        <v>460.56</v>
      </c>
      <c r="M237" s="18">
        <v>75.59</v>
      </c>
      <c r="N237" s="18">
        <v>59.17</v>
      </c>
      <c r="O237" s="18">
        <v>67.03</v>
      </c>
      <c r="P237" s="18">
        <f t="shared" si="27"/>
        <v>472.78</v>
      </c>
      <c r="Q237" s="42">
        <f t="shared" si="28"/>
        <v>67.263333333333335</v>
      </c>
      <c r="R237" s="21">
        <f t="shared" si="29"/>
        <v>0.88986138762631006</v>
      </c>
      <c r="S237" s="21">
        <f t="shared" si="30"/>
        <v>1.0172362408106497</v>
      </c>
      <c r="T237" s="6">
        <f t="shared" si="31"/>
        <v>1.817801429436729E-2</v>
      </c>
      <c r="U237" s="10">
        <f t="shared" si="32"/>
        <v>-0.16834746775018369</v>
      </c>
      <c r="V237" s="10">
        <f t="shared" si="32"/>
        <v>2.4654766576784476E-2</v>
      </c>
      <c r="W237" s="64" t="s">
        <v>755</v>
      </c>
      <c r="X237" s="64" t="s">
        <v>458</v>
      </c>
      <c r="Y237" s="64" t="s">
        <v>1278</v>
      </c>
      <c r="Z237" s="64" t="s">
        <v>1279</v>
      </c>
    </row>
    <row r="238" spans="1:26" x14ac:dyDescent="0.25">
      <c r="A238" s="2" t="s">
        <v>214</v>
      </c>
      <c r="B238" s="45">
        <v>368.31</v>
      </c>
      <c r="C238" s="18">
        <v>436.62</v>
      </c>
      <c r="D238" s="18">
        <v>384.33</v>
      </c>
      <c r="E238" s="18">
        <v>19.22</v>
      </c>
      <c r="F238" s="18">
        <v>17.72</v>
      </c>
      <c r="G238" s="18">
        <v>33.53</v>
      </c>
      <c r="H238" s="18">
        <f t="shared" si="25"/>
        <v>396.42</v>
      </c>
      <c r="I238" s="42">
        <f t="shared" si="26"/>
        <v>23.49</v>
      </c>
      <c r="J238" s="45">
        <v>341.31</v>
      </c>
      <c r="K238" s="18">
        <v>355.42</v>
      </c>
      <c r="L238" s="18">
        <v>360.55</v>
      </c>
      <c r="M238" s="18">
        <v>22.99</v>
      </c>
      <c r="N238" s="18">
        <v>17.14</v>
      </c>
      <c r="O238" s="18">
        <v>19.350000000000001</v>
      </c>
      <c r="P238" s="18">
        <f t="shared" si="27"/>
        <v>352.42666666666668</v>
      </c>
      <c r="Q238" s="42">
        <f t="shared" si="28"/>
        <v>19.826666666666664</v>
      </c>
      <c r="R238" s="21">
        <f t="shared" si="29"/>
        <v>0.88930266888094878</v>
      </c>
      <c r="S238" s="21">
        <f t="shared" si="30"/>
        <v>0.85041513542942693</v>
      </c>
      <c r="T238" s="6">
        <f t="shared" si="31"/>
        <v>5.4560356070491818E-2</v>
      </c>
      <c r="U238" s="10">
        <f t="shared" si="32"/>
        <v>-0.16925357956908374</v>
      </c>
      <c r="V238" s="10">
        <f t="shared" si="32"/>
        <v>-0.23376082114315508</v>
      </c>
      <c r="W238" s="64" t="s">
        <v>8</v>
      </c>
      <c r="X238" s="64" t="s">
        <v>8</v>
      </c>
      <c r="Y238" s="64" t="s">
        <v>215</v>
      </c>
      <c r="Z238" s="64" t="s">
        <v>216</v>
      </c>
    </row>
    <row r="239" spans="1:26" x14ac:dyDescent="0.25">
      <c r="A239" s="2" t="s">
        <v>261</v>
      </c>
      <c r="B239" s="45">
        <v>76.760000000000005</v>
      </c>
      <c r="C239" s="18">
        <v>89.14</v>
      </c>
      <c r="D239" s="18">
        <v>85.66</v>
      </c>
      <c r="E239" s="18">
        <v>5.75</v>
      </c>
      <c r="F239" s="18">
        <v>6.23</v>
      </c>
      <c r="G239" s="18">
        <v>6.22</v>
      </c>
      <c r="H239" s="18">
        <f t="shared" si="25"/>
        <v>83.853333333333339</v>
      </c>
      <c r="I239" s="42">
        <f t="shared" si="26"/>
        <v>6.0666666666666664</v>
      </c>
      <c r="J239" s="45">
        <v>68.510000000000005</v>
      </c>
      <c r="K239" s="18">
        <v>73.819999999999993</v>
      </c>
      <c r="L239" s="18">
        <v>80.89</v>
      </c>
      <c r="M239" s="18">
        <v>3.38</v>
      </c>
      <c r="N239" s="18">
        <v>7.47</v>
      </c>
      <c r="O239" s="18">
        <v>3.87</v>
      </c>
      <c r="P239" s="18">
        <f t="shared" si="27"/>
        <v>74.406666666666652</v>
      </c>
      <c r="Q239" s="42">
        <f t="shared" si="28"/>
        <v>4.9066666666666663</v>
      </c>
      <c r="R239" s="21">
        <f t="shared" si="29"/>
        <v>0.88867064739157742</v>
      </c>
      <c r="S239" s="21">
        <f t="shared" si="30"/>
        <v>0.83584905660377351</v>
      </c>
      <c r="T239" s="6">
        <f t="shared" si="31"/>
        <v>7.004649830158903E-2</v>
      </c>
      <c r="U239" s="10">
        <f t="shared" si="32"/>
        <v>-0.17027925784953046</v>
      </c>
      <c r="V239" s="10">
        <f t="shared" si="32"/>
        <v>-0.25868566089554335</v>
      </c>
      <c r="W239" s="64" t="s">
        <v>561</v>
      </c>
      <c r="X239" s="64" t="s">
        <v>561</v>
      </c>
      <c r="Y239" s="64" t="s">
        <v>809</v>
      </c>
      <c r="Z239" s="64" t="s">
        <v>1049</v>
      </c>
    </row>
    <row r="240" spans="1:26" x14ac:dyDescent="0.25">
      <c r="A240" s="2" t="s">
        <v>428</v>
      </c>
      <c r="B240" s="45">
        <v>1626.35</v>
      </c>
      <c r="C240" s="18">
        <v>1738.64</v>
      </c>
      <c r="D240" s="18">
        <v>1736.03</v>
      </c>
      <c r="E240" s="18">
        <v>1.05</v>
      </c>
      <c r="F240" s="18">
        <v>0.97</v>
      </c>
      <c r="G240" s="18">
        <v>1.22</v>
      </c>
      <c r="H240" s="18">
        <f t="shared" si="25"/>
        <v>1700.34</v>
      </c>
      <c r="I240" s="42">
        <f t="shared" si="26"/>
        <v>1.08</v>
      </c>
      <c r="J240" s="45">
        <v>1152.3900000000001</v>
      </c>
      <c r="K240" s="18">
        <v>1185.3599999999999</v>
      </c>
      <c r="L240" s="18">
        <v>2180.59</v>
      </c>
      <c r="M240" s="18">
        <v>0.13</v>
      </c>
      <c r="N240" s="18">
        <v>0.28000000000000003</v>
      </c>
      <c r="O240" s="18">
        <v>1.39</v>
      </c>
      <c r="P240" s="18">
        <f t="shared" si="27"/>
        <v>1506.1133333333335</v>
      </c>
      <c r="Q240" s="42">
        <f t="shared" si="28"/>
        <v>0.6</v>
      </c>
      <c r="R240" s="21">
        <f t="shared" si="29"/>
        <v>0.88583900533305127</v>
      </c>
      <c r="S240" s="21">
        <f t="shared" si="30"/>
        <v>0.76923076923076927</v>
      </c>
      <c r="T240" s="6">
        <f t="shared" si="31"/>
        <v>0.29888271698833074</v>
      </c>
      <c r="U240" s="10">
        <f t="shared" si="32"/>
        <v>-0.17488357140353375</v>
      </c>
      <c r="V240" s="10">
        <f t="shared" si="32"/>
        <v>-0.37851162325372978</v>
      </c>
      <c r="W240" s="64" t="s">
        <v>728</v>
      </c>
      <c r="X240" s="64" t="s">
        <v>1228</v>
      </c>
      <c r="Y240" s="64" t="s">
        <v>1229</v>
      </c>
      <c r="Z240" s="64" t="s">
        <v>1230</v>
      </c>
    </row>
    <row r="241" spans="1:26" x14ac:dyDescent="0.25">
      <c r="A241" s="2" t="s">
        <v>364</v>
      </c>
      <c r="B241" s="45">
        <v>5497.27</v>
      </c>
      <c r="C241" s="18">
        <v>6129.72</v>
      </c>
      <c r="D241" s="18">
        <v>8561.69</v>
      </c>
      <c r="E241" s="18">
        <v>38.31</v>
      </c>
      <c r="F241" s="18">
        <v>36.96</v>
      </c>
      <c r="G241" s="18">
        <v>39.380000000000003</v>
      </c>
      <c r="H241" s="18">
        <f t="shared" si="25"/>
        <v>6729.56</v>
      </c>
      <c r="I241" s="42">
        <f t="shared" si="26"/>
        <v>38.216666666666669</v>
      </c>
      <c r="J241" s="45">
        <v>3421.12</v>
      </c>
      <c r="K241" s="18">
        <v>5300.75</v>
      </c>
      <c r="L241" s="18">
        <v>9091.74</v>
      </c>
      <c r="M241" s="18">
        <v>30.91</v>
      </c>
      <c r="N241" s="18">
        <v>15.21</v>
      </c>
      <c r="O241" s="18">
        <v>82.67</v>
      </c>
      <c r="P241" s="18">
        <f t="shared" si="27"/>
        <v>5937.87</v>
      </c>
      <c r="Q241" s="42">
        <f t="shared" si="28"/>
        <v>42.930000000000007</v>
      </c>
      <c r="R241" s="21">
        <f t="shared" si="29"/>
        <v>0.88237382922074825</v>
      </c>
      <c r="S241" s="21">
        <f t="shared" si="30"/>
        <v>1.1201869953251169</v>
      </c>
      <c r="T241" s="6">
        <f t="shared" si="31"/>
        <v>0.34999350779597593</v>
      </c>
      <c r="U241" s="10">
        <f t="shared" si="32"/>
        <v>-0.18053809295779052</v>
      </c>
      <c r="V241" s="10">
        <f t="shared" si="32"/>
        <v>0.16373958470225791</v>
      </c>
      <c r="W241" s="64" t="s">
        <v>664</v>
      </c>
      <c r="X241" s="64" t="s">
        <v>664</v>
      </c>
      <c r="Y241" s="64" t="s">
        <v>853</v>
      </c>
      <c r="Z241" s="64" t="s">
        <v>854</v>
      </c>
    </row>
    <row r="242" spans="1:26" x14ac:dyDescent="0.25">
      <c r="A242" s="2" t="s">
        <v>401</v>
      </c>
      <c r="B242" s="45">
        <v>43.35</v>
      </c>
      <c r="C242" s="18">
        <v>56.89</v>
      </c>
      <c r="D242" s="18">
        <v>39.020000000000003</v>
      </c>
      <c r="E242" s="18">
        <v>7.06</v>
      </c>
      <c r="F242" s="18">
        <v>10.8</v>
      </c>
      <c r="G242" s="18">
        <v>9.02</v>
      </c>
      <c r="H242" s="18">
        <f t="shared" si="25"/>
        <v>46.420000000000009</v>
      </c>
      <c r="I242" s="42">
        <f t="shared" si="26"/>
        <v>8.9599999999999991</v>
      </c>
      <c r="J242" s="45">
        <v>42.4</v>
      </c>
      <c r="K242" s="18">
        <v>45.62</v>
      </c>
      <c r="L242" s="18">
        <v>34.369999999999997</v>
      </c>
      <c r="M242" s="18">
        <v>2.73</v>
      </c>
      <c r="N242" s="18">
        <v>8.99</v>
      </c>
      <c r="O242" s="18">
        <v>10.37</v>
      </c>
      <c r="P242" s="18">
        <f t="shared" si="27"/>
        <v>40.79666666666666</v>
      </c>
      <c r="Q242" s="42">
        <f t="shared" si="28"/>
        <v>7.3633333333333333</v>
      </c>
      <c r="R242" s="21">
        <f t="shared" si="29"/>
        <v>0.88141431182342156</v>
      </c>
      <c r="S242" s="21">
        <f t="shared" si="30"/>
        <v>0.83969210174029463</v>
      </c>
      <c r="T242" s="6">
        <f t="shared" si="31"/>
        <v>0.21250366481522995</v>
      </c>
      <c r="U242" s="10">
        <f t="shared" si="32"/>
        <v>-0.18210777255265273</v>
      </c>
      <c r="V242" s="10">
        <f t="shared" si="32"/>
        <v>-0.25206767738006436</v>
      </c>
      <c r="W242" s="64" t="s">
        <v>701</v>
      </c>
      <c r="X242" s="64" t="s">
        <v>1172</v>
      </c>
      <c r="Y242" s="64" t="s">
        <v>1173</v>
      </c>
      <c r="Z242" s="64" t="s">
        <v>1174</v>
      </c>
    </row>
    <row r="243" spans="1:26" x14ac:dyDescent="0.25">
      <c r="A243" s="2" t="s">
        <v>113</v>
      </c>
      <c r="B243" s="45">
        <v>3963.43</v>
      </c>
      <c r="C243" s="18">
        <v>4202.21</v>
      </c>
      <c r="D243" s="18">
        <v>4146.05</v>
      </c>
      <c r="E243" s="18">
        <v>33.869999999999997</v>
      </c>
      <c r="F243" s="18">
        <v>9.41</v>
      </c>
      <c r="G243" s="18">
        <v>10</v>
      </c>
      <c r="H243" s="18">
        <f t="shared" si="25"/>
        <v>4103.8966666666665</v>
      </c>
      <c r="I243" s="42">
        <f t="shared" si="26"/>
        <v>17.760000000000002</v>
      </c>
      <c r="J243" s="45">
        <v>3731.65</v>
      </c>
      <c r="K243" s="18">
        <v>3749.13</v>
      </c>
      <c r="L243" s="18">
        <v>3352.35</v>
      </c>
      <c r="M243" s="18">
        <v>7.01</v>
      </c>
      <c r="N243" s="18">
        <v>7.88</v>
      </c>
      <c r="O243" s="18">
        <v>21.52</v>
      </c>
      <c r="P243" s="18">
        <f t="shared" si="27"/>
        <v>3611.0433333333335</v>
      </c>
      <c r="Q243" s="42">
        <f t="shared" si="28"/>
        <v>12.136666666666665</v>
      </c>
      <c r="R243" s="21">
        <f t="shared" si="29"/>
        <v>0.87993526430628788</v>
      </c>
      <c r="S243" s="21">
        <f t="shared" si="30"/>
        <v>0.70024875621890537</v>
      </c>
      <c r="T243" s="6">
        <f t="shared" si="31"/>
        <v>1.4600686165287624E-2</v>
      </c>
      <c r="U243" s="10">
        <f t="shared" si="32"/>
        <v>-0.18453070443246763</v>
      </c>
      <c r="V243" s="10">
        <f t="shared" si="32"/>
        <v>-0.51406057909869929</v>
      </c>
      <c r="W243" s="64" t="s">
        <v>114</v>
      </c>
      <c r="X243" s="64" t="s">
        <v>114</v>
      </c>
      <c r="Y243" s="64" t="s">
        <v>115</v>
      </c>
      <c r="Z243" s="64" t="s">
        <v>116</v>
      </c>
    </row>
    <row r="244" spans="1:26" x14ac:dyDescent="0.25">
      <c r="A244" s="2" t="s">
        <v>267</v>
      </c>
      <c r="B244" s="45">
        <v>623.83000000000004</v>
      </c>
      <c r="C244" s="18">
        <v>670.39</v>
      </c>
      <c r="D244" s="18">
        <v>621.62</v>
      </c>
      <c r="E244" s="18">
        <v>32.950000000000003</v>
      </c>
      <c r="F244" s="18">
        <v>37.229999999999997</v>
      </c>
      <c r="G244" s="18">
        <v>33.29</v>
      </c>
      <c r="H244" s="18">
        <f t="shared" si="25"/>
        <v>638.61333333333334</v>
      </c>
      <c r="I244" s="42">
        <f t="shared" si="26"/>
        <v>34.49</v>
      </c>
      <c r="J244" s="45">
        <v>568.91999999999996</v>
      </c>
      <c r="K244" s="18">
        <v>559.04999999999995</v>
      </c>
      <c r="L244" s="18">
        <v>557.32000000000005</v>
      </c>
      <c r="M244" s="18">
        <v>29.61</v>
      </c>
      <c r="N244" s="18">
        <v>27.79</v>
      </c>
      <c r="O244" s="18">
        <v>24</v>
      </c>
      <c r="P244" s="18">
        <f t="shared" si="27"/>
        <v>561.76333333333332</v>
      </c>
      <c r="Q244" s="42">
        <f t="shared" si="28"/>
        <v>27.133333333333336</v>
      </c>
      <c r="R244" s="21">
        <f t="shared" si="29"/>
        <v>0.87984928394238182</v>
      </c>
      <c r="S244" s="21">
        <f t="shared" si="30"/>
        <v>0.79271156194233117</v>
      </c>
      <c r="T244" s="6">
        <f t="shared" si="31"/>
        <v>4.6100678956189217E-3</v>
      </c>
      <c r="U244" s="10">
        <f t="shared" si="32"/>
        <v>-0.18467168015002719</v>
      </c>
      <c r="V244" s="10">
        <f t="shared" si="32"/>
        <v>-0.33513207618755336</v>
      </c>
      <c r="W244" s="64" t="s">
        <v>567</v>
      </c>
      <c r="X244" s="64" t="s">
        <v>795</v>
      </c>
      <c r="Y244" s="64" t="s">
        <v>796</v>
      </c>
      <c r="Z244" s="64" t="s">
        <v>797</v>
      </c>
    </row>
    <row r="245" spans="1:26" x14ac:dyDescent="0.25">
      <c r="A245" s="2" t="s">
        <v>274</v>
      </c>
      <c r="B245" s="45">
        <v>14.19</v>
      </c>
      <c r="C245" s="18">
        <v>9.41</v>
      </c>
      <c r="D245" s="18">
        <v>7.44</v>
      </c>
      <c r="E245" s="18">
        <v>0.13</v>
      </c>
      <c r="F245" s="18">
        <v>0</v>
      </c>
      <c r="G245" s="18">
        <v>0.12</v>
      </c>
      <c r="H245" s="18">
        <f t="shared" si="25"/>
        <v>10.346666666666668</v>
      </c>
      <c r="I245" s="42">
        <f t="shared" si="26"/>
        <v>8.3333333333333329E-2</v>
      </c>
      <c r="J245" s="45">
        <v>10</v>
      </c>
      <c r="K245" s="18">
        <v>9.9499999999999993</v>
      </c>
      <c r="L245" s="18">
        <v>6.89</v>
      </c>
      <c r="M245" s="18">
        <v>0</v>
      </c>
      <c r="N245" s="18">
        <v>0.41</v>
      </c>
      <c r="O245" s="18">
        <v>2.0099999999999998</v>
      </c>
      <c r="P245" s="18">
        <f t="shared" si="27"/>
        <v>8.9466666666666672</v>
      </c>
      <c r="Q245" s="42">
        <f t="shared" si="28"/>
        <v>0.80666666666666664</v>
      </c>
      <c r="R245" s="21">
        <f t="shared" si="29"/>
        <v>0.8766157461809635</v>
      </c>
      <c r="S245" s="21">
        <f t="shared" si="30"/>
        <v>1.6676923076923078</v>
      </c>
      <c r="T245" s="6">
        <f t="shared" si="31"/>
        <v>0.28396203952025911</v>
      </c>
      <c r="U245" s="10">
        <f t="shared" si="32"/>
        <v>-0.18998350143072501</v>
      </c>
      <c r="V245" s="10">
        <f t="shared" si="32"/>
        <v>0.73785313343805481</v>
      </c>
      <c r="W245" s="64" t="s">
        <v>574</v>
      </c>
      <c r="X245" s="64" t="s">
        <v>574</v>
      </c>
      <c r="Y245" s="64" t="s">
        <v>809</v>
      </c>
      <c r="Z245" s="64" t="s">
        <v>1217</v>
      </c>
    </row>
    <row r="246" spans="1:26" x14ac:dyDescent="0.25">
      <c r="A246" s="2" t="s">
        <v>381</v>
      </c>
      <c r="B246" s="45">
        <v>487.04</v>
      </c>
      <c r="C246" s="18">
        <v>455.02</v>
      </c>
      <c r="D246" s="18">
        <v>433.66</v>
      </c>
      <c r="E246" s="18">
        <v>15.95</v>
      </c>
      <c r="F246" s="18">
        <v>14.26</v>
      </c>
      <c r="G246" s="18">
        <v>16.100000000000001</v>
      </c>
      <c r="H246" s="18">
        <f t="shared" si="25"/>
        <v>458.57333333333332</v>
      </c>
      <c r="I246" s="42">
        <f t="shared" si="26"/>
        <v>15.436666666666667</v>
      </c>
      <c r="J246" s="45">
        <v>440.67</v>
      </c>
      <c r="K246" s="18">
        <v>419.56</v>
      </c>
      <c r="L246" s="18">
        <v>330.37</v>
      </c>
      <c r="M246" s="18">
        <v>13.25</v>
      </c>
      <c r="N246" s="18">
        <v>14.52</v>
      </c>
      <c r="O246" s="18">
        <v>26.01</v>
      </c>
      <c r="P246" s="18">
        <f t="shared" si="27"/>
        <v>396.86666666666662</v>
      </c>
      <c r="Q246" s="42">
        <f t="shared" si="28"/>
        <v>17.926666666666666</v>
      </c>
      <c r="R246" s="21">
        <f t="shared" si="29"/>
        <v>0.86573053266798183</v>
      </c>
      <c r="S246" s="21">
        <f t="shared" si="30"/>
        <v>1.1514905698641249</v>
      </c>
      <c r="T246" s="6">
        <f t="shared" si="31"/>
        <v>8.621030819758739E-2</v>
      </c>
      <c r="U246" s="10">
        <f t="shared" si="32"/>
        <v>-0.20801005339946144</v>
      </c>
      <c r="V246" s="10">
        <f t="shared" si="32"/>
        <v>0.20350259622327257</v>
      </c>
      <c r="W246" s="64" t="s">
        <v>681</v>
      </c>
      <c r="X246" s="64" t="s">
        <v>681</v>
      </c>
      <c r="Y246" s="64" t="s">
        <v>1215</v>
      </c>
      <c r="Z246" s="64" t="s">
        <v>1216</v>
      </c>
    </row>
    <row r="247" spans="1:26" x14ac:dyDescent="0.25">
      <c r="A247" s="2" t="s">
        <v>433</v>
      </c>
      <c r="B247" s="45">
        <v>338.95</v>
      </c>
      <c r="C247" s="18">
        <v>327.2</v>
      </c>
      <c r="D247" s="18">
        <v>321.11</v>
      </c>
      <c r="E247" s="18">
        <v>89.05</v>
      </c>
      <c r="F247" s="18">
        <v>124.57</v>
      </c>
      <c r="G247" s="18">
        <v>120.1</v>
      </c>
      <c r="H247" s="18">
        <f t="shared" si="25"/>
        <v>329.08666666666664</v>
      </c>
      <c r="I247" s="42">
        <f t="shared" si="26"/>
        <v>111.24000000000001</v>
      </c>
      <c r="J247" s="45">
        <v>315.08</v>
      </c>
      <c r="K247" s="18">
        <v>262.38</v>
      </c>
      <c r="L247" s="18">
        <v>276.57</v>
      </c>
      <c r="M247" s="18">
        <v>147.15</v>
      </c>
      <c r="N247" s="18">
        <v>148.88999999999999</v>
      </c>
      <c r="O247" s="18">
        <v>146.44999999999999</v>
      </c>
      <c r="P247" s="18">
        <f t="shared" si="27"/>
        <v>284.67666666666668</v>
      </c>
      <c r="Q247" s="42">
        <f t="shared" si="28"/>
        <v>147.49666666666664</v>
      </c>
      <c r="R247" s="21">
        <f t="shared" si="29"/>
        <v>0.86545957627289816</v>
      </c>
      <c r="S247" s="21">
        <f t="shared" si="30"/>
        <v>1.3230280351627461</v>
      </c>
      <c r="T247" s="6">
        <f t="shared" si="31"/>
        <v>2.7710622419207475E-2</v>
      </c>
      <c r="U247" s="10">
        <f t="shared" si="32"/>
        <v>-0.2084616588570683</v>
      </c>
      <c r="V247" s="10">
        <f t="shared" si="32"/>
        <v>0.40384363286506364</v>
      </c>
      <c r="W247" s="64" t="s">
        <v>733</v>
      </c>
      <c r="X247" s="64" t="s">
        <v>733</v>
      </c>
      <c r="Y247" s="64" t="s">
        <v>1218</v>
      </c>
      <c r="Z247" s="64" t="s">
        <v>1219</v>
      </c>
    </row>
    <row r="248" spans="1:26" x14ac:dyDescent="0.25">
      <c r="A248" s="2" t="s">
        <v>315</v>
      </c>
      <c r="B248" s="45">
        <v>283.24</v>
      </c>
      <c r="C248" s="18">
        <v>313.5</v>
      </c>
      <c r="D248" s="18">
        <v>328.67</v>
      </c>
      <c r="E248" s="18">
        <v>14.38</v>
      </c>
      <c r="F248" s="18">
        <v>18.82</v>
      </c>
      <c r="G248" s="18">
        <v>21.34</v>
      </c>
      <c r="H248" s="18">
        <f t="shared" si="25"/>
        <v>308.47000000000003</v>
      </c>
      <c r="I248" s="42">
        <f t="shared" si="26"/>
        <v>18.180000000000003</v>
      </c>
      <c r="J248" s="45">
        <v>255.34</v>
      </c>
      <c r="K248" s="18">
        <v>257.06</v>
      </c>
      <c r="L248" s="18">
        <v>283.69</v>
      </c>
      <c r="M248" s="18">
        <v>19.48</v>
      </c>
      <c r="N248" s="18">
        <v>26.68</v>
      </c>
      <c r="O248" s="18">
        <v>18.27</v>
      </c>
      <c r="P248" s="18">
        <f t="shared" si="27"/>
        <v>265.36333333333329</v>
      </c>
      <c r="Q248" s="42">
        <f t="shared" si="28"/>
        <v>21.476666666666663</v>
      </c>
      <c r="R248" s="21">
        <f t="shared" si="29"/>
        <v>0.86070809232989709</v>
      </c>
      <c r="S248" s="21">
        <f t="shared" si="30"/>
        <v>1.1718804310045181</v>
      </c>
      <c r="T248" s="6">
        <f t="shared" si="31"/>
        <v>2.8181807263403382E-2</v>
      </c>
      <c r="U248" s="10">
        <f t="shared" si="32"/>
        <v>-0.21640406185685332</v>
      </c>
      <c r="V248" s="10">
        <f t="shared" si="32"/>
        <v>0.22882537658879118</v>
      </c>
      <c r="W248" s="64" t="s">
        <v>615</v>
      </c>
      <c r="X248" s="64" t="s">
        <v>615</v>
      </c>
      <c r="Y248" s="64" t="s">
        <v>155</v>
      </c>
      <c r="Z248" s="64" t="s">
        <v>1141</v>
      </c>
    </row>
    <row r="249" spans="1:26" x14ac:dyDescent="0.25">
      <c r="A249" s="2" t="s">
        <v>254</v>
      </c>
      <c r="B249" s="45">
        <v>49.56</v>
      </c>
      <c r="C249" s="18">
        <v>37.020000000000003</v>
      </c>
      <c r="D249" s="18">
        <v>40.36</v>
      </c>
      <c r="E249" s="18">
        <v>9.68</v>
      </c>
      <c r="F249" s="18">
        <v>3.46</v>
      </c>
      <c r="G249" s="18">
        <v>4.1500000000000004</v>
      </c>
      <c r="H249" s="18">
        <f t="shared" si="25"/>
        <v>42.31333333333334</v>
      </c>
      <c r="I249" s="42">
        <f t="shared" si="26"/>
        <v>5.7633333333333328</v>
      </c>
      <c r="J249" s="45">
        <v>36.299999999999997</v>
      </c>
      <c r="K249" s="18">
        <v>40.44</v>
      </c>
      <c r="L249" s="18">
        <v>31.27</v>
      </c>
      <c r="M249" s="18">
        <v>7.01</v>
      </c>
      <c r="N249" s="18">
        <v>3.04</v>
      </c>
      <c r="O249" s="18">
        <v>2.3199999999999998</v>
      </c>
      <c r="P249" s="18">
        <f t="shared" si="27"/>
        <v>36.00333333333333</v>
      </c>
      <c r="Q249" s="42">
        <f t="shared" si="28"/>
        <v>4.123333333333334</v>
      </c>
      <c r="R249" s="21">
        <f t="shared" si="29"/>
        <v>0.85431737725103873</v>
      </c>
      <c r="S249" s="21">
        <f t="shared" si="30"/>
        <v>0.75751601774273059</v>
      </c>
      <c r="T249" s="6">
        <f t="shared" si="31"/>
        <v>0.12069034345703113</v>
      </c>
      <c r="U249" s="10">
        <f t="shared" si="32"/>
        <v>-0.22715596704964516</v>
      </c>
      <c r="V249" s="10">
        <f t="shared" si="32"/>
        <v>-0.40065170006588735</v>
      </c>
      <c r="W249" s="64" t="s">
        <v>554</v>
      </c>
      <c r="X249" s="64" t="s">
        <v>806</v>
      </c>
      <c r="Y249" s="64" t="s">
        <v>807</v>
      </c>
      <c r="Z249" s="64" t="s">
        <v>808</v>
      </c>
    </row>
    <row r="250" spans="1:26" x14ac:dyDescent="0.25">
      <c r="A250" s="2" t="s">
        <v>357</v>
      </c>
      <c r="B250" s="45">
        <v>833.64</v>
      </c>
      <c r="C250" s="18">
        <v>934.34</v>
      </c>
      <c r="D250" s="18">
        <v>937.49</v>
      </c>
      <c r="E250" s="18">
        <v>176.54</v>
      </c>
      <c r="F250" s="18">
        <v>173.57</v>
      </c>
      <c r="G250" s="18">
        <v>177.41</v>
      </c>
      <c r="H250" s="18">
        <f t="shared" si="25"/>
        <v>901.82333333333338</v>
      </c>
      <c r="I250" s="42">
        <f t="shared" si="26"/>
        <v>175.84</v>
      </c>
      <c r="J250" s="45">
        <v>746.85</v>
      </c>
      <c r="K250" s="18">
        <v>768.76</v>
      </c>
      <c r="L250" s="18">
        <v>788.99</v>
      </c>
      <c r="M250" s="18">
        <v>150.27000000000001</v>
      </c>
      <c r="N250" s="18">
        <v>143.22</v>
      </c>
      <c r="O250" s="18">
        <v>175.25</v>
      </c>
      <c r="P250" s="18">
        <f t="shared" si="27"/>
        <v>768.20000000000016</v>
      </c>
      <c r="Q250" s="42">
        <f t="shared" si="28"/>
        <v>156.24666666666667</v>
      </c>
      <c r="R250" s="21">
        <f t="shared" si="29"/>
        <v>0.85199393015244784</v>
      </c>
      <c r="S250" s="21">
        <f t="shared" si="30"/>
        <v>0.88920304606800871</v>
      </c>
      <c r="T250" s="6">
        <f t="shared" si="31"/>
        <v>1.050676037194927E-2</v>
      </c>
      <c r="U250" s="10">
        <f t="shared" si="32"/>
        <v>-0.23108494257023454</v>
      </c>
      <c r="V250" s="10">
        <f t="shared" si="32"/>
        <v>-0.16941520439506022</v>
      </c>
      <c r="W250" s="64" t="s">
        <v>657</v>
      </c>
      <c r="X250" s="64" t="s">
        <v>1181</v>
      </c>
      <c r="Y250" s="64" t="s">
        <v>1182</v>
      </c>
      <c r="Z250" s="64" t="s">
        <v>1183</v>
      </c>
    </row>
    <row r="251" spans="1:26" x14ac:dyDescent="0.25">
      <c r="A251" s="2" t="s">
        <v>1607</v>
      </c>
      <c r="B251" s="45">
        <v>1935.1</v>
      </c>
      <c r="C251" s="18">
        <v>2036.78</v>
      </c>
      <c r="D251" s="18">
        <v>1878.81</v>
      </c>
      <c r="E251" s="18">
        <v>450.89</v>
      </c>
      <c r="F251" s="18">
        <v>424.64</v>
      </c>
      <c r="G251" s="18">
        <v>401.16</v>
      </c>
      <c r="H251" s="18">
        <f t="shared" si="25"/>
        <v>1950.2300000000002</v>
      </c>
      <c r="I251" s="42">
        <f t="shared" si="26"/>
        <v>425.56333333333333</v>
      </c>
      <c r="J251" s="45">
        <v>1874.43</v>
      </c>
      <c r="K251" s="18">
        <v>1615.01</v>
      </c>
      <c r="L251" s="18">
        <v>1458.86</v>
      </c>
      <c r="M251" s="18">
        <v>559.24</v>
      </c>
      <c r="N251" s="18">
        <v>409.2</v>
      </c>
      <c r="O251" s="18">
        <v>493.07</v>
      </c>
      <c r="P251" s="18">
        <f t="shared" si="27"/>
        <v>1649.4333333333334</v>
      </c>
      <c r="Q251" s="42">
        <f t="shared" si="28"/>
        <v>487.17</v>
      </c>
      <c r="R251" s="21">
        <f t="shared" si="29"/>
        <v>0.84584253692969724</v>
      </c>
      <c r="S251" s="21">
        <f t="shared" si="30"/>
        <v>1.1444256030757449</v>
      </c>
      <c r="T251" s="6">
        <f t="shared" si="31"/>
        <v>4.0612744336601746E-2</v>
      </c>
      <c r="U251" s="10">
        <f t="shared" si="32"/>
        <v>-0.24153898040096569</v>
      </c>
      <c r="V251" s="10">
        <f t="shared" si="32"/>
        <v>0.19462367909077632</v>
      </c>
      <c r="W251" s="64" t="s">
        <v>1755</v>
      </c>
      <c r="X251" s="64" t="s">
        <v>1756</v>
      </c>
      <c r="Y251" s="64" t="s">
        <v>1757</v>
      </c>
      <c r="Z251" s="64" t="s">
        <v>1758</v>
      </c>
    </row>
    <row r="252" spans="1:26" x14ac:dyDescent="0.25">
      <c r="A252" s="2" t="s">
        <v>301</v>
      </c>
      <c r="B252" s="45">
        <v>138.35</v>
      </c>
      <c r="C252" s="18">
        <v>168.72</v>
      </c>
      <c r="D252" s="18">
        <v>185.03</v>
      </c>
      <c r="E252" s="18">
        <v>1.96</v>
      </c>
      <c r="F252" s="18">
        <v>1.66</v>
      </c>
      <c r="G252" s="18">
        <v>1.1000000000000001</v>
      </c>
      <c r="H252" s="18">
        <f t="shared" si="25"/>
        <v>164.03333333333333</v>
      </c>
      <c r="I252" s="42">
        <f t="shared" si="26"/>
        <v>1.5733333333333335</v>
      </c>
      <c r="J252" s="45">
        <v>116.37</v>
      </c>
      <c r="K252" s="18">
        <v>141.15</v>
      </c>
      <c r="L252" s="18">
        <v>152.26</v>
      </c>
      <c r="M252" s="18">
        <v>1.43</v>
      </c>
      <c r="N252" s="18">
        <v>0.41</v>
      </c>
      <c r="O252" s="18">
        <v>2.79</v>
      </c>
      <c r="P252" s="18">
        <f t="shared" si="27"/>
        <v>136.59333333333333</v>
      </c>
      <c r="Q252" s="42">
        <f t="shared" si="28"/>
        <v>1.5433333333333332</v>
      </c>
      <c r="R252" s="21">
        <f t="shared" si="29"/>
        <v>0.83373055948293273</v>
      </c>
      <c r="S252" s="21">
        <f t="shared" si="30"/>
        <v>0.98834196891191695</v>
      </c>
      <c r="T252" s="6">
        <f t="shared" si="31"/>
        <v>9.404113868422885E-2</v>
      </c>
      <c r="U252" s="10">
        <f t="shared" si="32"/>
        <v>-0.26234687824777414</v>
      </c>
      <c r="V252" s="10">
        <f t="shared" si="32"/>
        <v>-1.6917790433550177E-2</v>
      </c>
      <c r="W252" s="64" t="s">
        <v>601</v>
      </c>
      <c r="X252" s="64" t="s">
        <v>1039</v>
      </c>
      <c r="Y252" s="64" t="s">
        <v>1040</v>
      </c>
      <c r="Z252" s="64" t="s">
        <v>1041</v>
      </c>
    </row>
    <row r="253" spans="1:26" x14ac:dyDescent="0.25">
      <c r="A253" s="2" t="s">
        <v>407</v>
      </c>
      <c r="B253" s="45">
        <v>2344.0700000000002</v>
      </c>
      <c r="C253" s="18">
        <v>2492.15</v>
      </c>
      <c r="D253" s="18">
        <v>2318.5100000000002</v>
      </c>
      <c r="E253" s="18">
        <v>125.28</v>
      </c>
      <c r="F253" s="18">
        <v>122.08</v>
      </c>
      <c r="G253" s="18">
        <v>110.23</v>
      </c>
      <c r="H253" s="18">
        <f t="shared" si="25"/>
        <v>2384.9100000000003</v>
      </c>
      <c r="I253" s="42">
        <f t="shared" si="26"/>
        <v>119.19666666666667</v>
      </c>
      <c r="J253" s="45">
        <v>2029.37</v>
      </c>
      <c r="K253" s="18">
        <v>1747.66</v>
      </c>
      <c r="L253" s="18">
        <v>1983.59</v>
      </c>
      <c r="M253" s="18">
        <v>125.72</v>
      </c>
      <c r="N253" s="18">
        <v>120.96</v>
      </c>
      <c r="O253" s="18">
        <v>128.65</v>
      </c>
      <c r="P253" s="18">
        <f t="shared" si="27"/>
        <v>1920.2066666666667</v>
      </c>
      <c r="Q253" s="42">
        <f t="shared" si="28"/>
        <v>125.11000000000001</v>
      </c>
      <c r="R253" s="21">
        <f t="shared" si="29"/>
        <v>0.80523014978212359</v>
      </c>
      <c r="S253" s="21">
        <f t="shared" si="30"/>
        <v>1.0491971491167253</v>
      </c>
      <c r="T253" s="6">
        <f t="shared" si="31"/>
        <v>5.309425327925223E-3</v>
      </c>
      <c r="U253" s="10">
        <f t="shared" si="32"/>
        <v>-0.31252690359330143</v>
      </c>
      <c r="V253" s="10">
        <f t="shared" si="32"/>
        <v>6.9285792623321366E-2</v>
      </c>
      <c r="W253" s="64" t="s">
        <v>707</v>
      </c>
      <c r="X253" s="64" t="s">
        <v>707</v>
      </c>
      <c r="Y253" s="64" t="s">
        <v>1057</v>
      </c>
      <c r="Z253" s="64" t="s">
        <v>1058</v>
      </c>
    </row>
    <row r="254" spans="1:26" x14ac:dyDescent="0.25">
      <c r="A254" s="2" t="s">
        <v>145</v>
      </c>
      <c r="B254" s="45">
        <v>180.46</v>
      </c>
      <c r="C254" s="18">
        <v>189.07</v>
      </c>
      <c r="D254" s="18">
        <v>252.71</v>
      </c>
      <c r="E254" s="18">
        <v>60.68</v>
      </c>
      <c r="F254" s="18">
        <v>53.7</v>
      </c>
      <c r="G254" s="18">
        <v>46.33</v>
      </c>
      <c r="H254" s="18">
        <f t="shared" si="25"/>
        <v>207.41333333333333</v>
      </c>
      <c r="I254" s="42">
        <f t="shared" si="26"/>
        <v>53.569999999999993</v>
      </c>
      <c r="J254" s="45">
        <v>152.02000000000001</v>
      </c>
      <c r="K254" s="18">
        <v>153.93</v>
      </c>
      <c r="L254" s="18">
        <v>192.35</v>
      </c>
      <c r="M254" s="18">
        <v>50.39</v>
      </c>
      <c r="N254" s="18">
        <v>57.79</v>
      </c>
      <c r="O254" s="18">
        <v>57.13</v>
      </c>
      <c r="P254" s="18">
        <f t="shared" si="27"/>
        <v>166.10000000000002</v>
      </c>
      <c r="Q254" s="42">
        <f t="shared" si="28"/>
        <v>55.103333333333332</v>
      </c>
      <c r="R254" s="21">
        <f t="shared" si="29"/>
        <v>0.80177211950610983</v>
      </c>
      <c r="S254" s="21">
        <f t="shared" si="30"/>
        <v>1.0280984668010507</v>
      </c>
      <c r="T254" s="6">
        <f t="shared" si="31"/>
        <v>9.5655881599847267E-2</v>
      </c>
      <c r="U254" s="10">
        <f t="shared" si="32"/>
        <v>-0.31873584421037082</v>
      </c>
      <c r="V254" s="10">
        <f t="shared" si="32"/>
        <v>3.9978446207396906E-2</v>
      </c>
      <c r="W254" s="64" t="s">
        <v>1442</v>
      </c>
      <c r="X254" s="64" t="s">
        <v>146</v>
      </c>
      <c r="Y254" s="64" t="s">
        <v>147</v>
      </c>
      <c r="Z254" s="64" t="s">
        <v>148</v>
      </c>
    </row>
    <row r="255" spans="1:26" x14ac:dyDescent="0.25">
      <c r="A255" s="2" t="s">
        <v>246</v>
      </c>
      <c r="B255" s="45">
        <v>39.03</v>
      </c>
      <c r="C255" s="18">
        <v>64.22</v>
      </c>
      <c r="D255" s="18">
        <v>58.71</v>
      </c>
      <c r="E255" s="18">
        <v>4.58</v>
      </c>
      <c r="F255" s="18">
        <v>8.0299999999999994</v>
      </c>
      <c r="G255" s="18">
        <v>5.85</v>
      </c>
      <c r="H255" s="18">
        <f t="shared" si="25"/>
        <v>53.986666666666672</v>
      </c>
      <c r="I255" s="42">
        <f t="shared" si="26"/>
        <v>6.1533333333333333</v>
      </c>
      <c r="J255" s="45">
        <v>44.94</v>
      </c>
      <c r="K255" s="18">
        <v>41.2</v>
      </c>
      <c r="L255" s="18">
        <v>42.26</v>
      </c>
      <c r="M255" s="18">
        <v>2.08</v>
      </c>
      <c r="N255" s="18">
        <v>5.53</v>
      </c>
      <c r="O255" s="18">
        <v>7.12</v>
      </c>
      <c r="P255" s="18">
        <f t="shared" si="27"/>
        <v>42.800000000000004</v>
      </c>
      <c r="Q255" s="42">
        <f t="shared" si="28"/>
        <v>4.91</v>
      </c>
      <c r="R255" s="21">
        <f t="shared" si="29"/>
        <v>0.79655674102812801</v>
      </c>
      <c r="S255" s="21">
        <f t="shared" si="30"/>
        <v>0.82618825722274003</v>
      </c>
      <c r="T255" s="6">
        <f t="shared" si="31"/>
        <v>0.11060712640613234</v>
      </c>
      <c r="U255" s="10">
        <f t="shared" si="32"/>
        <v>-0.32815096215841649</v>
      </c>
      <c r="V255" s="10">
        <f t="shared" si="32"/>
        <v>-0.27545753985783322</v>
      </c>
      <c r="W255" s="64" t="s">
        <v>546</v>
      </c>
      <c r="X255" s="64" t="s">
        <v>945</v>
      </c>
      <c r="Y255" s="64" t="s">
        <v>946</v>
      </c>
      <c r="Z255" s="64" t="s">
        <v>947</v>
      </c>
    </row>
    <row r="256" spans="1:26" x14ac:dyDescent="0.25">
      <c r="A256" s="2" t="s">
        <v>436</v>
      </c>
      <c r="B256" s="45">
        <v>1322.39</v>
      </c>
      <c r="C256" s="18">
        <v>1050.95</v>
      </c>
      <c r="D256" s="18">
        <v>1303.5899999999999</v>
      </c>
      <c r="E256" s="18">
        <v>7.58</v>
      </c>
      <c r="F256" s="18">
        <v>5.67</v>
      </c>
      <c r="G256" s="18">
        <v>1.22</v>
      </c>
      <c r="H256" s="18">
        <f t="shared" si="25"/>
        <v>1225.6433333333334</v>
      </c>
      <c r="I256" s="42">
        <f t="shared" si="26"/>
        <v>4.8233333333333333</v>
      </c>
      <c r="J256" s="45">
        <v>1006.34</v>
      </c>
      <c r="K256" s="18">
        <v>941.29</v>
      </c>
      <c r="L256" s="18">
        <v>942.26</v>
      </c>
      <c r="M256" s="18">
        <v>5.84</v>
      </c>
      <c r="N256" s="18">
        <v>1.8</v>
      </c>
      <c r="O256" s="18">
        <v>8.98</v>
      </c>
      <c r="P256" s="18">
        <f t="shared" si="27"/>
        <v>963.29666666666674</v>
      </c>
      <c r="Q256" s="42">
        <f t="shared" si="28"/>
        <v>5.54</v>
      </c>
      <c r="R256" s="21">
        <f t="shared" si="29"/>
        <v>0.78612636653414603</v>
      </c>
      <c r="S256" s="21">
        <f t="shared" si="30"/>
        <v>1.1230681167716086</v>
      </c>
      <c r="T256" s="6">
        <f t="shared" si="31"/>
        <v>2.181756133586912E-2</v>
      </c>
      <c r="U256" s="10">
        <f t="shared" si="32"/>
        <v>-0.34716685655270901</v>
      </c>
      <c r="V256" s="10">
        <f t="shared" si="32"/>
        <v>0.16744543330247932</v>
      </c>
      <c r="W256" s="64" t="s">
        <v>736</v>
      </c>
      <c r="X256" s="64" t="s">
        <v>736</v>
      </c>
      <c r="Y256" s="64" t="s">
        <v>809</v>
      </c>
      <c r="Z256" s="64" t="s">
        <v>1255</v>
      </c>
    </row>
    <row r="257" spans="1:26" x14ac:dyDescent="0.25">
      <c r="A257" s="2" t="s">
        <v>241</v>
      </c>
      <c r="B257" s="45">
        <v>269.05</v>
      </c>
      <c r="C257" s="18">
        <v>148.1</v>
      </c>
      <c r="D257" s="18">
        <v>156.75</v>
      </c>
      <c r="E257" s="18">
        <v>16.87</v>
      </c>
      <c r="F257" s="18">
        <v>42.49</v>
      </c>
      <c r="G257" s="18">
        <v>18.66</v>
      </c>
      <c r="H257" s="18">
        <f t="shared" si="25"/>
        <v>191.29999999999998</v>
      </c>
      <c r="I257" s="42">
        <f t="shared" si="26"/>
        <v>26.006666666666664</v>
      </c>
      <c r="J257" s="45">
        <v>190.33</v>
      </c>
      <c r="K257" s="18">
        <v>125.04</v>
      </c>
      <c r="L257" s="18">
        <v>133.44999999999999</v>
      </c>
      <c r="M257" s="18">
        <v>28.7</v>
      </c>
      <c r="N257" s="18">
        <v>21.15</v>
      </c>
      <c r="O257" s="18">
        <v>26.78</v>
      </c>
      <c r="P257" s="18">
        <f t="shared" si="27"/>
        <v>149.60666666666665</v>
      </c>
      <c r="Q257" s="42">
        <f t="shared" si="28"/>
        <v>25.543333333333333</v>
      </c>
      <c r="R257" s="21">
        <f t="shared" si="29"/>
        <v>0.78318599410643097</v>
      </c>
      <c r="S257" s="21">
        <f t="shared" si="30"/>
        <v>0.98284374228585547</v>
      </c>
      <c r="T257" s="6">
        <f t="shared" si="31"/>
        <v>0.1986110703004256</v>
      </c>
      <c r="U257" s="10">
        <f t="shared" si="32"/>
        <v>-0.35257312975917438</v>
      </c>
      <c r="V257" s="10">
        <f t="shared" si="32"/>
        <v>-2.4966027404470261E-2</v>
      </c>
      <c r="W257" s="64" t="s">
        <v>541</v>
      </c>
      <c r="X257" s="64" t="s">
        <v>541</v>
      </c>
      <c r="Y257" s="64" t="s">
        <v>902</v>
      </c>
      <c r="Z257" s="64" t="s">
        <v>903</v>
      </c>
    </row>
    <row r="258" spans="1:26" x14ac:dyDescent="0.25">
      <c r="A258" s="2" t="s">
        <v>249</v>
      </c>
      <c r="B258" s="45">
        <v>363.8</v>
      </c>
      <c r="C258" s="18">
        <v>401.94</v>
      </c>
      <c r="D258" s="18">
        <v>397.5</v>
      </c>
      <c r="E258" s="18">
        <v>18.309999999999999</v>
      </c>
      <c r="F258" s="18">
        <v>8.7200000000000006</v>
      </c>
      <c r="G258" s="18">
        <v>9.15</v>
      </c>
      <c r="H258" s="18">
        <f t="shared" si="25"/>
        <v>387.74666666666667</v>
      </c>
      <c r="I258" s="42">
        <f t="shared" si="26"/>
        <v>12.06</v>
      </c>
      <c r="J258" s="45">
        <v>267.74</v>
      </c>
      <c r="K258" s="18">
        <v>345.74</v>
      </c>
      <c r="L258" s="18">
        <v>289.19</v>
      </c>
      <c r="M258" s="18">
        <v>10.26</v>
      </c>
      <c r="N258" s="18">
        <v>12.58</v>
      </c>
      <c r="O258" s="18">
        <v>18.73</v>
      </c>
      <c r="P258" s="18">
        <f t="shared" si="27"/>
        <v>300.89000000000004</v>
      </c>
      <c r="Q258" s="42">
        <f t="shared" si="28"/>
        <v>13.856666666666667</v>
      </c>
      <c r="R258" s="21">
        <f t="shared" si="29"/>
        <v>0.77657257511318434</v>
      </c>
      <c r="S258" s="21">
        <f t="shared" si="30"/>
        <v>1.1375701888718734</v>
      </c>
      <c r="T258" s="6">
        <f t="shared" si="31"/>
        <v>1.4748995142407888E-2</v>
      </c>
      <c r="U258" s="10">
        <f t="shared" si="32"/>
        <v>-0.36480733593718051</v>
      </c>
      <c r="V258" s="10">
        <f t="shared" si="32"/>
        <v>0.18595556334506741</v>
      </c>
      <c r="W258" s="64" t="s">
        <v>549</v>
      </c>
      <c r="X258" s="64" t="s">
        <v>1204</v>
      </c>
      <c r="Y258" s="64" t="s">
        <v>1205</v>
      </c>
      <c r="Z258" s="64" t="s">
        <v>1206</v>
      </c>
    </row>
    <row r="259" spans="1:26" x14ac:dyDescent="0.25">
      <c r="A259" s="2" t="s">
        <v>444</v>
      </c>
      <c r="B259" s="45">
        <v>553.87</v>
      </c>
      <c r="C259" s="18">
        <v>491.57</v>
      </c>
      <c r="D259" s="18">
        <v>401.77</v>
      </c>
      <c r="E259" s="18">
        <v>0.92</v>
      </c>
      <c r="F259" s="18">
        <v>0</v>
      </c>
      <c r="G259" s="18">
        <v>1.46</v>
      </c>
      <c r="H259" s="18">
        <f t="shared" si="25"/>
        <v>482.40333333333336</v>
      </c>
      <c r="I259" s="42">
        <f t="shared" si="26"/>
        <v>0.79333333333333333</v>
      </c>
      <c r="J259" s="45">
        <v>489.05</v>
      </c>
      <c r="K259" s="18">
        <v>386.39</v>
      </c>
      <c r="L259" s="18">
        <v>227.11</v>
      </c>
      <c r="M259" s="18">
        <v>0.91</v>
      </c>
      <c r="N259" s="18">
        <v>2.63</v>
      </c>
      <c r="O259" s="18">
        <v>0.77</v>
      </c>
      <c r="P259" s="18">
        <f t="shared" si="27"/>
        <v>367.51666666666671</v>
      </c>
      <c r="Q259" s="42">
        <f t="shared" si="28"/>
        <v>1.4366666666666668</v>
      </c>
      <c r="R259" s="21">
        <f t="shared" si="29"/>
        <v>0.76233786830872774</v>
      </c>
      <c r="S259" s="21">
        <f t="shared" si="30"/>
        <v>1.3587360594795537</v>
      </c>
      <c r="T259" s="6">
        <f t="shared" si="31"/>
        <v>0.13102059257875706</v>
      </c>
      <c r="U259" s="10">
        <f t="shared" si="32"/>
        <v>-0.3914975526798542</v>
      </c>
      <c r="V259" s="10">
        <f t="shared" si="32"/>
        <v>0.44226523339581297</v>
      </c>
      <c r="W259" s="64" t="s">
        <v>744</v>
      </c>
      <c r="X259" s="64" t="s">
        <v>1287</v>
      </c>
      <c r="Y259" s="64" t="s">
        <v>1288</v>
      </c>
      <c r="Z259" s="64" t="s">
        <v>1289</v>
      </c>
    </row>
    <row r="260" spans="1:26" x14ac:dyDescent="0.25">
      <c r="A260" s="2" t="s">
        <v>235</v>
      </c>
      <c r="B260" s="45">
        <v>23.34</v>
      </c>
      <c r="C260" s="18">
        <v>25.19</v>
      </c>
      <c r="D260" s="18">
        <v>19.57</v>
      </c>
      <c r="E260" s="18">
        <v>0.65</v>
      </c>
      <c r="F260" s="18">
        <v>0.83</v>
      </c>
      <c r="G260" s="18">
        <v>3.9</v>
      </c>
      <c r="H260" s="18">
        <f t="shared" si="25"/>
        <v>22.7</v>
      </c>
      <c r="I260" s="42">
        <f t="shared" si="26"/>
        <v>1.7933333333333332</v>
      </c>
      <c r="J260" s="45">
        <v>16.170000000000002</v>
      </c>
      <c r="K260" s="18">
        <v>14.65</v>
      </c>
      <c r="L260" s="18">
        <v>19.97</v>
      </c>
      <c r="M260" s="18">
        <v>2.34</v>
      </c>
      <c r="N260" s="18">
        <v>0.83</v>
      </c>
      <c r="O260" s="18">
        <v>0.15</v>
      </c>
      <c r="P260" s="18">
        <f t="shared" si="27"/>
        <v>16.93</v>
      </c>
      <c r="Q260" s="42">
        <f t="shared" si="28"/>
        <v>1.1066666666666667</v>
      </c>
      <c r="R260" s="21">
        <f t="shared" si="29"/>
        <v>0.75654008438818565</v>
      </c>
      <c r="S260" s="21">
        <f t="shared" si="30"/>
        <v>0.75417661097852029</v>
      </c>
      <c r="T260" s="6">
        <f t="shared" si="31"/>
        <v>3.2634209480858947E-2</v>
      </c>
      <c r="U260" s="10">
        <f t="shared" si="32"/>
        <v>-0.40251157091724671</v>
      </c>
      <c r="V260" s="10">
        <f t="shared" si="32"/>
        <v>-0.40702568552224871</v>
      </c>
      <c r="W260" s="64" t="s">
        <v>535</v>
      </c>
      <c r="X260" s="64" t="s">
        <v>908</v>
      </c>
      <c r="Y260" s="64" t="s">
        <v>909</v>
      </c>
      <c r="Z260" s="64" t="s">
        <v>910</v>
      </c>
    </row>
    <row r="261" spans="1:26" x14ac:dyDescent="0.25">
      <c r="A261" s="2" t="s">
        <v>411</v>
      </c>
      <c r="B261" s="45">
        <v>1375.35</v>
      </c>
      <c r="C261" s="18">
        <v>1422.03</v>
      </c>
      <c r="D261" s="18">
        <v>1253.6600000000001</v>
      </c>
      <c r="E261" s="18">
        <v>24.98</v>
      </c>
      <c r="F261" s="18">
        <v>24.91</v>
      </c>
      <c r="G261" s="18">
        <v>38.409999999999997</v>
      </c>
      <c r="H261" s="18">
        <f t="shared" si="25"/>
        <v>1350.3466666666666</v>
      </c>
      <c r="I261" s="42">
        <f t="shared" si="26"/>
        <v>29.433333333333334</v>
      </c>
      <c r="J261" s="45">
        <v>1041.54</v>
      </c>
      <c r="K261" s="18">
        <v>995.62</v>
      </c>
      <c r="L261" s="18">
        <v>1026.4000000000001</v>
      </c>
      <c r="M261" s="18">
        <v>31.17</v>
      </c>
      <c r="N261" s="18">
        <v>28.34</v>
      </c>
      <c r="O261" s="18">
        <v>41.02</v>
      </c>
      <c r="P261" s="18">
        <f t="shared" si="27"/>
        <v>1021.1866666666666</v>
      </c>
      <c r="Q261" s="42">
        <f t="shared" si="28"/>
        <v>33.51</v>
      </c>
      <c r="R261" s="21">
        <f t="shared" si="29"/>
        <v>0.75642075559195276</v>
      </c>
      <c r="S261" s="21">
        <f t="shared" si="30"/>
        <v>1.1339539978094195</v>
      </c>
      <c r="T261" s="6">
        <f t="shared" si="31"/>
        <v>1.5909504000095967E-3</v>
      </c>
      <c r="U261" s="10">
        <f t="shared" si="32"/>
        <v>-0.40273914463676164</v>
      </c>
      <c r="V261" s="10">
        <f t="shared" si="32"/>
        <v>0.18136211428508753</v>
      </c>
      <c r="W261" s="64" t="s">
        <v>711</v>
      </c>
      <c r="X261" s="64" t="s">
        <v>822</v>
      </c>
      <c r="Y261" s="64" t="s">
        <v>823</v>
      </c>
      <c r="Z261" s="64" t="s">
        <v>824</v>
      </c>
    </row>
    <row r="262" spans="1:26" x14ac:dyDescent="0.25">
      <c r="A262" s="2" t="s">
        <v>313</v>
      </c>
      <c r="B262" s="45">
        <v>330.12</v>
      </c>
      <c r="C262" s="18">
        <v>261.18</v>
      </c>
      <c r="D262" s="18">
        <v>349.95</v>
      </c>
      <c r="E262" s="18">
        <v>34.909999999999997</v>
      </c>
      <c r="F262" s="18">
        <v>32.11</v>
      </c>
      <c r="G262" s="18">
        <v>31.34</v>
      </c>
      <c r="H262" s="18">
        <f t="shared" si="25"/>
        <v>313.75</v>
      </c>
      <c r="I262" s="42">
        <f t="shared" si="26"/>
        <v>32.786666666666669</v>
      </c>
      <c r="J262" s="45">
        <v>266.83</v>
      </c>
      <c r="K262" s="18">
        <v>190.22</v>
      </c>
      <c r="L262" s="18">
        <v>250.72</v>
      </c>
      <c r="M262" s="18">
        <v>32.6</v>
      </c>
      <c r="N262" s="18">
        <v>25.16</v>
      </c>
      <c r="O262" s="18">
        <v>42.42</v>
      </c>
      <c r="P262" s="18">
        <f t="shared" si="27"/>
        <v>235.92333333333332</v>
      </c>
      <c r="Q262" s="42">
        <f t="shared" si="28"/>
        <v>33.393333333333338</v>
      </c>
      <c r="R262" s="21">
        <f t="shared" si="29"/>
        <v>0.75273497484776275</v>
      </c>
      <c r="S262" s="21">
        <f t="shared" si="30"/>
        <v>1.0179558011049725</v>
      </c>
      <c r="T262" s="6">
        <f t="shared" si="31"/>
        <v>4.7054451957621209E-2</v>
      </c>
      <c r="U262" s="10">
        <f t="shared" si="32"/>
        <v>-0.40978608892042051</v>
      </c>
      <c r="V262" s="10">
        <f t="shared" si="32"/>
        <v>2.5674922011864536E-2</v>
      </c>
      <c r="W262" s="64" t="s">
        <v>613</v>
      </c>
      <c r="X262" s="64" t="s">
        <v>932</v>
      </c>
      <c r="Y262" s="64" t="s">
        <v>933</v>
      </c>
      <c r="Z262" s="64" t="s">
        <v>934</v>
      </c>
    </row>
    <row r="263" spans="1:26" x14ac:dyDescent="0.25">
      <c r="A263" s="6" t="s">
        <v>257</v>
      </c>
      <c r="B263" s="45">
        <v>238.85</v>
      </c>
      <c r="C263" s="18">
        <v>222.49</v>
      </c>
      <c r="D263" s="18">
        <v>218.93</v>
      </c>
      <c r="E263" s="18">
        <v>6.41</v>
      </c>
      <c r="F263" s="18">
        <v>11.49</v>
      </c>
      <c r="G263" s="18">
        <v>11.83</v>
      </c>
      <c r="H263" s="18">
        <f t="shared" si="25"/>
        <v>226.75666666666666</v>
      </c>
      <c r="I263" s="42">
        <f t="shared" si="26"/>
        <v>9.9099999999999984</v>
      </c>
      <c r="J263" s="45">
        <v>184.62</v>
      </c>
      <c r="K263" s="18">
        <v>180.89</v>
      </c>
      <c r="L263" s="18">
        <v>133.44999999999999</v>
      </c>
      <c r="M263" s="18">
        <v>9.61</v>
      </c>
      <c r="N263" s="18">
        <v>7.88</v>
      </c>
      <c r="O263" s="18">
        <v>18.73</v>
      </c>
      <c r="P263" s="18">
        <f t="shared" si="27"/>
        <v>166.32</v>
      </c>
      <c r="Q263" s="42">
        <f t="shared" si="28"/>
        <v>12.073333333333332</v>
      </c>
      <c r="R263" s="21">
        <f t="shared" si="29"/>
        <v>0.73464369868426826</v>
      </c>
      <c r="S263" s="21">
        <f t="shared" si="30"/>
        <v>1.1982890314695998</v>
      </c>
      <c r="T263" s="6">
        <f t="shared" si="31"/>
        <v>1.3161907108020132E-2</v>
      </c>
      <c r="U263" s="10">
        <f t="shared" si="32"/>
        <v>-0.44488338068542582</v>
      </c>
      <c r="V263" s="10">
        <f t="shared" si="32"/>
        <v>0.26097593314738554</v>
      </c>
      <c r="W263" s="3" t="s">
        <v>557</v>
      </c>
      <c r="X263" s="64" t="s">
        <v>1094</v>
      </c>
      <c r="Y263" s="64" t="s">
        <v>1095</v>
      </c>
      <c r="Z263" s="64" t="s">
        <v>1096</v>
      </c>
    </row>
    <row r="264" spans="1:26" x14ac:dyDescent="0.25">
      <c r="A264" s="6" t="s">
        <v>348</v>
      </c>
      <c r="B264" s="45">
        <v>435.91</v>
      </c>
      <c r="C264" s="18">
        <v>424.85</v>
      </c>
      <c r="D264" s="18">
        <v>402.87</v>
      </c>
      <c r="E264" s="18">
        <v>85.52</v>
      </c>
      <c r="F264" s="18">
        <v>94.67</v>
      </c>
      <c r="G264" s="18">
        <v>88.77</v>
      </c>
      <c r="H264" s="18">
        <f t="shared" ref="H264:H294" si="33">AVERAGE(B264,C264,D264)</f>
        <v>421.21000000000004</v>
      </c>
      <c r="I264" s="42">
        <f t="shared" ref="I264:I294" si="34">AVERAGE(E264,F264,G264)</f>
        <v>89.653333333333322</v>
      </c>
      <c r="J264" s="45">
        <v>289.69</v>
      </c>
      <c r="K264" s="18">
        <v>286.51</v>
      </c>
      <c r="L264" s="18">
        <v>339.04</v>
      </c>
      <c r="M264" s="18">
        <v>90.52</v>
      </c>
      <c r="N264" s="18">
        <v>83.36</v>
      </c>
      <c r="O264" s="18">
        <v>71.989999999999995</v>
      </c>
      <c r="P264" s="18">
        <f t="shared" ref="P264:P294" si="35">AVERAGE(J264,K264,L264)</f>
        <v>305.08</v>
      </c>
      <c r="Q264" s="42">
        <f t="shared" ref="Q264:Q294" si="36">AVERAGE(M264,N264,O264)</f>
        <v>81.956666666666663</v>
      </c>
      <c r="R264" s="21">
        <f t="shared" ref="R264:R294" si="37">(P264+1)/(H264+1)</f>
        <v>0.72494730110608452</v>
      </c>
      <c r="S264" s="21">
        <f t="shared" ref="S264:S294" si="38">(Q264+1)/(I264+1)</f>
        <v>0.91509780850125022</v>
      </c>
      <c r="T264" s="6">
        <f t="shared" ref="T264:T294" si="39">_xlfn.T.TEST(B264:D264,J264:L264,1,2)</f>
        <v>2.0258573376696993E-3</v>
      </c>
      <c r="U264" s="10">
        <f t="shared" si="32"/>
        <v>-0.46405197037527773</v>
      </c>
      <c r="V264" s="10">
        <f t="shared" si="32"/>
        <v>-0.12800214351426772</v>
      </c>
      <c r="W264" s="3" t="s">
        <v>648</v>
      </c>
      <c r="X264" s="64" t="s">
        <v>1162</v>
      </c>
      <c r="Y264" s="64" t="s">
        <v>1163</v>
      </c>
      <c r="Z264" s="64" t="s">
        <v>1164</v>
      </c>
    </row>
    <row r="265" spans="1:26" x14ac:dyDescent="0.25">
      <c r="A265" s="2" t="s">
        <v>187</v>
      </c>
      <c r="B265" s="45">
        <v>2231.7399999999998</v>
      </c>
      <c r="C265" s="18">
        <v>1311.86</v>
      </c>
      <c r="D265" s="18">
        <v>956.87</v>
      </c>
      <c r="E265" s="18">
        <v>42.37</v>
      </c>
      <c r="F265" s="18">
        <v>35.85</v>
      </c>
      <c r="G265" s="18">
        <v>40.729999999999997</v>
      </c>
      <c r="H265" s="18">
        <f t="shared" si="33"/>
        <v>1500.1566666666665</v>
      </c>
      <c r="I265" s="42">
        <f t="shared" si="34"/>
        <v>39.65</v>
      </c>
      <c r="J265" s="45">
        <v>1054.01</v>
      </c>
      <c r="K265" s="18">
        <v>990.92</v>
      </c>
      <c r="L265" s="18">
        <v>1053.33</v>
      </c>
      <c r="M265" s="18">
        <v>41.82</v>
      </c>
      <c r="N265" s="18">
        <v>31.8</v>
      </c>
      <c r="O265" s="18">
        <v>40.1</v>
      </c>
      <c r="P265" s="18">
        <f t="shared" si="35"/>
        <v>1032.7533333333333</v>
      </c>
      <c r="Q265" s="42">
        <f t="shared" si="36"/>
        <v>37.906666666666666</v>
      </c>
      <c r="R265" s="21">
        <f t="shared" si="37"/>
        <v>0.68863787257381537</v>
      </c>
      <c r="S265" s="21">
        <f t="shared" si="38"/>
        <v>0.95711357113571138</v>
      </c>
      <c r="T265" s="6">
        <f t="shared" si="39"/>
        <v>0.14328940070691371</v>
      </c>
      <c r="U265" s="10">
        <f t="shared" si="32"/>
        <v>-0.53818256882713711</v>
      </c>
      <c r="V265" s="10">
        <f t="shared" si="32"/>
        <v>-6.3237969765655322E-2</v>
      </c>
      <c r="W265" s="64" t="s">
        <v>1445</v>
      </c>
      <c r="X265" s="64" t="s">
        <v>188</v>
      </c>
      <c r="Y265" s="64" t="s">
        <v>189</v>
      </c>
      <c r="Z265" s="64" t="s">
        <v>190</v>
      </c>
    </row>
    <row r="266" spans="1:26" x14ac:dyDescent="0.25">
      <c r="A266" s="2" t="s">
        <v>1608</v>
      </c>
      <c r="B266" s="45">
        <v>792.97</v>
      </c>
      <c r="C266" s="18">
        <v>936.42</v>
      </c>
      <c r="D266" s="18">
        <v>861.34</v>
      </c>
      <c r="E266" s="18">
        <v>142.80000000000001</v>
      </c>
      <c r="F266" s="18">
        <v>146.85</v>
      </c>
      <c r="G266" s="18">
        <v>115.11</v>
      </c>
      <c r="H266" s="18">
        <f t="shared" si="33"/>
        <v>863.57666666666671</v>
      </c>
      <c r="I266" s="42">
        <f t="shared" si="34"/>
        <v>134.91999999999999</v>
      </c>
      <c r="J266" s="45">
        <v>594.17999999999995</v>
      </c>
      <c r="K266" s="18">
        <v>499.81</v>
      </c>
      <c r="L266" s="18">
        <v>652.22</v>
      </c>
      <c r="M266" s="18">
        <v>148.97</v>
      </c>
      <c r="N266" s="18">
        <v>119.44</v>
      </c>
      <c r="O266" s="18">
        <v>150.47999999999999</v>
      </c>
      <c r="P266" s="18">
        <f t="shared" si="35"/>
        <v>582.07000000000005</v>
      </c>
      <c r="Q266" s="42">
        <f t="shared" si="36"/>
        <v>139.63</v>
      </c>
      <c r="R266" s="21">
        <f t="shared" si="37"/>
        <v>0.67439941705574602</v>
      </c>
      <c r="S266" s="21">
        <f t="shared" si="38"/>
        <v>1.0346527369040612</v>
      </c>
      <c r="T266" s="6">
        <f t="shared" si="39"/>
        <v>4.8846519983170959E-3</v>
      </c>
      <c r="U266" s="10">
        <f t="shared" si="32"/>
        <v>-0.56832480565829813</v>
      </c>
      <c r="V266" s="10">
        <f t="shared" si="32"/>
        <v>4.9146633606675517E-2</v>
      </c>
      <c r="W266" s="64" t="s">
        <v>1751</v>
      </c>
      <c r="X266" s="64" t="s">
        <v>1752</v>
      </c>
      <c r="Y266" s="64" t="s">
        <v>1753</v>
      </c>
      <c r="Z266" s="64" t="s">
        <v>1754</v>
      </c>
    </row>
    <row r="267" spans="1:26" x14ac:dyDescent="0.25">
      <c r="A267" s="2" t="s">
        <v>279</v>
      </c>
      <c r="B267" s="45">
        <v>352.42</v>
      </c>
      <c r="C267" s="18">
        <v>394.54</v>
      </c>
      <c r="D267" s="18">
        <v>410.25</v>
      </c>
      <c r="E267" s="18">
        <v>14.78</v>
      </c>
      <c r="F267" s="18">
        <v>15.36</v>
      </c>
      <c r="G267" s="18">
        <v>12.44</v>
      </c>
      <c r="H267" s="18">
        <f t="shared" si="33"/>
        <v>385.73666666666668</v>
      </c>
      <c r="I267" s="42">
        <f t="shared" si="34"/>
        <v>14.193333333333333</v>
      </c>
      <c r="J267" s="45">
        <v>245.53</v>
      </c>
      <c r="K267" s="18">
        <v>265.22000000000003</v>
      </c>
      <c r="L267" s="18">
        <v>263.41000000000003</v>
      </c>
      <c r="M267" s="18">
        <v>13.25</v>
      </c>
      <c r="N267" s="18">
        <v>20.87</v>
      </c>
      <c r="O267" s="18">
        <v>16.100000000000001</v>
      </c>
      <c r="P267" s="18">
        <f t="shared" si="35"/>
        <v>258.05333333333334</v>
      </c>
      <c r="Q267" s="42">
        <f t="shared" si="36"/>
        <v>16.740000000000002</v>
      </c>
      <c r="R267" s="21">
        <f t="shared" si="37"/>
        <v>0.66984425233362921</v>
      </c>
      <c r="S267" s="21">
        <f t="shared" si="38"/>
        <v>1.1676173760421238</v>
      </c>
      <c r="T267" s="6">
        <f t="shared" si="39"/>
        <v>1.1260774942274125E-3</v>
      </c>
      <c r="U267" s="10">
        <f t="shared" si="32"/>
        <v>-0.57810240604280705</v>
      </c>
      <c r="V267" s="10">
        <f t="shared" si="32"/>
        <v>0.22356758575692301</v>
      </c>
      <c r="W267" s="64" t="s">
        <v>579</v>
      </c>
      <c r="X267" s="64" t="s">
        <v>579</v>
      </c>
      <c r="Y267" s="64" t="s">
        <v>757</v>
      </c>
      <c r="Z267" s="64" t="s">
        <v>758</v>
      </c>
    </row>
    <row r="268" spans="1:26" x14ac:dyDescent="0.25">
      <c r="A268" s="2" t="s">
        <v>416</v>
      </c>
      <c r="B268" s="45">
        <v>842.53</v>
      </c>
      <c r="C268" s="18">
        <v>475.99</v>
      </c>
      <c r="D268" s="18">
        <v>686.12</v>
      </c>
      <c r="E268" s="18">
        <v>17.920000000000002</v>
      </c>
      <c r="F268" s="18">
        <v>16.47</v>
      </c>
      <c r="G268" s="18">
        <v>19.510000000000002</v>
      </c>
      <c r="H268" s="18">
        <f t="shared" si="33"/>
        <v>668.21333333333325</v>
      </c>
      <c r="I268" s="42">
        <f t="shared" si="34"/>
        <v>17.966666666666669</v>
      </c>
      <c r="J268" s="45">
        <v>546.39</v>
      </c>
      <c r="K268" s="18">
        <v>343.95</v>
      </c>
      <c r="L268" s="18">
        <v>387.8</v>
      </c>
      <c r="M268" s="18">
        <v>16.36</v>
      </c>
      <c r="N268" s="18">
        <v>11.61</v>
      </c>
      <c r="O268" s="18">
        <v>16.260000000000002</v>
      </c>
      <c r="P268" s="18">
        <f t="shared" si="35"/>
        <v>426.04666666666662</v>
      </c>
      <c r="Q268" s="42">
        <f t="shared" si="36"/>
        <v>14.743333333333334</v>
      </c>
      <c r="R268" s="21">
        <f t="shared" si="37"/>
        <v>0.63813233448227769</v>
      </c>
      <c r="S268" s="21">
        <f t="shared" si="38"/>
        <v>0.83005272407732855</v>
      </c>
      <c r="T268" s="6">
        <f t="shared" si="39"/>
        <v>5.9841866087793502E-2</v>
      </c>
      <c r="U268" s="10">
        <f t="shared" si="32"/>
        <v>-0.64807245694135096</v>
      </c>
      <c r="V268" s="10">
        <f t="shared" si="32"/>
        <v>-0.2687251170433792</v>
      </c>
      <c r="W268" s="64" t="s">
        <v>716</v>
      </c>
      <c r="X268" s="64" t="s">
        <v>848</v>
      </c>
      <c r="Y268" s="98" t="s">
        <v>849</v>
      </c>
      <c r="Z268" s="64" t="s">
        <v>850</v>
      </c>
    </row>
    <row r="269" spans="1:26" x14ac:dyDescent="0.25">
      <c r="A269" s="2" t="s">
        <v>256</v>
      </c>
      <c r="B269" s="45">
        <v>1360.57</v>
      </c>
      <c r="C269" s="18">
        <v>1437.6</v>
      </c>
      <c r="D269" s="18">
        <v>1463.2</v>
      </c>
      <c r="E269" s="18">
        <v>117.56</v>
      </c>
      <c r="F269" s="18">
        <v>117.23</v>
      </c>
      <c r="G269" s="18">
        <v>121.69</v>
      </c>
      <c r="H269" s="18">
        <f t="shared" si="33"/>
        <v>1420.4566666666667</v>
      </c>
      <c r="I269" s="42">
        <f t="shared" si="34"/>
        <v>118.82666666666667</v>
      </c>
      <c r="J269" s="45">
        <v>1004.91</v>
      </c>
      <c r="K269" s="18">
        <v>836.43</v>
      </c>
      <c r="L269" s="18">
        <v>834.59</v>
      </c>
      <c r="M269" s="18">
        <v>128.84</v>
      </c>
      <c r="N269" s="18">
        <v>113.91</v>
      </c>
      <c r="O269" s="18">
        <v>108.52</v>
      </c>
      <c r="P269" s="18">
        <f t="shared" si="35"/>
        <v>891.97666666666657</v>
      </c>
      <c r="Q269" s="42">
        <f t="shared" si="36"/>
        <v>117.08999999999999</v>
      </c>
      <c r="R269" s="21">
        <f t="shared" si="37"/>
        <v>0.62821237369177618</v>
      </c>
      <c r="S269" s="21">
        <f t="shared" si="38"/>
        <v>0.98550684321798143</v>
      </c>
      <c r="T269" s="6">
        <f t="shared" si="39"/>
        <v>5.9877090830659746E-4</v>
      </c>
      <c r="U269" s="85">
        <f t="shared" si="32"/>
        <v>-0.67067573532958502</v>
      </c>
      <c r="V269" s="85">
        <f t="shared" si="32"/>
        <v>-2.1062205716654816E-2</v>
      </c>
      <c r="W269" s="64" t="s">
        <v>556</v>
      </c>
      <c r="X269" s="64" t="s">
        <v>927</v>
      </c>
      <c r="Y269" s="64" t="s">
        <v>928</v>
      </c>
      <c r="Z269" s="64" t="s">
        <v>929</v>
      </c>
    </row>
    <row r="270" spans="1:26" x14ac:dyDescent="0.25">
      <c r="A270" s="6" t="s">
        <v>432</v>
      </c>
      <c r="B270" s="45">
        <v>302.14</v>
      </c>
      <c r="C270" s="18">
        <v>418.97</v>
      </c>
      <c r="D270" s="18">
        <v>457.43</v>
      </c>
      <c r="E270" s="18">
        <v>1.31</v>
      </c>
      <c r="F270" s="18">
        <v>0.28000000000000003</v>
      </c>
      <c r="G270" s="18">
        <v>0.24</v>
      </c>
      <c r="H270" s="18">
        <f t="shared" si="33"/>
        <v>392.84666666666664</v>
      </c>
      <c r="I270" s="42">
        <f t="shared" si="34"/>
        <v>0.61</v>
      </c>
      <c r="J270" s="45">
        <v>167.6</v>
      </c>
      <c r="K270" s="18">
        <v>180.41</v>
      </c>
      <c r="L270" s="18">
        <v>193.67</v>
      </c>
      <c r="M270" s="18">
        <v>0</v>
      </c>
      <c r="N270" s="18">
        <v>0.14000000000000001</v>
      </c>
      <c r="O270" s="18">
        <v>0.15</v>
      </c>
      <c r="P270" s="18">
        <f t="shared" si="35"/>
        <v>180.55999999999997</v>
      </c>
      <c r="Q270" s="42">
        <f t="shared" si="36"/>
        <v>9.6666666666666679E-2</v>
      </c>
      <c r="R270" s="21">
        <f t="shared" si="37"/>
        <v>0.4609915872505374</v>
      </c>
      <c r="S270" s="21">
        <f t="shared" si="38"/>
        <v>0.6811594202898551</v>
      </c>
      <c r="T270" s="6">
        <f t="shared" si="39"/>
        <v>5.4589759301021086E-3</v>
      </c>
      <c r="U270" s="85">
        <f t="shared" si="32"/>
        <v>-1.1171876720910465</v>
      </c>
      <c r="V270" s="85">
        <f t="shared" si="32"/>
        <v>-0.55393560510053164</v>
      </c>
      <c r="W270" s="3" t="s">
        <v>732</v>
      </c>
      <c r="X270" s="64" t="s">
        <v>732</v>
      </c>
      <c r="Y270" s="64" t="s">
        <v>1234</v>
      </c>
      <c r="Z270" s="64" t="s">
        <v>1235</v>
      </c>
    </row>
    <row r="271" spans="1:26" x14ac:dyDescent="0.25">
      <c r="A271" s="2" t="s">
        <v>413</v>
      </c>
      <c r="B271" s="45">
        <v>1169.9100000000001</v>
      </c>
      <c r="C271" s="18">
        <v>1405.49</v>
      </c>
      <c r="D271" s="18">
        <v>1430.34</v>
      </c>
      <c r="E271" s="18">
        <v>2.09</v>
      </c>
      <c r="F271" s="18">
        <v>2.63</v>
      </c>
      <c r="G271" s="18">
        <v>5.85</v>
      </c>
      <c r="H271" s="18">
        <f t="shared" si="33"/>
        <v>1335.2466666666667</v>
      </c>
      <c r="I271" s="42">
        <f t="shared" si="34"/>
        <v>3.5233333333333334</v>
      </c>
      <c r="J271" s="45">
        <v>534.17999999999995</v>
      </c>
      <c r="K271" s="18">
        <v>606.67999999999995</v>
      </c>
      <c r="L271" s="18">
        <v>508.24</v>
      </c>
      <c r="M271" s="18">
        <v>0.91</v>
      </c>
      <c r="N271" s="18">
        <v>1.66</v>
      </c>
      <c r="O271" s="18">
        <v>4.03</v>
      </c>
      <c r="P271" s="18">
        <f t="shared" si="35"/>
        <v>549.69999999999993</v>
      </c>
      <c r="Q271" s="42">
        <f t="shared" si="36"/>
        <v>2.1999999999999997</v>
      </c>
      <c r="R271" s="21">
        <f t="shared" si="37"/>
        <v>0.41212450795012889</v>
      </c>
      <c r="S271" s="21">
        <f t="shared" si="38"/>
        <v>0.70744288872512884</v>
      </c>
      <c r="T271" s="6">
        <f t="shared" si="39"/>
        <v>4.3638869601178419E-4</v>
      </c>
      <c r="U271" s="85">
        <f t="shared" si="32"/>
        <v>-1.2788478354747637</v>
      </c>
      <c r="V271" s="85">
        <f t="shared" si="32"/>
        <v>-0.49931440981033587</v>
      </c>
      <c r="W271" s="64" t="s">
        <v>713</v>
      </c>
      <c r="X271" s="64" t="s">
        <v>978</v>
      </c>
      <c r="Y271" s="64" t="s">
        <v>979</v>
      </c>
      <c r="Z271" s="64" t="s">
        <v>980</v>
      </c>
    </row>
    <row r="272" spans="1:26" x14ac:dyDescent="0.25">
      <c r="A272" s="2" t="s">
        <v>384</v>
      </c>
      <c r="B272" s="86">
        <v>136.85</v>
      </c>
      <c r="C272" s="75">
        <v>182.63</v>
      </c>
      <c r="D272" s="75">
        <v>181.86</v>
      </c>
      <c r="E272" s="75">
        <v>0.39</v>
      </c>
      <c r="F272" s="75">
        <v>0</v>
      </c>
      <c r="G272" s="75">
        <v>0</v>
      </c>
      <c r="H272" s="75">
        <f t="shared" si="33"/>
        <v>167.11333333333334</v>
      </c>
      <c r="I272" s="80">
        <f t="shared" si="34"/>
        <v>0.13</v>
      </c>
      <c r="J272" s="86">
        <v>65.459999999999994</v>
      </c>
      <c r="K272" s="75">
        <v>77.349999999999994</v>
      </c>
      <c r="L272" s="75">
        <v>51.4</v>
      </c>
      <c r="M272" s="75">
        <v>0</v>
      </c>
      <c r="N272" s="75">
        <v>0.14000000000000001</v>
      </c>
      <c r="O272" s="75">
        <v>0.31</v>
      </c>
      <c r="P272" s="75">
        <f t="shared" si="35"/>
        <v>64.736666666666665</v>
      </c>
      <c r="Q272" s="80">
        <f t="shared" si="36"/>
        <v>0.15</v>
      </c>
      <c r="R272" s="21">
        <f t="shared" si="37"/>
        <v>0.39102589522940867</v>
      </c>
      <c r="S272" s="21">
        <f t="shared" si="38"/>
        <v>1.0176991150442478</v>
      </c>
      <c r="T272" s="6">
        <f t="shared" si="39"/>
        <v>1.8700367660918181E-3</v>
      </c>
      <c r="U272" s="85">
        <f t="shared" si="32"/>
        <v>-1.3546639434110057</v>
      </c>
      <c r="V272" s="85">
        <f t="shared" si="32"/>
        <v>2.5311088529187554E-2</v>
      </c>
      <c r="W272" s="2" t="s">
        <v>684</v>
      </c>
      <c r="X272" s="64" t="s">
        <v>766</v>
      </c>
      <c r="Y272" s="64" t="s">
        <v>767</v>
      </c>
      <c r="Z272" s="64" t="s">
        <v>768</v>
      </c>
    </row>
    <row r="273" spans="1:30" x14ac:dyDescent="0.25">
      <c r="A273" s="6" t="s">
        <v>1731</v>
      </c>
      <c r="B273" s="86">
        <v>25.11</v>
      </c>
      <c r="C273" s="75">
        <v>20.69</v>
      </c>
      <c r="D273" s="75">
        <v>22.8</v>
      </c>
      <c r="E273" s="75">
        <v>9.5500000000000007</v>
      </c>
      <c r="F273" s="75">
        <v>5.81</v>
      </c>
      <c r="G273" s="75">
        <v>2.93</v>
      </c>
      <c r="H273" s="75">
        <f t="shared" si="33"/>
        <v>22.866666666666664</v>
      </c>
      <c r="I273" s="80">
        <f t="shared" si="34"/>
        <v>6.0966666666666667</v>
      </c>
      <c r="J273" s="86">
        <v>1.69</v>
      </c>
      <c r="K273" s="75">
        <v>0</v>
      </c>
      <c r="L273" s="75">
        <v>0.77</v>
      </c>
      <c r="M273" s="75">
        <v>8.44</v>
      </c>
      <c r="N273" s="75">
        <v>4.1500000000000004</v>
      </c>
      <c r="O273" s="75">
        <v>4.8</v>
      </c>
      <c r="P273" s="75">
        <f t="shared" si="35"/>
        <v>0.82</v>
      </c>
      <c r="Q273" s="80">
        <f t="shared" si="36"/>
        <v>5.7966666666666669</v>
      </c>
      <c r="R273" s="21">
        <f t="shared" si="37"/>
        <v>7.6256983240223467E-2</v>
      </c>
      <c r="S273" s="21">
        <f t="shared" si="38"/>
        <v>0.9577266322217004</v>
      </c>
      <c r="T273" s="99">
        <f t="shared" si="39"/>
        <v>4.3187217094619061E-5</v>
      </c>
      <c r="U273" s="85">
        <f t="shared" si="32"/>
        <v>-3.7129867312317661</v>
      </c>
      <c r="V273" s="85">
        <f t="shared" si="32"/>
        <v>-6.2314174435697325E-2</v>
      </c>
      <c r="W273" s="6" t="s">
        <v>1732</v>
      </c>
      <c r="X273" s="64" t="s">
        <v>1733</v>
      </c>
      <c r="Y273" s="64" t="s">
        <v>1734</v>
      </c>
      <c r="Z273" s="64" t="s">
        <v>1735</v>
      </c>
      <c r="AC273" s="3"/>
      <c r="AD273" s="3"/>
    </row>
    <row r="274" spans="1:30" x14ac:dyDescent="0.25">
      <c r="A274" s="2" t="s">
        <v>210</v>
      </c>
      <c r="B274" s="86">
        <v>468.34</v>
      </c>
      <c r="C274" s="75">
        <v>409.83</v>
      </c>
      <c r="D274" s="75">
        <v>455.85</v>
      </c>
      <c r="E274" s="75">
        <v>1.18</v>
      </c>
      <c r="F274" s="75">
        <v>0.28000000000000003</v>
      </c>
      <c r="G274" s="75">
        <v>0.37</v>
      </c>
      <c r="H274" s="75">
        <f t="shared" si="33"/>
        <v>444.67333333333335</v>
      </c>
      <c r="I274" s="80">
        <f t="shared" si="34"/>
        <v>0.61</v>
      </c>
      <c r="J274" s="86">
        <v>383.85</v>
      </c>
      <c r="K274" s="75">
        <v>484.33</v>
      </c>
      <c r="L274" s="75">
        <v>586.11</v>
      </c>
      <c r="M274" s="75">
        <v>0.65</v>
      </c>
      <c r="N274" s="75">
        <v>4.1500000000000004</v>
      </c>
      <c r="O274" s="75">
        <v>5.26</v>
      </c>
      <c r="P274" s="75">
        <f t="shared" si="35"/>
        <v>484.76333333333332</v>
      </c>
      <c r="Q274" s="80">
        <f t="shared" si="36"/>
        <v>3.3533333333333335</v>
      </c>
      <c r="R274" s="21">
        <f t="shared" si="37"/>
        <v>1.0899537778043709</v>
      </c>
      <c r="S274" s="21">
        <f t="shared" si="38"/>
        <v>2.7039337474120084</v>
      </c>
      <c r="T274" s="6">
        <f t="shared" si="39"/>
        <v>0.2735878449881658</v>
      </c>
      <c r="U274" s="10">
        <f t="shared" si="32"/>
        <v>0.12426695523490375</v>
      </c>
      <c r="V274" s="10">
        <f t="shared" si="32"/>
        <v>1.4350598027106578</v>
      </c>
      <c r="W274" s="2" t="s">
        <v>1434</v>
      </c>
      <c r="X274" s="64" t="s">
        <v>211</v>
      </c>
      <c r="Y274" s="64" t="s">
        <v>212</v>
      </c>
      <c r="Z274" s="2" t="s">
        <v>213</v>
      </c>
      <c r="AA274" s="2"/>
      <c r="AB274" s="2"/>
    </row>
    <row r="275" spans="1:30" x14ac:dyDescent="0.25">
      <c r="A275" s="2" t="s">
        <v>379</v>
      </c>
      <c r="B275" s="86">
        <v>9.5500000000000007</v>
      </c>
      <c r="C275" s="75">
        <v>13.56</v>
      </c>
      <c r="D275" s="75">
        <v>15</v>
      </c>
      <c r="E275" s="75">
        <v>0.26</v>
      </c>
      <c r="F275" s="75">
        <v>1.1100000000000001</v>
      </c>
      <c r="G275" s="75">
        <v>2.19</v>
      </c>
      <c r="H275" s="75">
        <f t="shared" si="33"/>
        <v>12.703333333333333</v>
      </c>
      <c r="I275" s="80">
        <f t="shared" si="34"/>
        <v>1.1866666666666668</v>
      </c>
      <c r="J275" s="86">
        <v>13.31</v>
      </c>
      <c r="K275" s="75">
        <v>9.4700000000000006</v>
      </c>
      <c r="L275" s="75">
        <v>11.53</v>
      </c>
      <c r="M275" s="75">
        <v>4.68</v>
      </c>
      <c r="N275" s="75">
        <v>1.24</v>
      </c>
      <c r="O275" s="75">
        <v>7.43</v>
      </c>
      <c r="P275" s="75">
        <f t="shared" si="35"/>
        <v>11.436666666666667</v>
      </c>
      <c r="Q275" s="80">
        <f t="shared" si="36"/>
        <v>4.45</v>
      </c>
      <c r="R275" s="21">
        <f t="shared" si="37"/>
        <v>0.90756506932619807</v>
      </c>
      <c r="S275" s="21">
        <f t="shared" si="38"/>
        <v>2.4923780487804881</v>
      </c>
      <c r="T275" s="6">
        <f t="shared" si="39"/>
        <v>0.27783386236432689</v>
      </c>
      <c r="U275" s="10">
        <f t="shared" si="32"/>
        <v>-0.13992701174715741</v>
      </c>
      <c r="V275" s="10">
        <f t="shared" si="32"/>
        <v>1.3175229157673614</v>
      </c>
      <c r="W275" s="2" t="s">
        <v>679</v>
      </c>
      <c r="X275" s="64" t="s">
        <v>679</v>
      </c>
      <c r="Y275" s="64" t="s">
        <v>779</v>
      </c>
      <c r="Z275" s="64" t="s">
        <v>904</v>
      </c>
    </row>
    <row r="276" spans="1:30" x14ac:dyDescent="0.25">
      <c r="A276" s="2" t="s">
        <v>17</v>
      </c>
      <c r="B276" s="86">
        <v>95.98</v>
      </c>
      <c r="C276" s="75">
        <v>42.84</v>
      </c>
      <c r="D276" s="75">
        <v>53.28</v>
      </c>
      <c r="E276" s="75">
        <v>0.39</v>
      </c>
      <c r="F276" s="75">
        <v>0.14000000000000001</v>
      </c>
      <c r="G276" s="75">
        <v>0.12</v>
      </c>
      <c r="H276" s="75">
        <f t="shared" si="33"/>
        <v>64.033333333333331</v>
      </c>
      <c r="I276" s="80">
        <f t="shared" si="34"/>
        <v>0.21666666666666667</v>
      </c>
      <c r="J276" s="86">
        <v>195.92</v>
      </c>
      <c r="K276" s="75">
        <v>128.63</v>
      </c>
      <c r="L276" s="75">
        <v>76.790000000000006</v>
      </c>
      <c r="M276" s="75">
        <v>3.64</v>
      </c>
      <c r="N276" s="75">
        <v>0.41</v>
      </c>
      <c r="O276" s="75">
        <v>1.08</v>
      </c>
      <c r="P276" s="75">
        <f t="shared" si="35"/>
        <v>133.78</v>
      </c>
      <c r="Q276" s="80">
        <f t="shared" si="36"/>
        <v>1.71</v>
      </c>
      <c r="R276" s="21">
        <f t="shared" si="37"/>
        <v>2.0724756535110203</v>
      </c>
      <c r="S276" s="21">
        <f t="shared" si="38"/>
        <v>2.2273972602739724</v>
      </c>
      <c r="T276" s="6">
        <f t="shared" si="39"/>
        <v>7.0661700759551319E-2</v>
      </c>
      <c r="U276" s="10">
        <f t="shared" si="32"/>
        <v>1.0513551537040284</v>
      </c>
      <c r="V276" s="10">
        <f t="shared" si="32"/>
        <v>1.1553588883076482</v>
      </c>
      <c r="W276" s="2" t="s">
        <v>1436</v>
      </c>
      <c r="X276" s="64" t="s">
        <v>18</v>
      </c>
      <c r="Y276" s="64" t="s">
        <v>19</v>
      </c>
      <c r="Z276" s="64" t="s">
        <v>20</v>
      </c>
    </row>
    <row r="277" spans="1:30" x14ac:dyDescent="0.25">
      <c r="A277" s="2" t="s">
        <v>453</v>
      </c>
      <c r="B277" s="86">
        <v>229.1</v>
      </c>
      <c r="C277" s="75">
        <v>243.26</v>
      </c>
      <c r="D277" s="75">
        <v>220.33</v>
      </c>
      <c r="E277" s="75">
        <v>6.67</v>
      </c>
      <c r="F277" s="75">
        <v>3.6</v>
      </c>
      <c r="G277" s="75">
        <v>0.24</v>
      </c>
      <c r="H277" s="75">
        <f t="shared" si="33"/>
        <v>230.89666666666668</v>
      </c>
      <c r="I277" s="80">
        <f t="shared" si="34"/>
        <v>3.5033333333333334</v>
      </c>
      <c r="J277" s="86">
        <v>258.26</v>
      </c>
      <c r="K277" s="75">
        <v>235.22</v>
      </c>
      <c r="L277" s="75">
        <v>269.37</v>
      </c>
      <c r="M277" s="75">
        <v>10.26</v>
      </c>
      <c r="N277" s="75">
        <v>3.59</v>
      </c>
      <c r="O277" s="75">
        <v>13</v>
      </c>
      <c r="P277" s="75">
        <f t="shared" si="35"/>
        <v>254.28333333333333</v>
      </c>
      <c r="Q277" s="80">
        <f t="shared" si="36"/>
        <v>8.9500000000000011</v>
      </c>
      <c r="R277" s="21">
        <f t="shared" si="37"/>
        <v>1.1008495163075507</v>
      </c>
      <c r="S277" s="21">
        <f t="shared" si="38"/>
        <v>2.2094744633604737</v>
      </c>
      <c r="T277" s="6">
        <f t="shared" si="39"/>
        <v>6.2397716427036426E-2</v>
      </c>
      <c r="U277" s="10">
        <f t="shared" si="32"/>
        <v>0.13861726916128109</v>
      </c>
      <c r="V277" s="10">
        <f t="shared" si="32"/>
        <v>1.1437032568264829</v>
      </c>
      <c r="W277" s="2" t="s">
        <v>753</v>
      </c>
      <c r="X277" s="64" t="s">
        <v>454</v>
      </c>
      <c r="Y277" s="64" t="s">
        <v>1296</v>
      </c>
      <c r="Z277" s="64" t="s">
        <v>1297</v>
      </c>
    </row>
    <row r="278" spans="1:30" x14ac:dyDescent="0.25">
      <c r="A278" s="2" t="s">
        <v>198</v>
      </c>
      <c r="B278" s="86">
        <v>173.92</v>
      </c>
      <c r="C278" s="75">
        <v>185.61</v>
      </c>
      <c r="D278" s="75">
        <v>184.12</v>
      </c>
      <c r="E278" s="75">
        <v>0.39</v>
      </c>
      <c r="F278" s="75">
        <v>3.18</v>
      </c>
      <c r="G278" s="75">
        <v>0</v>
      </c>
      <c r="H278" s="75">
        <f t="shared" si="33"/>
        <v>181.21666666666667</v>
      </c>
      <c r="I278" s="80">
        <f t="shared" si="34"/>
        <v>1.1900000000000002</v>
      </c>
      <c r="J278" s="86">
        <v>176.37</v>
      </c>
      <c r="K278" s="75">
        <v>146.05000000000001</v>
      </c>
      <c r="L278" s="75">
        <v>107.9</v>
      </c>
      <c r="M278" s="75">
        <v>4.16</v>
      </c>
      <c r="N278" s="75">
        <v>2.9</v>
      </c>
      <c r="O278" s="75">
        <v>3.56</v>
      </c>
      <c r="P278" s="75">
        <f t="shared" si="35"/>
        <v>143.44000000000003</v>
      </c>
      <c r="Q278" s="80">
        <f t="shared" si="36"/>
        <v>3.5400000000000005</v>
      </c>
      <c r="R278" s="21">
        <f t="shared" si="37"/>
        <v>0.79268270374096783</v>
      </c>
      <c r="S278" s="21">
        <f t="shared" si="38"/>
        <v>2.0730593607305936</v>
      </c>
      <c r="T278" s="6">
        <f t="shared" si="39"/>
        <v>6.7018422819849904E-2</v>
      </c>
      <c r="U278" s="10">
        <f t="shared" si="32"/>
        <v>-0.33518459761380248</v>
      </c>
      <c r="V278" s="10">
        <f t="shared" si="32"/>
        <v>1.0517614276897416</v>
      </c>
      <c r="W278" s="2" t="s">
        <v>199</v>
      </c>
      <c r="X278" s="64" t="s">
        <v>199</v>
      </c>
      <c r="Y278" s="64" t="s">
        <v>200</v>
      </c>
      <c r="Z278" s="64" t="s">
        <v>201</v>
      </c>
    </row>
    <row r="279" spans="1:30" x14ac:dyDescent="0.25">
      <c r="A279" s="2" t="s">
        <v>399</v>
      </c>
      <c r="B279" s="86">
        <v>23.08</v>
      </c>
      <c r="C279" s="75">
        <v>33.840000000000003</v>
      </c>
      <c r="D279" s="75">
        <v>34.51</v>
      </c>
      <c r="E279" s="75">
        <v>0.13</v>
      </c>
      <c r="F279" s="75">
        <v>0.28000000000000003</v>
      </c>
      <c r="G279" s="75">
        <v>0.12</v>
      </c>
      <c r="H279" s="75">
        <f t="shared" si="33"/>
        <v>30.47666666666667</v>
      </c>
      <c r="I279" s="80">
        <f t="shared" si="34"/>
        <v>0.17666666666666667</v>
      </c>
      <c r="J279" s="86">
        <v>39.29</v>
      </c>
      <c r="K279" s="75">
        <v>30.28</v>
      </c>
      <c r="L279" s="75">
        <v>28.18</v>
      </c>
      <c r="M279" s="75">
        <v>0.65</v>
      </c>
      <c r="N279" s="75">
        <v>3.18</v>
      </c>
      <c r="O279" s="75">
        <v>0.31</v>
      </c>
      <c r="P279" s="75">
        <f t="shared" si="35"/>
        <v>32.583333333333336</v>
      </c>
      <c r="Q279" s="80">
        <f t="shared" si="36"/>
        <v>1.38</v>
      </c>
      <c r="R279" s="21">
        <f t="shared" si="37"/>
        <v>1.0669278830880016</v>
      </c>
      <c r="S279" s="21">
        <f t="shared" si="38"/>
        <v>2.0226628895184136</v>
      </c>
      <c r="T279" s="6">
        <f t="shared" si="39"/>
        <v>0.34850331362491704</v>
      </c>
      <c r="U279" s="10">
        <f t="shared" si="32"/>
        <v>9.3462663296820236E-2</v>
      </c>
      <c r="V279" s="10">
        <f t="shared" si="32"/>
        <v>1.0162558907579193</v>
      </c>
      <c r="W279" s="2" t="s">
        <v>699</v>
      </c>
      <c r="X279" s="64" t="s">
        <v>953</v>
      </c>
      <c r="Y279" s="64" t="s">
        <v>954</v>
      </c>
      <c r="Z279" s="64" t="s">
        <v>955</v>
      </c>
    </row>
    <row r="280" spans="1:30" x14ac:dyDescent="0.25">
      <c r="A280" s="2" t="s">
        <v>451</v>
      </c>
      <c r="B280" s="86">
        <v>395.05</v>
      </c>
      <c r="C280" s="75">
        <v>433.85</v>
      </c>
      <c r="D280" s="75">
        <v>345.32</v>
      </c>
      <c r="E280" s="75">
        <v>0.13</v>
      </c>
      <c r="F280" s="75">
        <v>0</v>
      </c>
      <c r="G280" s="75">
        <v>0.61</v>
      </c>
      <c r="H280" s="75">
        <f t="shared" si="33"/>
        <v>391.40666666666669</v>
      </c>
      <c r="I280" s="80">
        <f t="shared" si="34"/>
        <v>0.24666666666666667</v>
      </c>
      <c r="J280" s="86">
        <v>328.72</v>
      </c>
      <c r="K280" s="75">
        <v>352.45</v>
      </c>
      <c r="L280" s="75">
        <v>348.25</v>
      </c>
      <c r="M280" s="75">
        <v>1.69</v>
      </c>
      <c r="N280" s="75">
        <v>0</v>
      </c>
      <c r="O280" s="75">
        <v>2.79</v>
      </c>
      <c r="P280" s="75">
        <f t="shared" si="35"/>
        <v>343.14000000000004</v>
      </c>
      <c r="Q280" s="80">
        <f t="shared" si="36"/>
        <v>1.4933333333333334</v>
      </c>
      <c r="R280" s="21">
        <f t="shared" si="37"/>
        <v>0.87699835204974441</v>
      </c>
      <c r="S280" s="21">
        <f t="shared" si="38"/>
        <v>2</v>
      </c>
      <c r="T280" s="6">
        <f t="shared" si="39"/>
        <v>7.214436739262145E-2</v>
      </c>
      <c r="U280" s="10">
        <f t="shared" ref="U280:V294" si="40">LOG(R280,2)</f>
        <v>-0.1893539631545206</v>
      </c>
      <c r="V280" s="10">
        <f t="shared" si="40"/>
        <v>1</v>
      </c>
      <c r="W280" s="2" t="s">
        <v>751</v>
      </c>
      <c r="X280" s="64" t="s">
        <v>751</v>
      </c>
      <c r="Y280" s="64" t="s">
        <v>1280</v>
      </c>
      <c r="Z280" s="64" t="s">
        <v>1281</v>
      </c>
    </row>
    <row r="281" spans="1:30" x14ac:dyDescent="0.25">
      <c r="A281" s="2" t="s">
        <v>362</v>
      </c>
      <c r="B281" s="86">
        <v>185.76</v>
      </c>
      <c r="C281" s="75">
        <v>197.1</v>
      </c>
      <c r="D281" s="75">
        <v>174.91</v>
      </c>
      <c r="E281" s="75">
        <v>8.6300000000000008</v>
      </c>
      <c r="F281" s="75">
        <v>20.62</v>
      </c>
      <c r="G281" s="75">
        <v>3.29</v>
      </c>
      <c r="H281" s="75">
        <f t="shared" si="33"/>
        <v>185.92333333333332</v>
      </c>
      <c r="I281" s="80">
        <f t="shared" si="34"/>
        <v>10.846666666666666</v>
      </c>
      <c r="J281" s="86">
        <v>207.22</v>
      </c>
      <c r="K281" s="75">
        <v>208.19</v>
      </c>
      <c r="L281" s="75">
        <v>193.36</v>
      </c>
      <c r="M281" s="75">
        <v>29.61</v>
      </c>
      <c r="N281" s="75">
        <v>14.1</v>
      </c>
      <c r="O281" s="75">
        <v>17.03</v>
      </c>
      <c r="P281" s="75">
        <f t="shared" si="35"/>
        <v>202.92333333333332</v>
      </c>
      <c r="Q281" s="80">
        <f t="shared" si="36"/>
        <v>20.246666666666666</v>
      </c>
      <c r="R281" s="21">
        <f t="shared" si="37"/>
        <v>1.0909463773026375</v>
      </c>
      <c r="S281" s="21">
        <f t="shared" si="38"/>
        <v>1.7934721440630277</v>
      </c>
      <c r="T281" s="6">
        <f t="shared" si="39"/>
        <v>5.0370061340271478E-2</v>
      </c>
      <c r="U281" s="10">
        <f t="shared" si="40"/>
        <v>0.12558019139499463</v>
      </c>
      <c r="V281" s="10">
        <f t="shared" si="40"/>
        <v>0.8427553377491751</v>
      </c>
      <c r="W281" s="2" t="s">
        <v>662</v>
      </c>
      <c r="X281" s="64" t="s">
        <v>1017</v>
      </c>
      <c r="Y281" s="64" t="s">
        <v>1018</v>
      </c>
      <c r="Z281" s="64" t="s">
        <v>1019</v>
      </c>
    </row>
    <row r="282" spans="1:30" x14ac:dyDescent="0.25">
      <c r="A282" s="6" t="s">
        <v>101</v>
      </c>
      <c r="B282" s="86">
        <v>114.94</v>
      </c>
      <c r="C282" s="75">
        <v>135.02000000000001</v>
      </c>
      <c r="D282" s="75">
        <v>144.74</v>
      </c>
      <c r="E282" s="75">
        <v>6.54</v>
      </c>
      <c r="F282" s="75">
        <v>7.2</v>
      </c>
      <c r="G282" s="75">
        <v>2.44</v>
      </c>
      <c r="H282" s="75">
        <f t="shared" si="33"/>
        <v>131.56666666666669</v>
      </c>
      <c r="I282" s="80">
        <f t="shared" si="34"/>
        <v>5.3933333333333335</v>
      </c>
      <c r="J282" s="86">
        <v>189.42</v>
      </c>
      <c r="K282" s="75">
        <v>206.95</v>
      </c>
      <c r="L282" s="75">
        <v>242.98</v>
      </c>
      <c r="M282" s="75">
        <v>6.1</v>
      </c>
      <c r="N282" s="75">
        <v>7.74</v>
      </c>
      <c r="O282" s="75">
        <v>16.72</v>
      </c>
      <c r="P282" s="75">
        <f t="shared" si="35"/>
        <v>213.11666666666667</v>
      </c>
      <c r="Q282" s="80">
        <f t="shared" si="36"/>
        <v>10.186666666666666</v>
      </c>
      <c r="R282" s="21">
        <f t="shared" si="37"/>
        <v>1.6151621825496603</v>
      </c>
      <c r="S282" s="21">
        <f t="shared" si="38"/>
        <v>1.7497393117831073</v>
      </c>
      <c r="T282" s="6">
        <f t="shared" si="39"/>
        <v>5.3300869883244643E-3</v>
      </c>
      <c r="U282" s="10">
        <f t="shared" si="40"/>
        <v>0.69167903687737875</v>
      </c>
      <c r="V282" s="10">
        <f t="shared" si="40"/>
        <v>0.80713999542169235</v>
      </c>
      <c r="W282" s="6" t="s">
        <v>1453</v>
      </c>
      <c r="X282" s="64" t="s">
        <v>102</v>
      </c>
      <c r="Y282" s="64" t="s">
        <v>103</v>
      </c>
      <c r="Z282" s="64" t="s">
        <v>104</v>
      </c>
    </row>
    <row r="283" spans="1:30" x14ac:dyDescent="0.25">
      <c r="A283" s="2" t="s">
        <v>1614</v>
      </c>
      <c r="B283" s="86">
        <v>35.700000000000003</v>
      </c>
      <c r="C283" s="75">
        <v>35.020000000000003</v>
      </c>
      <c r="D283" s="75">
        <v>37.979999999999997</v>
      </c>
      <c r="E283" s="75">
        <v>3.27</v>
      </c>
      <c r="F283" s="75">
        <v>5.95</v>
      </c>
      <c r="G283" s="75">
        <v>1.46</v>
      </c>
      <c r="H283" s="75">
        <f t="shared" si="33"/>
        <v>36.233333333333327</v>
      </c>
      <c r="I283" s="80">
        <f t="shared" si="34"/>
        <v>3.56</v>
      </c>
      <c r="J283" s="86">
        <v>40.72</v>
      </c>
      <c r="K283" s="75">
        <v>38.36</v>
      </c>
      <c r="L283" s="75">
        <v>41.49</v>
      </c>
      <c r="M283" s="75">
        <v>8.18</v>
      </c>
      <c r="N283" s="75">
        <v>5.81</v>
      </c>
      <c r="O283" s="75">
        <v>6.81</v>
      </c>
      <c r="P283" s="75">
        <f t="shared" si="35"/>
        <v>40.19</v>
      </c>
      <c r="Q283" s="80">
        <f t="shared" si="36"/>
        <v>6.9333333333333327</v>
      </c>
      <c r="R283" s="21">
        <f t="shared" si="37"/>
        <v>1.1062667860340198</v>
      </c>
      <c r="S283" s="21">
        <f t="shared" si="38"/>
        <v>1.7397660818713447</v>
      </c>
      <c r="T283" s="6">
        <f t="shared" si="39"/>
        <v>1.9097953372379219E-2</v>
      </c>
      <c r="U283" s="10">
        <f t="shared" si="40"/>
        <v>0.14569934621873598</v>
      </c>
      <c r="V283" s="10">
        <f t="shared" si="40"/>
        <v>0.79889334330940787</v>
      </c>
      <c r="W283" s="2" t="s">
        <v>1724</v>
      </c>
      <c r="X283" s="64" t="s">
        <v>1725</v>
      </c>
      <c r="Y283" s="64" t="s">
        <v>1726</v>
      </c>
      <c r="Z283" s="64" t="s">
        <v>1727</v>
      </c>
    </row>
    <row r="284" spans="1:30" x14ac:dyDescent="0.25">
      <c r="A284" s="2" t="s">
        <v>442</v>
      </c>
      <c r="B284" s="45">
        <v>298.14999999999998</v>
      </c>
      <c r="C284" s="18">
        <v>264.29000000000002</v>
      </c>
      <c r="D284" s="18">
        <v>250.27</v>
      </c>
      <c r="E284" s="18">
        <v>15.17</v>
      </c>
      <c r="F284" s="18">
        <v>3.05</v>
      </c>
      <c r="G284" s="18">
        <v>7.68</v>
      </c>
      <c r="H284" s="18">
        <f t="shared" si="33"/>
        <v>270.90333333333336</v>
      </c>
      <c r="I284" s="42">
        <f t="shared" si="34"/>
        <v>8.6333333333333329</v>
      </c>
      <c r="J284" s="45">
        <v>336.18</v>
      </c>
      <c r="K284" s="18">
        <v>237.91</v>
      </c>
      <c r="L284" s="18">
        <v>168.36</v>
      </c>
      <c r="M284" s="18">
        <v>7.92</v>
      </c>
      <c r="N284" s="18">
        <v>7.47</v>
      </c>
      <c r="O284" s="18">
        <v>30.5</v>
      </c>
      <c r="P284" s="18">
        <f t="shared" si="35"/>
        <v>247.48333333333335</v>
      </c>
      <c r="Q284" s="42">
        <f t="shared" si="36"/>
        <v>15.296666666666667</v>
      </c>
      <c r="R284" s="21">
        <f t="shared" si="37"/>
        <v>0.91386644763457592</v>
      </c>
      <c r="S284" s="21">
        <f t="shared" si="38"/>
        <v>1.6916955017301039</v>
      </c>
      <c r="T284" s="6">
        <f t="shared" si="39"/>
        <v>0.3341080067400331</v>
      </c>
      <c r="U284" s="10">
        <f t="shared" si="40"/>
        <v>-0.12994474953113896</v>
      </c>
      <c r="V284" s="10">
        <f t="shared" si="40"/>
        <v>0.75846991262009622</v>
      </c>
      <c r="W284" s="2" t="s">
        <v>742</v>
      </c>
      <c r="X284" s="64" t="s">
        <v>1260</v>
      </c>
      <c r="Y284" s="64" t="s">
        <v>1261</v>
      </c>
      <c r="Z284" s="64" t="s">
        <v>1262</v>
      </c>
    </row>
    <row r="285" spans="1:30" x14ac:dyDescent="0.25">
      <c r="A285" s="2" t="s">
        <v>37</v>
      </c>
      <c r="B285" s="45">
        <v>112.2</v>
      </c>
      <c r="C285" s="18">
        <v>119.79</v>
      </c>
      <c r="D285" s="18">
        <v>118.76</v>
      </c>
      <c r="E285" s="18">
        <v>22.62</v>
      </c>
      <c r="F285" s="18">
        <v>16.89</v>
      </c>
      <c r="G285" s="18">
        <v>6.22</v>
      </c>
      <c r="H285" s="18">
        <f t="shared" si="33"/>
        <v>116.91666666666667</v>
      </c>
      <c r="I285" s="42">
        <f t="shared" si="34"/>
        <v>15.243333333333334</v>
      </c>
      <c r="J285" s="45">
        <v>137.86000000000001</v>
      </c>
      <c r="K285" s="18">
        <v>127.6</v>
      </c>
      <c r="L285" s="18">
        <v>117.11</v>
      </c>
      <c r="M285" s="18">
        <v>2.86</v>
      </c>
      <c r="N285" s="18">
        <v>14.52</v>
      </c>
      <c r="O285" s="18">
        <v>10.37</v>
      </c>
      <c r="P285" s="18">
        <f t="shared" si="35"/>
        <v>127.52333333333335</v>
      </c>
      <c r="Q285" s="42">
        <f t="shared" si="36"/>
        <v>9.25</v>
      </c>
      <c r="R285" s="21">
        <f t="shared" si="37"/>
        <v>1.089950530035336</v>
      </c>
      <c r="S285" s="21">
        <f t="shared" si="38"/>
        <v>0.63102811409809156</v>
      </c>
      <c r="T285" s="6">
        <f t="shared" si="39"/>
        <v>8.7570704377554098E-2</v>
      </c>
      <c r="U285" s="10">
        <f t="shared" si="40"/>
        <v>0.12426265638539585</v>
      </c>
      <c r="V285" s="10">
        <f t="shared" si="40"/>
        <v>-0.66422381207835091</v>
      </c>
      <c r="W285" s="64" t="s">
        <v>38</v>
      </c>
      <c r="X285" s="64" t="s">
        <v>38</v>
      </c>
      <c r="Y285" s="64" t="s">
        <v>39</v>
      </c>
      <c r="Z285" s="64" t="s">
        <v>40</v>
      </c>
    </row>
    <row r="286" spans="1:30" x14ac:dyDescent="0.25">
      <c r="A286" s="6" t="s">
        <v>183</v>
      </c>
      <c r="B286" s="45">
        <v>295.86</v>
      </c>
      <c r="C286" s="18">
        <v>255.37</v>
      </c>
      <c r="D286" s="18">
        <v>241.73</v>
      </c>
      <c r="E286" s="18">
        <v>0.65</v>
      </c>
      <c r="F286" s="18">
        <v>0.83</v>
      </c>
      <c r="G286" s="18">
        <v>6.46</v>
      </c>
      <c r="H286" s="18">
        <f t="shared" si="33"/>
        <v>264.32</v>
      </c>
      <c r="I286" s="42">
        <f t="shared" si="34"/>
        <v>2.6466666666666665</v>
      </c>
      <c r="J286" s="45">
        <v>272.87</v>
      </c>
      <c r="K286" s="18">
        <v>261.35000000000002</v>
      </c>
      <c r="L286" s="18">
        <v>271.77</v>
      </c>
      <c r="M286" s="18">
        <v>1.43</v>
      </c>
      <c r="N286" s="18">
        <v>1.24</v>
      </c>
      <c r="O286" s="18">
        <v>1.08</v>
      </c>
      <c r="P286" s="18">
        <f t="shared" si="35"/>
        <v>268.66333333333336</v>
      </c>
      <c r="Q286" s="42">
        <f t="shared" si="36"/>
        <v>1.25</v>
      </c>
      <c r="R286" s="21">
        <f t="shared" si="37"/>
        <v>1.016370169355244</v>
      </c>
      <c r="S286" s="21">
        <f t="shared" si="38"/>
        <v>0.61700182815356497</v>
      </c>
      <c r="T286" s="6">
        <f t="shared" si="39"/>
        <v>0.40361510700385517</v>
      </c>
      <c r="U286" s="10">
        <f t="shared" si="40"/>
        <v>2.3425937769928084E-2</v>
      </c>
      <c r="V286" s="10">
        <f t="shared" si="40"/>
        <v>-0.69665333085436321</v>
      </c>
      <c r="W286" s="3" t="s">
        <v>184</v>
      </c>
      <c r="X286" s="3" t="s">
        <v>184</v>
      </c>
      <c r="Y286" s="3" t="s">
        <v>185</v>
      </c>
      <c r="Z286" s="3" t="s">
        <v>186</v>
      </c>
      <c r="AA286" s="3"/>
      <c r="AB286" s="3"/>
      <c r="AC286" s="3"/>
      <c r="AD286" s="3"/>
    </row>
    <row r="287" spans="1:30" x14ac:dyDescent="0.25">
      <c r="A287" s="2" t="s">
        <v>372</v>
      </c>
      <c r="B287" s="45">
        <v>12.42</v>
      </c>
      <c r="C287" s="18">
        <v>9.07</v>
      </c>
      <c r="D287" s="18">
        <v>5.43</v>
      </c>
      <c r="E287" s="18">
        <v>0.13</v>
      </c>
      <c r="F287" s="18">
        <v>0.14000000000000001</v>
      </c>
      <c r="G287" s="18">
        <v>2.3199999999999998</v>
      </c>
      <c r="H287" s="18">
        <f t="shared" si="33"/>
        <v>8.9733333333333345</v>
      </c>
      <c r="I287" s="42">
        <f t="shared" si="34"/>
        <v>0.86333333333333329</v>
      </c>
      <c r="J287" s="45">
        <v>11.75</v>
      </c>
      <c r="K287" s="18">
        <v>8.85</v>
      </c>
      <c r="L287" s="18">
        <v>8.82</v>
      </c>
      <c r="M287" s="18">
        <v>0.26</v>
      </c>
      <c r="N287" s="18">
        <v>0.14000000000000001</v>
      </c>
      <c r="O287" s="18">
        <v>0</v>
      </c>
      <c r="P287" s="18">
        <f t="shared" si="35"/>
        <v>9.8066666666666666</v>
      </c>
      <c r="Q287" s="42">
        <f t="shared" si="36"/>
        <v>0.13333333333333333</v>
      </c>
      <c r="R287" s="21">
        <f t="shared" si="37"/>
        <v>1.0835561497326203</v>
      </c>
      <c r="S287" s="21">
        <f t="shared" si="38"/>
        <v>0.60822898032200357</v>
      </c>
      <c r="T287" s="6">
        <f t="shared" si="39"/>
        <v>0.36438065599980207</v>
      </c>
      <c r="U287" s="10">
        <f t="shared" si="40"/>
        <v>0.11577391562990481</v>
      </c>
      <c r="V287" s="10">
        <f t="shared" si="40"/>
        <v>-0.71731353670548836</v>
      </c>
      <c r="W287" s="64" t="s">
        <v>672</v>
      </c>
      <c r="X287" s="64" t="s">
        <v>831</v>
      </c>
      <c r="Y287" s="64" t="s">
        <v>832</v>
      </c>
      <c r="Z287" s="64" t="s">
        <v>833</v>
      </c>
    </row>
    <row r="288" spans="1:30" x14ac:dyDescent="0.25">
      <c r="A288" s="2" t="s">
        <v>445</v>
      </c>
      <c r="B288" s="45">
        <v>729.22</v>
      </c>
      <c r="C288" s="18">
        <v>739.87</v>
      </c>
      <c r="D288" s="18">
        <v>658.2</v>
      </c>
      <c r="E288" s="18">
        <v>14.12</v>
      </c>
      <c r="F288" s="18">
        <v>11.76</v>
      </c>
      <c r="G288" s="18">
        <v>26.46</v>
      </c>
      <c r="H288" s="18">
        <f t="shared" si="33"/>
        <v>709.09666666666669</v>
      </c>
      <c r="I288" s="42">
        <f t="shared" si="34"/>
        <v>17.446666666666669</v>
      </c>
      <c r="J288" s="45">
        <v>519.30999999999995</v>
      </c>
      <c r="K288" s="18">
        <v>466.29</v>
      </c>
      <c r="L288" s="18">
        <v>479.22</v>
      </c>
      <c r="M288" s="18">
        <v>8.9600000000000009</v>
      </c>
      <c r="N288" s="18">
        <v>4.7</v>
      </c>
      <c r="O288" s="18">
        <v>16.559999999999999</v>
      </c>
      <c r="P288" s="18">
        <f t="shared" si="35"/>
        <v>488.27333333333331</v>
      </c>
      <c r="Q288" s="42">
        <f t="shared" si="36"/>
        <v>10.073333333333332</v>
      </c>
      <c r="R288" s="21">
        <f t="shared" si="37"/>
        <v>0.68902356017255861</v>
      </c>
      <c r="S288" s="21">
        <f t="shared" si="38"/>
        <v>0.600289121792555</v>
      </c>
      <c r="T288" s="6">
        <f t="shared" si="39"/>
        <v>9.2997447706027472E-4</v>
      </c>
      <c r="U288" s="10">
        <f t="shared" si="40"/>
        <v>-0.53737478022632401</v>
      </c>
      <c r="V288" s="10">
        <f t="shared" si="40"/>
        <v>-0.73627057064757884</v>
      </c>
      <c r="W288" s="64" t="s">
        <v>745</v>
      </c>
      <c r="X288" s="64" t="s">
        <v>745</v>
      </c>
      <c r="Y288" s="64" t="s">
        <v>115</v>
      </c>
      <c r="Z288" s="64" t="s">
        <v>1271</v>
      </c>
    </row>
    <row r="289" spans="1:45" x14ac:dyDescent="0.25">
      <c r="A289" s="2" t="s">
        <v>289</v>
      </c>
      <c r="B289" s="45">
        <v>139.07</v>
      </c>
      <c r="C289" s="18">
        <v>139.03</v>
      </c>
      <c r="D289" s="18">
        <v>148.44999999999999</v>
      </c>
      <c r="E289" s="18">
        <v>14.38</v>
      </c>
      <c r="F289" s="18">
        <v>13.98</v>
      </c>
      <c r="G289" s="18">
        <v>24.87</v>
      </c>
      <c r="H289" s="18">
        <f t="shared" si="33"/>
        <v>142.18333333333334</v>
      </c>
      <c r="I289" s="42">
        <f t="shared" si="34"/>
        <v>17.743333333333336</v>
      </c>
      <c r="J289" s="45">
        <v>129.22999999999999</v>
      </c>
      <c r="K289" s="18">
        <v>116.47</v>
      </c>
      <c r="L289" s="18">
        <v>137.94</v>
      </c>
      <c r="M289" s="18">
        <v>10.78</v>
      </c>
      <c r="N289" s="18">
        <v>10.09</v>
      </c>
      <c r="O289" s="18">
        <v>9.75</v>
      </c>
      <c r="P289" s="18">
        <f t="shared" si="35"/>
        <v>127.88</v>
      </c>
      <c r="Q289" s="42">
        <f t="shared" si="36"/>
        <v>10.206666666666665</v>
      </c>
      <c r="R289" s="21">
        <f t="shared" si="37"/>
        <v>0.90010476079618196</v>
      </c>
      <c r="S289" s="21">
        <f t="shared" si="38"/>
        <v>0.59790147608038402</v>
      </c>
      <c r="T289" s="6">
        <f t="shared" si="39"/>
        <v>5.4851869575829861E-2</v>
      </c>
      <c r="U289" s="10">
        <f t="shared" si="40"/>
        <v>-0.1518351722389141</v>
      </c>
      <c r="V289" s="10">
        <f t="shared" si="40"/>
        <v>-0.74202032230463688</v>
      </c>
      <c r="W289" s="64" t="s">
        <v>589</v>
      </c>
      <c r="X289" s="64" t="s">
        <v>589</v>
      </c>
      <c r="Y289" s="64" t="s">
        <v>976</v>
      </c>
      <c r="Z289" s="64" t="s">
        <v>1038</v>
      </c>
    </row>
    <row r="290" spans="1:45" x14ac:dyDescent="0.25">
      <c r="A290" s="2" t="s">
        <v>202</v>
      </c>
      <c r="B290" s="45">
        <v>86.24</v>
      </c>
      <c r="C290" s="18">
        <v>87.82</v>
      </c>
      <c r="D290" s="18">
        <v>74.069999999999993</v>
      </c>
      <c r="E290" s="18">
        <v>21.71</v>
      </c>
      <c r="F290" s="18">
        <v>14.95</v>
      </c>
      <c r="G290" s="18">
        <v>36.21</v>
      </c>
      <c r="H290" s="18">
        <f t="shared" si="33"/>
        <v>82.71</v>
      </c>
      <c r="I290" s="42">
        <f t="shared" si="34"/>
        <v>24.290000000000003</v>
      </c>
      <c r="J290" s="45">
        <v>80.39</v>
      </c>
      <c r="K290" s="18">
        <v>95.66</v>
      </c>
      <c r="L290" s="18">
        <v>96.37</v>
      </c>
      <c r="M290" s="18">
        <v>9.48</v>
      </c>
      <c r="N290" s="18">
        <v>19.91</v>
      </c>
      <c r="O290" s="18">
        <v>12.23</v>
      </c>
      <c r="P290" s="18">
        <f t="shared" si="35"/>
        <v>90.806666666666672</v>
      </c>
      <c r="Q290" s="42">
        <f t="shared" si="36"/>
        <v>13.873333333333335</v>
      </c>
      <c r="R290" s="21">
        <f t="shared" si="37"/>
        <v>1.0967228128857565</v>
      </c>
      <c r="S290" s="21">
        <f t="shared" si="38"/>
        <v>0.58811124291551342</v>
      </c>
      <c r="T290" s="6">
        <f t="shared" si="39"/>
        <v>0.1493482728808968</v>
      </c>
      <c r="U290" s="10">
        <f t="shared" si="40"/>
        <v>0.13319894323788647</v>
      </c>
      <c r="V290" s="10">
        <f t="shared" si="40"/>
        <v>-0.76583902414025407</v>
      </c>
      <c r="W290" s="64" t="s">
        <v>203</v>
      </c>
      <c r="X290" s="64" t="s">
        <v>203</v>
      </c>
      <c r="Y290" s="64" t="s">
        <v>204</v>
      </c>
      <c r="Z290" s="64" t="s">
        <v>205</v>
      </c>
    </row>
    <row r="291" spans="1:45" x14ac:dyDescent="0.25">
      <c r="A291" s="2" t="s">
        <v>437</v>
      </c>
      <c r="B291" s="45">
        <v>62.25</v>
      </c>
      <c r="C291" s="18">
        <v>47.27</v>
      </c>
      <c r="D291" s="18">
        <v>46.27</v>
      </c>
      <c r="E291" s="18">
        <v>6.8</v>
      </c>
      <c r="F291" s="18">
        <v>3.05</v>
      </c>
      <c r="G291" s="18">
        <v>1.34</v>
      </c>
      <c r="H291" s="18">
        <f t="shared" si="33"/>
        <v>51.930000000000007</v>
      </c>
      <c r="I291" s="42">
        <f t="shared" si="34"/>
        <v>3.73</v>
      </c>
      <c r="J291" s="45">
        <v>68.569999999999993</v>
      </c>
      <c r="K291" s="18">
        <v>58.96</v>
      </c>
      <c r="L291" s="18">
        <v>74.930000000000007</v>
      </c>
      <c r="M291" s="18">
        <v>1.17</v>
      </c>
      <c r="N291" s="18">
        <v>4.1500000000000004</v>
      </c>
      <c r="O291" s="18">
        <v>0</v>
      </c>
      <c r="P291" s="18">
        <f t="shared" si="35"/>
        <v>67.486666666666665</v>
      </c>
      <c r="Q291" s="42">
        <f t="shared" si="36"/>
        <v>1.7733333333333334</v>
      </c>
      <c r="R291" s="21">
        <f t="shared" si="37"/>
        <v>1.2939101958561621</v>
      </c>
      <c r="S291" s="21">
        <f t="shared" si="38"/>
        <v>0.5863284002818886</v>
      </c>
      <c r="T291" s="6">
        <f t="shared" si="39"/>
        <v>4.4337839298082958E-2</v>
      </c>
      <c r="U291" s="10">
        <f t="shared" si="40"/>
        <v>0.37173749021377961</v>
      </c>
      <c r="V291" s="10">
        <f t="shared" si="40"/>
        <v>-0.77021915591945933</v>
      </c>
      <c r="W291" s="64" t="s">
        <v>737</v>
      </c>
      <c r="X291" s="64" t="s">
        <v>737</v>
      </c>
      <c r="Y291" s="64" t="s">
        <v>1253</v>
      </c>
      <c r="Z291" s="64" t="s">
        <v>1254</v>
      </c>
    </row>
    <row r="292" spans="1:45" x14ac:dyDescent="0.25">
      <c r="A292" s="2" t="s">
        <v>448</v>
      </c>
      <c r="B292" s="45">
        <v>954.86</v>
      </c>
      <c r="C292" s="18">
        <v>526.44000000000005</v>
      </c>
      <c r="D292" s="18">
        <v>410.31</v>
      </c>
      <c r="E292" s="18">
        <v>30.86</v>
      </c>
      <c r="F292" s="18">
        <v>9.83</v>
      </c>
      <c r="G292" s="18">
        <v>10.61</v>
      </c>
      <c r="H292" s="18">
        <f t="shared" si="33"/>
        <v>630.53666666666675</v>
      </c>
      <c r="I292" s="42">
        <f t="shared" si="34"/>
        <v>17.099999999999998</v>
      </c>
      <c r="J292" s="45">
        <v>441.84</v>
      </c>
      <c r="K292" s="18">
        <v>630.04</v>
      </c>
      <c r="L292" s="18">
        <v>589.44000000000005</v>
      </c>
      <c r="M292" s="18">
        <v>5.84</v>
      </c>
      <c r="N292" s="18">
        <v>10.64</v>
      </c>
      <c r="O292" s="18">
        <v>10.84</v>
      </c>
      <c r="P292" s="18">
        <f t="shared" si="35"/>
        <v>553.77333333333331</v>
      </c>
      <c r="Q292" s="42">
        <f t="shared" si="36"/>
        <v>9.1066666666666674</v>
      </c>
      <c r="R292" s="21">
        <f t="shared" si="37"/>
        <v>0.87844991845287401</v>
      </c>
      <c r="S292" s="21">
        <f t="shared" si="38"/>
        <v>0.55837937384898717</v>
      </c>
      <c r="T292" s="6">
        <f t="shared" si="39"/>
        <v>0.3419389681430513</v>
      </c>
      <c r="U292" s="10">
        <f t="shared" si="40"/>
        <v>-0.18696805618841805</v>
      </c>
      <c r="V292" s="10">
        <f t="shared" si="40"/>
        <v>-0.84068244452063201</v>
      </c>
      <c r="W292" s="64" t="s">
        <v>748</v>
      </c>
      <c r="X292" s="64" t="s">
        <v>1263</v>
      </c>
      <c r="Y292" s="64" t="s">
        <v>1264</v>
      </c>
      <c r="Z292" s="64" t="s">
        <v>1265</v>
      </c>
    </row>
    <row r="293" spans="1:45" x14ac:dyDescent="0.25">
      <c r="A293" s="2" t="s">
        <v>325</v>
      </c>
      <c r="B293" s="45">
        <v>55.97</v>
      </c>
      <c r="C293" s="18">
        <v>54.4</v>
      </c>
      <c r="D293" s="18">
        <v>61.27</v>
      </c>
      <c r="E293" s="18">
        <v>15.69</v>
      </c>
      <c r="F293" s="18">
        <v>9.83</v>
      </c>
      <c r="G293" s="18">
        <v>21.46</v>
      </c>
      <c r="H293" s="18">
        <f t="shared" si="33"/>
        <v>57.213333333333338</v>
      </c>
      <c r="I293" s="42">
        <f t="shared" si="34"/>
        <v>15.660000000000002</v>
      </c>
      <c r="J293" s="45">
        <v>72.47</v>
      </c>
      <c r="K293" s="18">
        <v>57.44</v>
      </c>
      <c r="L293" s="18">
        <v>71.209999999999994</v>
      </c>
      <c r="M293" s="18">
        <v>6.49</v>
      </c>
      <c r="N293" s="18">
        <v>10.78</v>
      </c>
      <c r="O293" s="18">
        <v>5.42</v>
      </c>
      <c r="P293" s="18">
        <f t="shared" si="35"/>
        <v>67.040000000000006</v>
      </c>
      <c r="Q293" s="42">
        <f t="shared" si="36"/>
        <v>7.5633333333333326</v>
      </c>
      <c r="R293" s="21">
        <f t="shared" si="37"/>
        <v>1.168804397617957</v>
      </c>
      <c r="S293" s="21">
        <f t="shared" si="38"/>
        <v>0.5140056022408962</v>
      </c>
      <c r="T293" s="6">
        <f t="shared" si="39"/>
        <v>6.7092799276793472E-2</v>
      </c>
      <c r="U293" s="10">
        <f t="shared" si="40"/>
        <v>0.22503351139375016</v>
      </c>
      <c r="V293" s="10">
        <f t="shared" si="40"/>
        <v>-0.96014401118588744</v>
      </c>
      <c r="W293" s="64" t="s">
        <v>625</v>
      </c>
      <c r="X293" s="64" t="s">
        <v>625</v>
      </c>
      <c r="Y293" s="64" t="s">
        <v>1158</v>
      </c>
      <c r="Z293" s="64" t="s">
        <v>1159</v>
      </c>
    </row>
    <row r="294" spans="1:45" s="12" customFormat="1" ht="15.75" thickBot="1" x14ac:dyDescent="0.3">
      <c r="A294" s="13" t="s">
        <v>452</v>
      </c>
      <c r="B294" s="46">
        <v>21.32</v>
      </c>
      <c r="C294" s="20">
        <v>14.67</v>
      </c>
      <c r="D294" s="20">
        <v>23.35</v>
      </c>
      <c r="E294" s="20">
        <v>0.92</v>
      </c>
      <c r="F294" s="20">
        <v>0.42</v>
      </c>
      <c r="G294" s="20">
        <v>2.56</v>
      </c>
      <c r="H294" s="20">
        <f t="shared" si="33"/>
        <v>19.78</v>
      </c>
      <c r="I294" s="43">
        <f t="shared" si="34"/>
        <v>1.3</v>
      </c>
      <c r="J294" s="46">
        <v>19.16</v>
      </c>
      <c r="K294" s="20">
        <v>14.38</v>
      </c>
      <c r="L294" s="20">
        <v>32.67</v>
      </c>
      <c r="M294" s="20">
        <v>0</v>
      </c>
      <c r="N294" s="20">
        <v>0.28000000000000003</v>
      </c>
      <c r="O294" s="20">
        <v>0.15</v>
      </c>
      <c r="P294" s="20">
        <f t="shared" si="35"/>
        <v>22.070000000000004</v>
      </c>
      <c r="Q294" s="43">
        <f t="shared" si="36"/>
        <v>0.14333333333333334</v>
      </c>
      <c r="R294" s="24">
        <f t="shared" si="37"/>
        <v>1.1102021174205969</v>
      </c>
      <c r="S294" s="24">
        <f t="shared" si="38"/>
        <v>0.49710144927536237</v>
      </c>
      <c r="T294" s="13">
        <f t="shared" si="39"/>
        <v>0.36260571211239007</v>
      </c>
      <c r="U294" s="14">
        <f t="shared" si="40"/>
        <v>0.15082234977877121</v>
      </c>
      <c r="V294" s="14">
        <f t="shared" si="40"/>
        <v>-1.0083877854927188</v>
      </c>
      <c r="W294" s="12" t="s">
        <v>752</v>
      </c>
      <c r="X294" s="12" t="s">
        <v>752</v>
      </c>
      <c r="Y294" s="12" t="s">
        <v>1282</v>
      </c>
      <c r="Z294" s="12" t="s">
        <v>1283</v>
      </c>
    </row>
    <row r="295" spans="1:45" ht="15.75" thickTop="1" x14ac:dyDescent="0.25"/>
    <row r="297" spans="1:45" x14ac:dyDescent="0.25">
      <c r="R297" s="2" t="s">
        <v>531</v>
      </c>
      <c r="S297" s="2" t="s">
        <v>531</v>
      </c>
      <c r="T297" s="2"/>
      <c r="U297" s="28"/>
      <c r="V297" s="28"/>
      <c r="Y297" s="10"/>
      <c r="Z297" s="10"/>
      <c r="AA297" s="6"/>
    </row>
    <row r="298" spans="1:45" x14ac:dyDescent="0.25">
      <c r="B298" s="2"/>
      <c r="C298" s="2"/>
      <c r="R298" s="2" t="s">
        <v>1</v>
      </c>
      <c r="S298" s="28">
        <v>0.16587873856680291</v>
      </c>
      <c r="T298" s="28">
        <v>-0.1155816441631326</v>
      </c>
      <c r="U298" s="28"/>
      <c r="V298" s="28"/>
      <c r="Y298" s="10"/>
      <c r="Z298" s="10"/>
      <c r="AA298" s="6"/>
    </row>
    <row r="299" spans="1:45" x14ac:dyDescent="0.25">
      <c r="A299" s="29"/>
      <c r="B299" s="2"/>
      <c r="C299" s="2"/>
      <c r="O299" s="2"/>
      <c r="P299" s="2"/>
      <c r="R299" s="2" t="s">
        <v>4</v>
      </c>
      <c r="S299" s="28">
        <v>1.4651386954772574</v>
      </c>
      <c r="T299" s="28">
        <v>0.76633446138701766</v>
      </c>
      <c r="U299" s="28"/>
      <c r="V299" s="28"/>
      <c r="Y299" s="10"/>
      <c r="Z299" s="10"/>
      <c r="AA299" s="6"/>
    </row>
    <row r="300" spans="1:45" x14ac:dyDescent="0.25">
      <c r="O300" s="88"/>
      <c r="S300" s="64"/>
      <c r="U300" s="28"/>
      <c r="V300" s="28"/>
      <c r="Y300" s="10"/>
      <c r="Z300" s="10"/>
      <c r="AA300" s="6"/>
    </row>
    <row r="301" spans="1:45" x14ac:dyDescent="0.25">
      <c r="A301" s="53"/>
      <c r="B301" s="112" t="s">
        <v>1681</v>
      </c>
      <c r="C301" s="113"/>
      <c r="D301" s="113"/>
      <c r="E301" s="113"/>
      <c r="F301" s="113"/>
      <c r="G301" s="113"/>
      <c r="H301" s="113"/>
      <c r="I301" s="114"/>
      <c r="J301" s="109" t="s">
        <v>1776</v>
      </c>
      <c r="K301" s="110"/>
      <c r="L301" s="110"/>
      <c r="M301" s="110"/>
      <c r="N301" s="110"/>
      <c r="O301" s="110"/>
      <c r="P301" s="110"/>
      <c r="Q301" s="111"/>
      <c r="R301" s="53"/>
      <c r="S301" s="53"/>
      <c r="T301" s="52"/>
      <c r="U301" s="79"/>
      <c r="V301" s="79"/>
      <c r="W301" s="52"/>
      <c r="X301" s="52"/>
      <c r="Y301" s="67"/>
      <c r="Z301" s="67"/>
      <c r="AA301" s="6"/>
    </row>
    <row r="302" spans="1:45" s="37" customFormat="1" x14ac:dyDescent="0.25">
      <c r="A302" s="40"/>
      <c r="B302" s="44" t="s">
        <v>5</v>
      </c>
      <c r="C302" s="41" t="s">
        <v>6</v>
      </c>
      <c r="D302" s="41" t="s">
        <v>7</v>
      </c>
      <c r="E302" s="41" t="s">
        <v>5</v>
      </c>
      <c r="F302" s="41" t="s">
        <v>6</v>
      </c>
      <c r="G302" s="41" t="s">
        <v>7</v>
      </c>
      <c r="H302" s="105" t="s">
        <v>1782</v>
      </c>
      <c r="I302" s="105" t="s">
        <v>1783</v>
      </c>
      <c r="J302" s="44" t="s">
        <v>5</v>
      </c>
      <c r="K302" s="41" t="s">
        <v>6</v>
      </c>
      <c r="L302" s="41" t="s">
        <v>7</v>
      </c>
      <c r="M302" s="41" t="s">
        <v>5</v>
      </c>
      <c r="N302" s="41" t="s">
        <v>6</v>
      </c>
      <c r="O302" s="41" t="s">
        <v>7</v>
      </c>
      <c r="P302" s="105" t="s">
        <v>1782</v>
      </c>
      <c r="Q302" s="123" t="s">
        <v>1783</v>
      </c>
      <c r="R302" s="107" t="s">
        <v>1777</v>
      </c>
      <c r="S302" s="107" t="s">
        <v>1778</v>
      </c>
      <c r="T302" s="41"/>
      <c r="U302" s="105" t="s">
        <v>1780</v>
      </c>
      <c r="V302" s="105" t="s">
        <v>1781</v>
      </c>
      <c r="W302" s="41"/>
      <c r="X302" s="41"/>
      <c r="Y302" s="41"/>
      <c r="Z302" s="40"/>
      <c r="AA302" s="39"/>
      <c r="AB302" s="39"/>
      <c r="AC302" s="40"/>
      <c r="AD302" s="40"/>
      <c r="AE302" s="38"/>
      <c r="AN302" s="38"/>
      <c r="AO302" s="38"/>
      <c r="AP302" s="38"/>
      <c r="AQ302" s="38"/>
      <c r="AR302" s="38"/>
      <c r="AS302" s="38"/>
    </row>
    <row r="303" spans="1:45" s="37" customFormat="1" x14ac:dyDescent="0.25">
      <c r="A303" s="51"/>
      <c r="B303" s="50" t="s">
        <v>9</v>
      </c>
      <c r="C303" s="49" t="s">
        <v>9</v>
      </c>
      <c r="D303" s="49" t="s">
        <v>9</v>
      </c>
      <c r="E303" s="49" t="s">
        <v>10</v>
      </c>
      <c r="F303" s="49" t="s">
        <v>10</v>
      </c>
      <c r="G303" s="49" t="s">
        <v>10</v>
      </c>
      <c r="H303" s="106"/>
      <c r="I303" s="106"/>
      <c r="J303" s="50" t="s">
        <v>9</v>
      </c>
      <c r="K303" s="49" t="s">
        <v>9</v>
      </c>
      <c r="L303" s="49" t="s">
        <v>9</v>
      </c>
      <c r="M303" s="49" t="s">
        <v>10</v>
      </c>
      <c r="N303" s="49" t="s">
        <v>10</v>
      </c>
      <c r="O303" s="49" t="s">
        <v>10</v>
      </c>
      <c r="P303" s="106"/>
      <c r="Q303" s="124"/>
      <c r="R303" s="108"/>
      <c r="S303" s="108"/>
      <c r="T303" s="49" t="s">
        <v>11</v>
      </c>
      <c r="U303" s="106"/>
      <c r="V303" s="106"/>
      <c r="W303" s="49" t="s">
        <v>12</v>
      </c>
      <c r="X303" s="51" t="s">
        <v>1427</v>
      </c>
      <c r="Y303" s="51" t="s">
        <v>1428</v>
      </c>
      <c r="Z303" s="51"/>
      <c r="AA303" s="39"/>
      <c r="AB303" s="39"/>
      <c r="AC303" s="40"/>
      <c r="AD303" s="40"/>
      <c r="AE303" s="38"/>
      <c r="AN303" s="38"/>
      <c r="AO303" s="38"/>
      <c r="AP303" s="38"/>
      <c r="AQ303" s="38"/>
      <c r="AR303" s="38"/>
      <c r="AS303" s="38"/>
    </row>
    <row r="304" spans="1:45" x14ac:dyDescent="0.25">
      <c r="A304" s="6" t="s">
        <v>493</v>
      </c>
      <c r="B304" s="45">
        <v>11.64</v>
      </c>
      <c r="C304" s="18">
        <v>4.78</v>
      </c>
      <c r="D304" s="18">
        <v>15.91</v>
      </c>
      <c r="E304" s="18">
        <v>107.1</v>
      </c>
      <c r="F304" s="18">
        <v>101.32</v>
      </c>
      <c r="G304" s="18">
        <v>92.55</v>
      </c>
      <c r="H304" s="18">
        <f t="shared" ref="H304:H340" si="41">AVERAGE(B304,C304,D304)</f>
        <v>10.776666666666666</v>
      </c>
      <c r="I304" s="42">
        <f t="shared" ref="I304:I340" si="42">AVERAGE(E304,F304,G304)</f>
        <v>100.32333333333332</v>
      </c>
      <c r="J304" s="45">
        <v>20.329999999999998</v>
      </c>
      <c r="K304" s="18">
        <v>18.52</v>
      </c>
      <c r="L304" s="18">
        <v>23.3</v>
      </c>
      <c r="M304" s="18">
        <v>98.84</v>
      </c>
      <c r="N304" s="18">
        <v>94.28</v>
      </c>
      <c r="O304" s="18">
        <v>167.66</v>
      </c>
      <c r="P304" s="18">
        <f t="shared" ref="P304:P340" si="43">AVERAGE(J304,K304,L304)</f>
        <v>20.716666666666665</v>
      </c>
      <c r="Q304" s="42">
        <f t="shared" ref="Q304:Q340" si="44">AVERAGE(M304,N304,O304)</f>
        <v>120.25999999999999</v>
      </c>
      <c r="R304" s="21">
        <f t="shared" ref="R304:R340" si="45">(P304+1)/(H304+1)</f>
        <v>1.8440418907444098</v>
      </c>
      <c r="S304" s="21">
        <f t="shared" ref="S304:S340" si="46">(Q304+1)/(I304+1)</f>
        <v>1.1967628384380038</v>
      </c>
      <c r="T304" s="6">
        <f t="shared" ref="T304:T340" si="47">_xlfn.T.TEST(B304:D304,J304:L304,1,2)</f>
        <v>2.398699940992529E-2</v>
      </c>
      <c r="U304" s="85">
        <f t="shared" ref="U304:V340" si="48">LOG(R304,2)</f>
        <v>0.88287142956484443</v>
      </c>
      <c r="V304" s="85">
        <f t="shared" si="48"/>
        <v>0.25913728285023591</v>
      </c>
      <c r="W304" s="3" t="s">
        <v>1326</v>
      </c>
      <c r="X304" s="3" t="s">
        <v>1346</v>
      </c>
      <c r="Y304" s="3" t="s">
        <v>1347</v>
      </c>
      <c r="Z304" s="3" t="s">
        <v>1348</v>
      </c>
      <c r="AA304" s="3"/>
    </row>
    <row r="305" spans="1:27" x14ac:dyDescent="0.25">
      <c r="A305" s="6" t="s">
        <v>490</v>
      </c>
      <c r="B305" s="45">
        <v>0.65</v>
      </c>
      <c r="C305" s="18">
        <v>2.08</v>
      </c>
      <c r="D305" s="18">
        <v>1.04</v>
      </c>
      <c r="E305" s="18">
        <v>651.75</v>
      </c>
      <c r="F305" s="18">
        <v>592.66999999999996</v>
      </c>
      <c r="G305" s="18">
        <v>742.45</v>
      </c>
      <c r="H305" s="18">
        <f t="shared" si="41"/>
        <v>1.2566666666666666</v>
      </c>
      <c r="I305" s="42">
        <f t="shared" si="42"/>
        <v>662.29000000000008</v>
      </c>
      <c r="J305" s="45">
        <v>4.3499999999999996</v>
      </c>
      <c r="K305" s="18">
        <v>7.81</v>
      </c>
      <c r="L305" s="18">
        <v>0.31</v>
      </c>
      <c r="M305" s="18">
        <v>579.25</v>
      </c>
      <c r="N305" s="18">
        <v>567.62</v>
      </c>
      <c r="O305" s="18">
        <v>544.47</v>
      </c>
      <c r="P305" s="18">
        <f t="shared" si="43"/>
        <v>4.1566666666666672</v>
      </c>
      <c r="Q305" s="42">
        <f t="shared" si="44"/>
        <v>563.78</v>
      </c>
      <c r="R305" s="21">
        <f t="shared" si="45"/>
        <v>2.2850812407680947</v>
      </c>
      <c r="S305" s="21">
        <f t="shared" si="46"/>
        <v>0.8514827601803131</v>
      </c>
      <c r="T305" s="6">
        <f t="shared" si="47"/>
        <v>0.12973542303067306</v>
      </c>
      <c r="U305" s="10">
        <f t="shared" si="48"/>
        <v>1.1922454578740391</v>
      </c>
      <c r="V305" s="10">
        <f t="shared" si="48"/>
        <v>-0.23195077467720743</v>
      </c>
      <c r="W305" s="3" t="s">
        <v>518</v>
      </c>
      <c r="X305" s="64" t="s">
        <v>525</v>
      </c>
      <c r="Y305" s="64" t="s">
        <v>1386</v>
      </c>
      <c r="Z305" s="64" t="s">
        <v>1387</v>
      </c>
      <c r="AA305" s="3"/>
    </row>
    <row r="306" spans="1:27" x14ac:dyDescent="0.25">
      <c r="A306" s="6" t="s">
        <v>464</v>
      </c>
      <c r="B306" s="45">
        <v>0</v>
      </c>
      <c r="C306" s="18">
        <v>0.14000000000000001</v>
      </c>
      <c r="D306" s="18">
        <v>0.06</v>
      </c>
      <c r="E306" s="18">
        <v>95.59</v>
      </c>
      <c r="F306" s="18">
        <v>95.36</v>
      </c>
      <c r="G306" s="18">
        <v>100.6</v>
      </c>
      <c r="H306" s="18">
        <f t="shared" si="41"/>
        <v>6.6666666666666666E-2</v>
      </c>
      <c r="I306" s="42">
        <f t="shared" si="42"/>
        <v>97.183333333333323</v>
      </c>
      <c r="J306" s="45">
        <v>1.1000000000000001</v>
      </c>
      <c r="K306" s="18">
        <v>2.76</v>
      </c>
      <c r="L306" s="18">
        <v>0</v>
      </c>
      <c r="M306" s="18">
        <v>138.44999999999999</v>
      </c>
      <c r="N306" s="18">
        <v>92.9</v>
      </c>
      <c r="O306" s="18">
        <v>77.87</v>
      </c>
      <c r="P306" s="18">
        <f t="shared" si="43"/>
        <v>1.2866666666666666</v>
      </c>
      <c r="Q306" s="42">
        <f t="shared" si="44"/>
        <v>103.07333333333334</v>
      </c>
      <c r="R306" s="21">
        <f t="shared" si="45"/>
        <v>2.1437499999999998</v>
      </c>
      <c r="S306" s="21">
        <f t="shared" si="46"/>
        <v>1.0599898149719913</v>
      </c>
      <c r="T306" s="6">
        <f t="shared" si="47"/>
        <v>0.10170439693310793</v>
      </c>
      <c r="U306" s="10">
        <f t="shared" si="48"/>
        <v>1.1001366712854499</v>
      </c>
      <c r="V306" s="10">
        <f t="shared" si="48"/>
        <v>8.4050402562065835E-2</v>
      </c>
      <c r="W306" s="3" t="s">
        <v>519</v>
      </c>
      <c r="X306" s="64" t="s">
        <v>526</v>
      </c>
      <c r="Y306" s="64" t="s">
        <v>155</v>
      </c>
      <c r="Z306" s="64" t="s">
        <v>1388</v>
      </c>
      <c r="AA306" s="3"/>
    </row>
    <row r="307" spans="1:27" x14ac:dyDescent="0.25">
      <c r="A307" s="6" t="s">
        <v>475</v>
      </c>
      <c r="B307" s="45">
        <v>0</v>
      </c>
      <c r="C307" s="18">
        <v>1.1100000000000001</v>
      </c>
      <c r="D307" s="18">
        <v>0.06</v>
      </c>
      <c r="E307" s="18">
        <v>42.89</v>
      </c>
      <c r="F307" s="18">
        <v>53.98</v>
      </c>
      <c r="G307" s="18">
        <v>87.06</v>
      </c>
      <c r="H307" s="18">
        <f t="shared" si="41"/>
        <v>0.39000000000000007</v>
      </c>
      <c r="I307" s="42">
        <f t="shared" si="42"/>
        <v>61.31</v>
      </c>
      <c r="J307" s="45">
        <v>1.88</v>
      </c>
      <c r="K307" s="18">
        <v>2.97</v>
      </c>
      <c r="L307" s="18">
        <v>0</v>
      </c>
      <c r="M307" s="18">
        <v>63.25</v>
      </c>
      <c r="N307" s="18">
        <v>44.38</v>
      </c>
      <c r="O307" s="18">
        <v>57.43</v>
      </c>
      <c r="P307" s="18">
        <f t="shared" si="43"/>
        <v>1.6166666666666665</v>
      </c>
      <c r="Q307" s="42">
        <f t="shared" si="44"/>
        <v>55.02</v>
      </c>
      <c r="R307" s="21">
        <f t="shared" si="45"/>
        <v>1.8824940047961627</v>
      </c>
      <c r="S307" s="21">
        <f t="shared" si="46"/>
        <v>0.89905312148932759</v>
      </c>
      <c r="T307" s="6">
        <f t="shared" si="47"/>
        <v>0.1308094523019436</v>
      </c>
      <c r="U307" s="10">
        <f t="shared" si="48"/>
        <v>0.91264527033432552</v>
      </c>
      <c r="V307" s="10">
        <f t="shared" si="48"/>
        <v>-0.15352173349129741</v>
      </c>
      <c r="W307" s="3" t="s">
        <v>517</v>
      </c>
      <c r="X307" s="64" t="s">
        <v>524</v>
      </c>
      <c r="Y307" s="64" t="s">
        <v>809</v>
      </c>
      <c r="Z307" s="64" t="s">
        <v>1385</v>
      </c>
      <c r="AA307" s="3"/>
    </row>
    <row r="308" spans="1:27" x14ac:dyDescent="0.25">
      <c r="A308" s="6" t="s">
        <v>459</v>
      </c>
      <c r="B308" s="45">
        <v>124.56</v>
      </c>
      <c r="C308" s="18">
        <v>123.19</v>
      </c>
      <c r="D308" s="18">
        <v>103.58</v>
      </c>
      <c r="E308" s="18">
        <v>1497.81</v>
      </c>
      <c r="F308" s="18">
        <v>1614.84</v>
      </c>
      <c r="G308" s="18">
        <v>1936.55</v>
      </c>
      <c r="H308" s="18">
        <f t="shared" si="41"/>
        <v>117.11</v>
      </c>
      <c r="I308" s="42">
        <f t="shared" si="42"/>
        <v>1683.0666666666666</v>
      </c>
      <c r="J308" s="45">
        <v>142.80000000000001</v>
      </c>
      <c r="K308" s="18">
        <v>323.49</v>
      </c>
      <c r="L308" s="18">
        <v>139.25</v>
      </c>
      <c r="M308" s="18">
        <v>1629.03</v>
      </c>
      <c r="N308" s="18">
        <v>1614.94</v>
      </c>
      <c r="O308" s="18">
        <v>1244.22</v>
      </c>
      <c r="P308" s="18">
        <f t="shared" si="43"/>
        <v>201.84666666666666</v>
      </c>
      <c r="Q308" s="42">
        <f t="shared" si="44"/>
        <v>1496.0633333333335</v>
      </c>
      <c r="R308" s="21">
        <f t="shared" si="45"/>
        <v>1.7174385459882031</v>
      </c>
      <c r="S308" s="21">
        <f t="shared" si="46"/>
        <v>0.88895728593484036</v>
      </c>
      <c r="T308" s="6">
        <f t="shared" si="47"/>
        <v>0.11922367141715315</v>
      </c>
      <c r="U308" s="10">
        <f t="shared" si="48"/>
        <v>0.78025847692735528</v>
      </c>
      <c r="V308" s="10">
        <f t="shared" si="48"/>
        <v>-0.1698139951241599</v>
      </c>
      <c r="W308" s="3" t="s">
        <v>1298</v>
      </c>
      <c r="X308" s="64" t="s">
        <v>1298</v>
      </c>
      <c r="Y308" s="64" t="s">
        <v>935</v>
      </c>
      <c r="Z308" s="64" t="s">
        <v>1359</v>
      </c>
      <c r="AA308" s="3"/>
    </row>
    <row r="309" spans="1:27" x14ac:dyDescent="0.25">
      <c r="A309" s="6" t="s">
        <v>503</v>
      </c>
      <c r="B309" s="45">
        <v>214.59</v>
      </c>
      <c r="C309" s="18">
        <v>240.21</v>
      </c>
      <c r="D309" s="18">
        <v>257.52</v>
      </c>
      <c r="E309" s="18">
        <v>932.9</v>
      </c>
      <c r="F309" s="18">
        <v>1044.17</v>
      </c>
      <c r="G309" s="18">
        <v>1049.48</v>
      </c>
      <c r="H309" s="18">
        <f t="shared" si="41"/>
        <v>237.43999999999997</v>
      </c>
      <c r="I309" s="42">
        <f t="shared" si="42"/>
        <v>1008.85</v>
      </c>
      <c r="J309" s="45">
        <v>307.29000000000002</v>
      </c>
      <c r="K309" s="18">
        <v>469.82</v>
      </c>
      <c r="L309" s="18">
        <v>237.87</v>
      </c>
      <c r="M309" s="18">
        <v>1047.71</v>
      </c>
      <c r="N309" s="18">
        <v>1026.17</v>
      </c>
      <c r="O309" s="18">
        <v>1072.68</v>
      </c>
      <c r="P309" s="18">
        <f t="shared" si="43"/>
        <v>338.32666666666665</v>
      </c>
      <c r="Q309" s="42">
        <f t="shared" si="44"/>
        <v>1048.8533333333335</v>
      </c>
      <c r="R309" s="21">
        <f t="shared" si="45"/>
        <v>1.4231113347872282</v>
      </c>
      <c r="S309" s="21">
        <f t="shared" si="46"/>
        <v>1.0396131438662508</v>
      </c>
      <c r="T309" s="6">
        <f t="shared" si="47"/>
        <v>0.11108666889124612</v>
      </c>
      <c r="U309" s="10">
        <f t="shared" si="48"/>
        <v>0.50904853316604204</v>
      </c>
      <c r="V309" s="10">
        <f t="shared" si="48"/>
        <v>5.6046779083183368E-2</v>
      </c>
      <c r="W309" s="3" t="s">
        <v>1331</v>
      </c>
      <c r="X309" s="64" t="s">
        <v>1423</v>
      </c>
      <c r="Y309" s="64" t="s">
        <v>1424</v>
      </c>
      <c r="Z309" s="64" t="s">
        <v>1425</v>
      </c>
      <c r="AA309" s="3"/>
    </row>
    <row r="310" spans="1:27" x14ac:dyDescent="0.25">
      <c r="A310" s="6" t="s">
        <v>1620</v>
      </c>
      <c r="B310" s="45">
        <v>5.69</v>
      </c>
      <c r="C310" s="18">
        <v>4.08</v>
      </c>
      <c r="D310" s="18">
        <v>2.68</v>
      </c>
      <c r="E310" s="18">
        <v>10.07</v>
      </c>
      <c r="F310" s="18">
        <v>21.32</v>
      </c>
      <c r="G310" s="18">
        <v>13.9</v>
      </c>
      <c r="H310" s="18">
        <f t="shared" si="41"/>
        <v>4.1499999999999995</v>
      </c>
      <c r="I310" s="42">
        <f t="shared" si="42"/>
        <v>15.096666666666666</v>
      </c>
      <c r="J310" s="45">
        <v>6.95</v>
      </c>
      <c r="K310" s="18">
        <v>3.32</v>
      </c>
      <c r="L310" s="18">
        <v>7.35</v>
      </c>
      <c r="M310" s="18">
        <v>12.47</v>
      </c>
      <c r="N310" s="18">
        <v>16.87</v>
      </c>
      <c r="O310" s="18">
        <v>10.99</v>
      </c>
      <c r="P310" s="18">
        <f t="shared" si="43"/>
        <v>5.8733333333333322</v>
      </c>
      <c r="Q310" s="42">
        <f t="shared" si="44"/>
        <v>13.443333333333335</v>
      </c>
      <c r="R310" s="21">
        <f t="shared" si="45"/>
        <v>1.3346278317152103</v>
      </c>
      <c r="S310" s="21">
        <f t="shared" si="46"/>
        <v>0.89728722302754216</v>
      </c>
      <c r="T310" s="6">
        <f t="shared" si="47"/>
        <v>0.16412993313212049</v>
      </c>
      <c r="U310" s="10">
        <f t="shared" si="48"/>
        <v>0.41643749457637136</v>
      </c>
      <c r="V310" s="10">
        <f t="shared" si="48"/>
        <v>-0.15635822690078632</v>
      </c>
      <c r="W310" s="3" t="s">
        <v>1621</v>
      </c>
      <c r="X310" s="64" t="s">
        <v>1622</v>
      </c>
      <c r="Y310" s="64" t="s">
        <v>1623</v>
      </c>
      <c r="Z310" s="64" t="s">
        <v>1624</v>
      </c>
      <c r="AA310" s="3"/>
    </row>
    <row r="311" spans="1:27" x14ac:dyDescent="0.25">
      <c r="A311" s="6" t="s">
        <v>466</v>
      </c>
      <c r="B311" s="45">
        <v>106.64</v>
      </c>
      <c r="C311" s="18">
        <v>86.99</v>
      </c>
      <c r="D311" s="18">
        <v>79.5</v>
      </c>
      <c r="E311" s="18">
        <v>321.56</v>
      </c>
      <c r="F311" s="18">
        <v>276.54000000000002</v>
      </c>
      <c r="G311" s="18">
        <v>218.99</v>
      </c>
      <c r="H311" s="18">
        <f t="shared" si="41"/>
        <v>91.043333333333337</v>
      </c>
      <c r="I311" s="42">
        <f t="shared" si="42"/>
        <v>272.36333333333334</v>
      </c>
      <c r="J311" s="45">
        <v>105.52</v>
      </c>
      <c r="K311" s="18">
        <v>132.99</v>
      </c>
      <c r="L311" s="18">
        <v>120.91</v>
      </c>
      <c r="M311" s="18">
        <v>375.08</v>
      </c>
      <c r="N311" s="18">
        <v>291.14</v>
      </c>
      <c r="O311" s="18">
        <v>331.3</v>
      </c>
      <c r="P311" s="18">
        <f t="shared" si="43"/>
        <v>119.80666666666666</v>
      </c>
      <c r="Q311" s="42">
        <f t="shared" si="44"/>
        <v>332.50666666666666</v>
      </c>
      <c r="R311" s="21">
        <f t="shared" si="45"/>
        <v>1.312497736573353</v>
      </c>
      <c r="S311" s="21">
        <f t="shared" si="46"/>
        <v>1.2200124376592811</v>
      </c>
      <c r="T311" s="6">
        <f t="shared" si="47"/>
        <v>3.2138687420935827E-2</v>
      </c>
      <c r="U311" s="10">
        <f t="shared" si="48"/>
        <v>0.39231493482659668</v>
      </c>
      <c r="V311" s="10">
        <f t="shared" si="48"/>
        <v>0.28689585570447251</v>
      </c>
      <c r="W311" s="3" t="s">
        <v>1304</v>
      </c>
      <c r="X311" s="64" t="s">
        <v>1368</v>
      </c>
      <c r="Y311" s="64" t="s">
        <v>1369</v>
      </c>
      <c r="Z311" s="64" t="s">
        <v>1370</v>
      </c>
      <c r="AA311" s="3"/>
    </row>
    <row r="312" spans="1:27" x14ac:dyDescent="0.25">
      <c r="A312" s="6" t="s">
        <v>479</v>
      </c>
      <c r="B312" s="45">
        <v>11.57</v>
      </c>
      <c r="C312" s="18">
        <v>12.04</v>
      </c>
      <c r="D312" s="18">
        <v>16.579999999999998</v>
      </c>
      <c r="E312" s="18">
        <v>65.25</v>
      </c>
      <c r="F312" s="18">
        <v>57.16</v>
      </c>
      <c r="G312" s="18">
        <v>53.89</v>
      </c>
      <c r="H312" s="18">
        <f t="shared" si="41"/>
        <v>13.396666666666667</v>
      </c>
      <c r="I312" s="42">
        <f t="shared" si="42"/>
        <v>58.766666666666673</v>
      </c>
      <c r="J312" s="45">
        <v>18.899999999999999</v>
      </c>
      <c r="K312" s="18">
        <v>16.59</v>
      </c>
      <c r="L312" s="18">
        <v>17.8</v>
      </c>
      <c r="M312" s="18">
        <v>52.86</v>
      </c>
      <c r="N312" s="18">
        <v>62.35</v>
      </c>
      <c r="O312" s="18">
        <v>73.38</v>
      </c>
      <c r="P312" s="18">
        <f t="shared" si="43"/>
        <v>17.763333333333332</v>
      </c>
      <c r="Q312" s="42">
        <f t="shared" si="44"/>
        <v>62.863333333333337</v>
      </c>
      <c r="R312" s="21">
        <f t="shared" si="45"/>
        <v>1.3033109516091688</v>
      </c>
      <c r="S312" s="21">
        <f t="shared" si="46"/>
        <v>1.0685443390964864</v>
      </c>
      <c r="T312" s="6">
        <f t="shared" si="47"/>
        <v>3.2593819967211356E-2</v>
      </c>
      <c r="U312" s="10">
        <f t="shared" si="48"/>
        <v>0.3821813316607951</v>
      </c>
      <c r="V312" s="10">
        <f t="shared" si="48"/>
        <v>9.5646773666823406E-2</v>
      </c>
      <c r="W312" s="3" t="s">
        <v>1328</v>
      </c>
      <c r="X312" s="64" t="s">
        <v>1328</v>
      </c>
      <c r="Y312" s="64" t="s">
        <v>809</v>
      </c>
      <c r="Z312" s="64" t="s">
        <v>1392</v>
      </c>
      <c r="AA312" s="3"/>
    </row>
    <row r="313" spans="1:27" x14ac:dyDescent="0.25">
      <c r="A313" s="6" t="s">
        <v>487</v>
      </c>
      <c r="B313" s="45">
        <v>0</v>
      </c>
      <c r="C313" s="18">
        <v>7.0000000000000007E-2</v>
      </c>
      <c r="D313" s="18">
        <v>0</v>
      </c>
      <c r="E313" s="18">
        <v>15.04</v>
      </c>
      <c r="F313" s="18">
        <v>17.72</v>
      </c>
      <c r="G313" s="18">
        <v>10.85</v>
      </c>
      <c r="H313" s="18">
        <f t="shared" si="41"/>
        <v>2.3333333333333334E-2</v>
      </c>
      <c r="I313" s="42">
        <f t="shared" si="42"/>
        <v>14.536666666666667</v>
      </c>
      <c r="J313" s="45">
        <v>0</v>
      </c>
      <c r="K313" s="18">
        <v>0.97</v>
      </c>
      <c r="L313" s="18">
        <v>0</v>
      </c>
      <c r="M313" s="18">
        <v>10.78</v>
      </c>
      <c r="N313" s="18">
        <v>13.55</v>
      </c>
      <c r="O313" s="18">
        <v>14.24</v>
      </c>
      <c r="P313" s="18">
        <f t="shared" si="43"/>
        <v>0.32333333333333331</v>
      </c>
      <c r="Q313" s="42">
        <f t="shared" si="44"/>
        <v>12.856666666666667</v>
      </c>
      <c r="R313" s="21">
        <f t="shared" si="45"/>
        <v>1.2931596091205211</v>
      </c>
      <c r="S313" s="21">
        <f t="shared" si="46"/>
        <v>0.89186869770435528</v>
      </c>
      <c r="T313" s="6">
        <f t="shared" si="47"/>
        <v>0.20356050418671878</v>
      </c>
      <c r="U313" s="10">
        <f t="shared" si="48"/>
        <v>0.3709003517727783</v>
      </c>
      <c r="V313" s="10">
        <f t="shared" si="48"/>
        <v>-0.16509676491457176</v>
      </c>
      <c r="W313" s="3" t="s">
        <v>1321</v>
      </c>
      <c r="X313" s="64" t="s">
        <v>1338</v>
      </c>
      <c r="Y313" s="64" t="s">
        <v>1339</v>
      </c>
      <c r="Z313" s="64" t="s">
        <v>1340</v>
      </c>
      <c r="AA313" s="3"/>
    </row>
    <row r="314" spans="1:27" x14ac:dyDescent="0.25">
      <c r="A314" s="6" t="s">
        <v>1759</v>
      </c>
      <c r="B314" s="45">
        <v>52.63</v>
      </c>
      <c r="C314" s="18">
        <v>60.07</v>
      </c>
      <c r="D314" s="18">
        <v>51.58</v>
      </c>
      <c r="E314" s="18">
        <v>113.38</v>
      </c>
      <c r="F314" s="18">
        <v>125.68</v>
      </c>
      <c r="G314" s="18">
        <v>125.23</v>
      </c>
      <c r="H314" s="18">
        <f t="shared" si="41"/>
        <v>54.76</v>
      </c>
      <c r="I314" s="42">
        <f t="shared" si="42"/>
        <v>121.43</v>
      </c>
      <c r="J314" s="45">
        <v>67.540000000000006</v>
      </c>
      <c r="K314" s="18">
        <v>76.31</v>
      </c>
      <c r="L314" s="18">
        <v>66.959999999999994</v>
      </c>
      <c r="M314" s="18">
        <v>118.06</v>
      </c>
      <c r="N314" s="18">
        <v>107.69</v>
      </c>
      <c r="O314" s="18">
        <v>163.63999999999999</v>
      </c>
      <c r="P314" s="18">
        <f t="shared" si="43"/>
        <v>70.27</v>
      </c>
      <c r="Q314" s="42">
        <f t="shared" si="44"/>
        <v>129.79666666666665</v>
      </c>
      <c r="R314" s="21">
        <f t="shared" si="45"/>
        <v>1.2781563845050214</v>
      </c>
      <c r="S314" s="21">
        <f t="shared" si="46"/>
        <v>1.0683383702251625</v>
      </c>
      <c r="T314" s="6">
        <f t="shared" si="47"/>
        <v>9.2068574204385613E-3</v>
      </c>
      <c r="U314" s="10">
        <f t="shared" si="48"/>
        <v>0.35406436316058326</v>
      </c>
      <c r="V314" s="10">
        <f t="shared" si="48"/>
        <v>9.5368658009037988E-2</v>
      </c>
      <c r="W314" s="3" t="s">
        <v>1760</v>
      </c>
      <c r="X314" s="64" t="s">
        <v>1760</v>
      </c>
      <c r="Y314" s="64" t="s">
        <v>115</v>
      </c>
      <c r="Z314" s="64" t="s">
        <v>1761</v>
      </c>
      <c r="AA314" s="3"/>
    </row>
    <row r="315" spans="1:27" x14ac:dyDescent="0.25">
      <c r="A315" s="6" t="s">
        <v>495</v>
      </c>
      <c r="B315" s="45">
        <v>8.83</v>
      </c>
      <c r="C315" s="18">
        <v>10.93</v>
      </c>
      <c r="D315" s="18">
        <v>9.69</v>
      </c>
      <c r="E315" s="18">
        <v>216.42</v>
      </c>
      <c r="F315" s="18">
        <v>205.68</v>
      </c>
      <c r="G315" s="18">
        <v>237.77</v>
      </c>
      <c r="H315" s="18">
        <f t="shared" si="41"/>
        <v>9.8166666666666647</v>
      </c>
      <c r="I315" s="42">
        <f t="shared" si="42"/>
        <v>219.95666666666668</v>
      </c>
      <c r="J315" s="45">
        <v>9.35</v>
      </c>
      <c r="K315" s="18">
        <v>15.62</v>
      </c>
      <c r="L315" s="18">
        <v>13.16</v>
      </c>
      <c r="M315" s="18">
        <v>233.52</v>
      </c>
      <c r="N315" s="18">
        <v>253.4</v>
      </c>
      <c r="O315" s="18">
        <v>185.31</v>
      </c>
      <c r="P315" s="18">
        <f t="shared" si="43"/>
        <v>12.709999999999999</v>
      </c>
      <c r="Q315" s="42">
        <f t="shared" si="44"/>
        <v>224.07666666666668</v>
      </c>
      <c r="R315" s="21">
        <f t="shared" si="45"/>
        <v>1.2674884437596303</v>
      </c>
      <c r="S315" s="21">
        <f t="shared" si="46"/>
        <v>1.0186461900523482</v>
      </c>
      <c r="T315" s="6">
        <f t="shared" si="47"/>
        <v>0.10344411527614177</v>
      </c>
      <c r="U315" s="10">
        <f t="shared" si="48"/>
        <v>0.34197259361388138</v>
      </c>
      <c r="V315" s="10">
        <f t="shared" si="48"/>
        <v>2.6653042187667723E-2</v>
      </c>
      <c r="W315" s="3" t="s">
        <v>1329</v>
      </c>
      <c r="X315" s="64" t="s">
        <v>528</v>
      </c>
      <c r="Y315" s="64" t="s">
        <v>1341</v>
      </c>
      <c r="Z315" s="64" t="s">
        <v>1342</v>
      </c>
      <c r="AA315" s="3"/>
    </row>
    <row r="316" spans="1:27" x14ac:dyDescent="0.25">
      <c r="A316" s="6" t="s">
        <v>481</v>
      </c>
      <c r="B316" s="45">
        <v>6.54</v>
      </c>
      <c r="C316" s="18">
        <v>7.47</v>
      </c>
      <c r="D316" s="18">
        <v>4.3899999999999997</v>
      </c>
      <c r="E316" s="18">
        <v>298.93</v>
      </c>
      <c r="F316" s="18">
        <v>270.04000000000002</v>
      </c>
      <c r="G316" s="18">
        <v>370.92</v>
      </c>
      <c r="H316" s="18">
        <f t="shared" si="41"/>
        <v>6.1333333333333329</v>
      </c>
      <c r="I316" s="42">
        <f t="shared" si="42"/>
        <v>313.29666666666668</v>
      </c>
      <c r="J316" s="45">
        <v>6.88</v>
      </c>
      <c r="K316" s="18">
        <v>12.58</v>
      </c>
      <c r="L316" s="18">
        <v>4.26</v>
      </c>
      <c r="M316" s="18">
        <v>284.3</v>
      </c>
      <c r="N316" s="18">
        <v>261.42</v>
      </c>
      <c r="O316" s="18">
        <v>211.01</v>
      </c>
      <c r="P316" s="18">
        <f t="shared" si="43"/>
        <v>7.9066666666666663</v>
      </c>
      <c r="Q316" s="42">
        <f t="shared" si="44"/>
        <v>252.24333333333334</v>
      </c>
      <c r="R316" s="21">
        <f t="shared" si="45"/>
        <v>1.2485981308411216</v>
      </c>
      <c r="S316" s="21">
        <f t="shared" si="46"/>
        <v>0.80574616339127569</v>
      </c>
      <c r="T316" s="6">
        <f t="shared" si="47"/>
        <v>0.26780639268240131</v>
      </c>
      <c r="U316" s="10">
        <f t="shared" si="48"/>
        <v>0.32030921118554306</v>
      </c>
      <c r="V316" s="10">
        <f t="shared" si="48"/>
        <v>-0.31160268106522654</v>
      </c>
      <c r="W316" s="3" t="s">
        <v>1315</v>
      </c>
      <c r="X316" s="64" t="s">
        <v>1315</v>
      </c>
      <c r="Y316" s="64" t="s">
        <v>1406</v>
      </c>
      <c r="Z316" s="64" t="s">
        <v>1407</v>
      </c>
      <c r="AA316" s="3"/>
    </row>
    <row r="317" spans="1:27" x14ac:dyDescent="0.25">
      <c r="A317" s="6" t="s">
        <v>473</v>
      </c>
      <c r="B317" s="45">
        <v>15.82</v>
      </c>
      <c r="C317" s="18">
        <v>21.18</v>
      </c>
      <c r="D317" s="18">
        <v>5.61</v>
      </c>
      <c r="E317" s="18">
        <v>133.63999999999999</v>
      </c>
      <c r="F317" s="18">
        <v>123.88</v>
      </c>
      <c r="G317" s="18">
        <v>130.96</v>
      </c>
      <c r="H317" s="18">
        <f t="shared" si="41"/>
        <v>14.203333333333333</v>
      </c>
      <c r="I317" s="42">
        <f t="shared" si="42"/>
        <v>129.49333333333334</v>
      </c>
      <c r="J317" s="45">
        <v>18.64</v>
      </c>
      <c r="K317" s="18">
        <v>24.75</v>
      </c>
      <c r="L317" s="18">
        <v>9.06</v>
      </c>
      <c r="M317" s="18">
        <v>109.87</v>
      </c>
      <c r="N317" s="18">
        <v>143.5</v>
      </c>
      <c r="O317" s="18">
        <v>137.78</v>
      </c>
      <c r="P317" s="18">
        <f t="shared" si="43"/>
        <v>17.483333333333334</v>
      </c>
      <c r="Q317" s="42">
        <f t="shared" si="44"/>
        <v>130.38333333333333</v>
      </c>
      <c r="R317" s="21">
        <f t="shared" si="45"/>
        <v>1.2157421618066215</v>
      </c>
      <c r="S317" s="21">
        <f t="shared" si="46"/>
        <v>1.0068202717891079</v>
      </c>
      <c r="T317" s="6">
        <f t="shared" si="47"/>
        <v>0.31912372033262776</v>
      </c>
      <c r="U317" s="10">
        <f t="shared" si="48"/>
        <v>0.28183729019131792</v>
      </c>
      <c r="V317" s="10">
        <f t="shared" si="48"/>
        <v>9.8061697990425353E-3</v>
      </c>
      <c r="W317" s="3" t="s">
        <v>1310</v>
      </c>
      <c r="X317" s="64" t="s">
        <v>1310</v>
      </c>
      <c r="Y317" s="64" t="s">
        <v>1394</v>
      </c>
      <c r="Z317" s="64" t="s">
        <v>1395</v>
      </c>
      <c r="AA317" s="3"/>
    </row>
    <row r="318" spans="1:27" x14ac:dyDescent="0.25">
      <c r="A318" s="6" t="s">
        <v>477</v>
      </c>
      <c r="B318" s="45">
        <v>10.98</v>
      </c>
      <c r="C318" s="18">
        <v>7.89</v>
      </c>
      <c r="D318" s="18">
        <v>7.62</v>
      </c>
      <c r="E318" s="18">
        <v>225.31</v>
      </c>
      <c r="F318" s="18">
        <v>186.3</v>
      </c>
      <c r="G318" s="18">
        <v>194.97</v>
      </c>
      <c r="H318" s="18">
        <f t="shared" si="41"/>
        <v>8.83</v>
      </c>
      <c r="I318" s="42">
        <f t="shared" si="42"/>
        <v>202.19333333333336</v>
      </c>
      <c r="J318" s="45">
        <v>9.48</v>
      </c>
      <c r="K318" s="18">
        <v>12.58</v>
      </c>
      <c r="L318" s="18">
        <v>8.2799999999999994</v>
      </c>
      <c r="M318" s="18">
        <v>186.76</v>
      </c>
      <c r="N318" s="18">
        <v>163.96</v>
      </c>
      <c r="O318" s="18">
        <v>152.63999999999999</v>
      </c>
      <c r="P318" s="18">
        <f t="shared" si="43"/>
        <v>10.113333333333335</v>
      </c>
      <c r="Q318" s="42">
        <f t="shared" si="44"/>
        <v>167.78666666666666</v>
      </c>
      <c r="R318" s="21">
        <f t="shared" si="45"/>
        <v>1.1305527297388946</v>
      </c>
      <c r="S318" s="21">
        <f t="shared" si="46"/>
        <v>0.83067029758194155</v>
      </c>
      <c r="T318" s="6">
        <f t="shared" si="47"/>
        <v>0.24304260210103074</v>
      </c>
      <c r="U318" s="10">
        <f t="shared" si="48"/>
        <v>0.17702828192468012</v>
      </c>
      <c r="V318" s="10">
        <f t="shared" si="48"/>
        <v>-0.26765212622921031</v>
      </c>
      <c r="W318" s="3" t="s">
        <v>1312</v>
      </c>
      <c r="X318" s="64" t="s">
        <v>1401</v>
      </c>
      <c r="Y318" s="64" t="s">
        <v>1402</v>
      </c>
      <c r="Z318" s="64" t="s">
        <v>1403</v>
      </c>
      <c r="AA318" s="3"/>
    </row>
    <row r="319" spans="1:27" x14ac:dyDescent="0.25">
      <c r="A319" s="6" t="s">
        <v>472</v>
      </c>
      <c r="B319" s="45">
        <v>31.65</v>
      </c>
      <c r="C319" s="18">
        <v>40.49</v>
      </c>
      <c r="D319" s="18">
        <v>52</v>
      </c>
      <c r="E319" s="18">
        <v>198.24</v>
      </c>
      <c r="F319" s="18">
        <v>246.09</v>
      </c>
      <c r="G319" s="18">
        <v>216.92</v>
      </c>
      <c r="H319" s="18">
        <f t="shared" si="41"/>
        <v>41.38</v>
      </c>
      <c r="I319" s="42">
        <f t="shared" si="42"/>
        <v>220.41666666666666</v>
      </c>
      <c r="J319" s="45">
        <v>49.03</v>
      </c>
      <c r="K319" s="18">
        <v>56.4</v>
      </c>
      <c r="L319" s="18">
        <v>33.590000000000003</v>
      </c>
      <c r="M319" s="18">
        <v>210.01</v>
      </c>
      <c r="N319" s="18">
        <v>224.92</v>
      </c>
      <c r="O319" s="18">
        <v>285.77999999999997</v>
      </c>
      <c r="P319" s="18">
        <f t="shared" si="43"/>
        <v>46.34</v>
      </c>
      <c r="Q319" s="42">
        <f t="shared" si="44"/>
        <v>240.23666666666665</v>
      </c>
      <c r="R319" s="21">
        <f t="shared" si="45"/>
        <v>1.1170363378952337</v>
      </c>
      <c r="S319" s="21">
        <f t="shared" si="46"/>
        <v>1.0895144900263454</v>
      </c>
      <c r="T319" s="6">
        <f t="shared" si="47"/>
        <v>0.30424014052831144</v>
      </c>
      <c r="U319" s="10">
        <f t="shared" si="48"/>
        <v>0.15967611836244514</v>
      </c>
      <c r="V319" s="10">
        <f t="shared" si="48"/>
        <v>0.12368538374169406</v>
      </c>
      <c r="W319" s="3" t="s">
        <v>1309</v>
      </c>
      <c r="X319" s="64" t="s">
        <v>1363</v>
      </c>
      <c r="Y319" s="64" t="s">
        <v>1364</v>
      </c>
      <c r="Z319" s="64" t="s">
        <v>1365</v>
      </c>
      <c r="AA319" s="3"/>
    </row>
    <row r="320" spans="1:27" x14ac:dyDescent="0.25">
      <c r="A320" s="6" t="s">
        <v>480</v>
      </c>
      <c r="B320" s="45">
        <v>263.63</v>
      </c>
      <c r="C320" s="18">
        <v>288.02999999999997</v>
      </c>
      <c r="D320" s="18">
        <v>316.77999999999997</v>
      </c>
      <c r="E320" s="18">
        <v>620.62</v>
      </c>
      <c r="F320" s="18">
        <v>613.99</v>
      </c>
      <c r="G320" s="18">
        <v>685.15</v>
      </c>
      <c r="H320" s="18">
        <f t="shared" si="41"/>
        <v>289.47999999999996</v>
      </c>
      <c r="I320" s="42">
        <f t="shared" si="42"/>
        <v>639.92000000000007</v>
      </c>
      <c r="J320" s="45">
        <v>319.82</v>
      </c>
      <c r="K320" s="18">
        <v>332.13</v>
      </c>
      <c r="L320" s="18">
        <v>289.42</v>
      </c>
      <c r="M320" s="18">
        <v>660.68</v>
      </c>
      <c r="N320" s="18">
        <v>646.01</v>
      </c>
      <c r="O320" s="18">
        <v>722.81</v>
      </c>
      <c r="P320" s="18">
        <f t="shared" si="43"/>
        <v>313.79000000000002</v>
      </c>
      <c r="Q320" s="42">
        <f t="shared" si="44"/>
        <v>676.5</v>
      </c>
      <c r="R320" s="21">
        <f t="shared" si="45"/>
        <v>1.0836890663729002</v>
      </c>
      <c r="S320" s="21">
        <f t="shared" si="46"/>
        <v>1.0570742058291205</v>
      </c>
      <c r="T320" s="6">
        <f t="shared" si="47"/>
        <v>0.14473246438935874</v>
      </c>
      <c r="U320" s="10">
        <f t="shared" si="48"/>
        <v>0.1159508759264129</v>
      </c>
      <c r="V320" s="10">
        <f t="shared" si="48"/>
        <v>8.0076656402667631E-2</v>
      </c>
      <c r="W320" s="3" t="s">
        <v>1314</v>
      </c>
      <c r="X320" s="64" t="s">
        <v>1333</v>
      </c>
      <c r="Y320" s="64" t="s">
        <v>1334</v>
      </c>
      <c r="Z320" s="64" t="s">
        <v>1335</v>
      </c>
      <c r="AA320" s="3"/>
    </row>
    <row r="321" spans="1:27" x14ac:dyDescent="0.25">
      <c r="A321" s="6" t="s">
        <v>491</v>
      </c>
      <c r="B321" s="45">
        <v>41.39</v>
      </c>
      <c r="C321" s="18">
        <v>36.4</v>
      </c>
      <c r="D321" s="18">
        <v>49.87</v>
      </c>
      <c r="E321" s="18">
        <v>144.76</v>
      </c>
      <c r="F321" s="18">
        <v>156.4</v>
      </c>
      <c r="G321" s="18">
        <v>148.76</v>
      </c>
      <c r="H321" s="18">
        <f t="shared" si="41"/>
        <v>42.553333333333335</v>
      </c>
      <c r="I321" s="42">
        <f t="shared" si="42"/>
        <v>149.97333333333333</v>
      </c>
      <c r="J321" s="45">
        <v>52.21</v>
      </c>
      <c r="K321" s="18">
        <v>44.17</v>
      </c>
      <c r="L321" s="18">
        <v>41.26</v>
      </c>
      <c r="M321" s="18">
        <v>132.47</v>
      </c>
      <c r="N321" s="18">
        <v>155.94</v>
      </c>
      <c r="O321" s="18">
        <v>163.02000000000001</v>
      </c>
      <c r="P321" s="18">
        <f t="shared" si="43"/>
        <v>45.879999999999995</v>
      </c>
      <c r="Q321" s="42">
        <f t="shared" si="44"/>
        <v>150.47666666666666</v>
      </c>
      <c r="R321" s="21">
        <f t="shared" si="45"/>
        <v>1.0763814480330627</v>
      </c>
      <c r="S321" s="21">
        <f t="shared" si="46"/>
        <v>1.0033339221054491</v>
      </c>
      <c r="T321" s="6">
        <f t="shared" si="47"/>
        <v>0.2755237477816822</v>
      </c>
      <c r="U321" s="10">
        <f t="shared" si="48"/>
        <v>0.10618943074225895</v>
      </c>
      <c r="V321" s="10">
        <f t="shared" si="48"/>
        <v>4.8018328601957139E-3</v>
      </c>
      <c r="W321" s="3" t="s">
        <v>1324</v>
      </c>
      <c r="X321" s="64" t="s">
        <v>1324</v>
      </c>
      <c r="Y321" s="64" t="s">
        <v>1390</v>
      </c>
      <c r="Z321" s="64" t="s">
        <v>1391</v>
      </c>
      <c r="AA321" s="3"/>
    </row>
    <row r="322" spans="1:27" x14ac:dyDescent="0.25">
      <c r="A322" s="6" t="s">
        <v>460</v>
      </c>
      <c r="B322" s="45">
        <v>121.29</v>
      </c>
      <c r="C322" s="18">
        <v>129.97</v>
      </c>
      <c r="D322" s="18">
        <v>112.3</v>
      </c>
      <c r="E322" s="18">
        <v>272.39</v>
      </c>
      <c r="F322" s="18">
        <v>267.82</v>
      </c>
      <c r="G322" s="18">
        <v>278.98</v>
      </c>
      <c r="H322" s="18">
        <f t="shared" si="41"/>
        <v>121.18666666666667</v>
      </c>
      <c r="I322" s="42">
        <f t="shared" si="42"/>
        <v>273.06333333333333</v>
      </c>
      <c r="J322" s="45">
        <v>147.21</v>
      </c>
      <c r="K322" s="18">
        <v>126.49</v>
      </c>
      <c r="L322" s="18">
        <v>97.38</v>
      </c>
      <c r="M322" s="18">
        <v>298.83999999999997</v>
      </c>
      <c r="N322" s="18">
        <v>278.97000000000003</v>
      </c>
      <c r="O322" s="18">
        <v>257.14</v>
      </c>
      <c r="P322" s="18">
        <f t="shared" si="43"/>
        <v>123.69333333333333</v>
      </c>
      <c r="Q322" s="42">
        <f t="shared" si="44"/>
        <v>278.31666666666666</v>
      </c>
      <c r="R322" s="21">
        <f t="shared" si="45"/>
        <v>1.0205150589262331</v>
      </c>
      <c r="S322" s="21">
        <f t="shared" si="46"/>
        <v>1.0191683187584377</v>
      </c>
      <c r="T322" s="6">
        <f t="shared" si="47"/>
        <v>0.43900702075171805</v>
      </c>
      <c r="U322" s="10">
        <f t="shared" si="48"/>
        <v>2.9297471226981259E-2</v>
      </c>
      <c r="V322" s="10">
        <f t="shared" si="48"/>
        <v>2.7392336670269503E-2</v>
      </c>
      <c r="W322" s="3" t="s">
        <v>1299</v>
      </c>
      <c r="X322" s="64" t="s">
        <v>1299</v>
      </c>
      <c r="Y322" s="64" t="s">
        <v>1336</v>
      </c>
      <c r="Z322" s="64" t="s">
        <v>1337</v>
      </c>
      <c r="AA322" s="3"/>
    </row>
    <row r="323" spans="1:27" x14ac:dyDescent="0.25">
      <c r="A323" s="6" t="s">
        <v>474</v>
      </c>
      <c r="B323" s="45">
        <v>5.69</v>
      </c>
      <c r="C323" s="18">
        <v>3.94</v>
      </c>
      <c r="D323" s="18">
        <v>6.04</v>
      </c>
      <c r="E323" s="18">
        <v>117.3</v>
      </c>
      <c r="F323" s="18">
        <v>113.77</v>
      </c>
      <c r="G323" s="18">
        <v>121.57</v>
      </c>
      <c r="H323" s="18">
        <f t="shared" si="41"/>
        <v>5.2233333333333336</v>
      </c>
      <c r="I323" s="42">
        <f t="shared" si="42"/>
        <v>117.54666666666667</v>
      </c>
      <c r="J323" s="45">
        <v>2.34</v>
      </c>
      <c r="K323" s="18">
        <v>7.67</v>
      </c>
      <c r="L323" s="18">
        <v>5.5</v>
      </c>
      <c r="M323" s="18">
        <v>118.71</v>
      </c>
      <c r="N323" s="18">
        <v>127.74</v>
      </c>
      <c r="O323" s="18">
        <v>132.83000000000001</v>
      </c>
      <c r="P323" s="18">
        <f t="shared" si="43"/>
        <v>5.17</v>
      </c>
      <c r="Q323" s="42">
        <f t="shared" si="44"/>
        <v>126.42666666666666</v>
      </c>
      <c r="R323" s="21">
        <f t="shared" si="45"/>
        <v>0.99143010176754143</v>
      </c>
      <c r="S323" s="21">
        <f t="shared" si="46"/>
        <v>1.0749072095377348</v>
      </c>
      <c r="T323" s="6">
        <f t="shared" si="47"/>
        <v>0.4880854467435054</v>
      </c>
      <c r="U323" s="10">
        <f t="shared" si="48"/>
        <v>-1.2417032355628041E-2</v>
      </c>
      <c r="V323" s="10">
        <f t="shared" si="48"/>
        <v>0.10421212575183178</v>
      </c>
      <c r="W323" s="3" t="s">
        <v>515</v>
      </c>
      <c r="X323" s="64" t="s">
        <v>521</v>
      </c>
      <c r="Y323" s="64" t="s">
        <v>1352</v>
      </c>
      <c r="Z323" s="64" t="s">
        <v>1353</v>
      </c>
      <c r="AA323" s="3"/>
    </row>
    <row r="324" spans="1:27" x14ac:dyDescent="0.25">
      <c r="A324" s="6" t="s">
        <v>471</v>
      </c>
      <c r="B324" s="45">
        <v>64.08</v>
      </c>
      <c r="C324" s="18">
        <v>43.74</v>
      </c>
      <c r="D324" s="18">
        <v>42.37</v>
      </c>
      <c r="E324" s="18">
        <v>306.13</v>
      </c>
      <c r="F324" s="18">
        <v>255.92</v>
      </c>
      <c r="G324" s="18">
        <v>227.65</v>
      </c>
      <c r="H324" s="18">
        <f t="shared" si="41"/>
        <v>50.063333333333333</v>
      </c>
      <c r="I324" s="42">
        <f t="shared" si="42"/>
        <v>263.23333333333329</v>
      </c>
      <c r="J324" s="45">
        <v>50.33</v>
      </c>
      <c r="K324" s="18">
        <v>50.04</v>
      </c>
      <c r="L324" s="18">
        <v>44.74</v>
      </c>
      <c r="M324" s="18">
        <v>281.7</v>
      </c>
      <c r="N324" s="18">
        <v>252.29</v>
      </c>
      <c r="O324" s="18">
        <v>276.95999999999998</v>
      </c>
      <c r="P324" s="18">
        <f t="shared" si="43"/>
        <v>48.370000000000005</v>
      </c>
      <c r="Q324" s="42">
        <f t="shared" si="44"/>
        <v>270.31666666666666</v>
      </c>
      <c r="R324" s="21">
        <f t="shared" si="45"/>
        <v>0.96683856648606314</v>
      </c>
      <c r="S324" s="21">
        <f t="shared" si="46"/>
        <v>1.0268071149236788</v>
      </c>
      <c r="T324" s="6">
        <f t="shared" si="47"/>
        <v>0.41340472242362947</v>
      </c>
      <c r="U324" s="10">
        <f t="shared" si="48"/>
        <v>-4.8653072581901588E-2</v>
      </c>
      <c r="V324" s="10">
        <f t="shared" si="48"/>
        <v>3.8165197743484348E-2</v>
      </c>
      <c r="W324" s="3" t="s">
        <v>516</v>
      </c>
      <c r="X324" s="64" t="s">
        <v>523</v>
      </c>
      <c r="Y324" s="64" t="s">
        <v>1374</v>
      </c>
      <c r="Z324" s="64" t="s">
        <v>1375</v>
      </c>
      <c r="AA324" s="3"/>
    </row>
    <row r="325" spans="1:27" x14ac:dyDescent="0.25">
      <c r="A325" s="6" t="s">
        <v>478</v>
      </c>
      <c r="B325" s="45">
        <v>4.18</v>
      </c>
      <c r="C325" s="18">
        <v>6.71</v>
      </c>
      <c r="D325" s="18">
        <v>15.24</v>
      </c>
      <c r="E325" s="18">
        <v>110.11</v>
      </c>
      <c r="F325" s="18">
        <v>156.54</v>
      </c>
      <c r="G325" s="18">
        <v>137.54</v>
      </c>
      <c r="H325" s="18">
        <f t="shared" si="41"/>
        <v>8.7100000000000009</v>
      </c>
      <c r="I325" s="42">
        <f t="shared" si="42"/>
        <v>134.72999999999999</v>
      </c>
      <c r="J325" s="45">
        <v>3.9</v>
      </c>
      <c r="K325" s="18">
        <v>12.3</v>
      </c>
      <c r="L325" s="18">
        <v>7.59</v>
      </c>
      <c r="M325" s="18">
        <v>138.97</v>
      </c>
      <c r="N325" s="18">
        <v>154</v>
      </c>
      <c r="O325" s="18">
        <v>175.56</v>
      </c>
      <c r="P325" s="18">
        <f t="shared" si="43"/>
        <v>7.93</v>
      </c>
      <c r="Q325" s="42">
        <f t="shared" si="44"/>
        <v>156.17666666666668</v>
      </c>
      <c r="R325" s="21">
        <f t="shared" si="45"/>
        <v>0.91967044284243038</v>
      </c>
      <c r="S325" s="21">
        <f t="shared" si="46"/>
        <v>1.1580097743068347</v>
      </c>
      <c r="T325" s="6">
        <f t="shared" si="47"/>
        <v>0.42979063920145993</v>
      </c>
      <c r="U325" s="10">
        <f t="shared" si="48"/>
        <v>-0.12081112029796956</v>
      </c>
      <c r="V325" s="10">
        <f t="shared" si="48"/>
        <v>0.21164743060218102</v>
      </c>
      <c r="W325" s="3" t="s">
        <v>1313</v>
      </c>
      <c r="X325" s="64" t="s">
        <v>1356</v>
      </c>
      <c r="Y325" s="64" t="s">
        <v>1357</v>
      </c>
      <c r="Z325" s="64" t="s">
        <v>1358</v>
      </c>
      <c r="AA325" s="3"/>
    </row>
    <row r="326" spans="1:27" x14ac:dyDescent="0.25">
      <c r="A326" s="6" t="s">
        <v>1634</v>
      </c>
      <c r="B326" s="45">
        <v>388.12</v>
      </c>
      <c r="C326" s="18">
        <v>363.47</v>
      </c>
      <c r="D326" s="18">
        <v>399.03</v>
      </c>
      <c r="E326" s="18">
        <v>1736.2</v>
      </c>
      <c r="F326" s="18">
        <v>1896.5</v>
      </c>
      <c r="G326" s="18">
        <v>1739.87</v>
      </c>
      <c r="H326" s="18">
        <f t="shared" si="41"/>
        <v>383.53999999999996</v>
      </c>
      <c r="I326" s="42">
        <f t="shared" si="42"/>
        <v>1790.8566666666666</v>
      </c>
      <c r="J326" s="45">
        <v>326.57</v>
      </c>
      <c r="K326" s="18">
        <v>380.37</v>
      </c>
      <c r="L326" s="18">
        <v>349.25</v>
      </c>
      <c r="M326" s="18">
        <v>1912.81</v>
      </c>
      <c r="N326" s="18">
        <v>1816.09</v>
      </c>
      <c r="O326" s="18">
        <v>1801.23</v>
      </c>
      <c r="P326" s="18">
        <f t="shared" si="43"/>
        <v>352.06333333333333</v>
      </c>
      <c r="Q326" s="42">
        <f t="shared" si="44"/>
        <v>1843.3766666666663</v>
      </c>
      <c r="R326" s="21">
        <f t="shared" si="45"/>
        <v>0.91814462301277722</v>
      </c>
      <c r="S326" s="21">
        <f t="shared" si="46"/>
        <v>1.0293103801085279</v>
      </c>
      <c r="T326" s="6">
        <f t="shared" si="47"/>
        <v>8.4778228704852493E-2</v>
      </c>
      <c r="U326" s="10">
        <f t="shared" si="48"/>
        <v>-0.12320667494131333</v>
      </c>
      <c r="V326" s="10">
        <f t="shared" si="48"/>
        <v>4.1678080700105896E-2</v>
      </c>
      <c r="W326" s="3" t="s">
        <v>1635</v>
      </c>
      <c r="X326" s="64" t="s">
        <v>1636</v>
      </c>
      <c r="Y326" s="64" t="s">
        <v>1637</v>
      </c>
      <c r="Z326" s="64" t="s">
        <v>1638</v>
      </c>
      <c r="AA326" s="3"/>
    </row>
    <row r="327" spans="1:27" x14ac:dyDescent="0.25">
      <c r="A327" s="6" t="s">
        <v>482</v>
      </c>
      <c r="B327" s="45">
        <v>79.25</v>
      </c>
      <c r="C327" s="18">
        <v>43.81</v>
      </c>
      <c r="D327" s="18">
        <v>93.4</v>
      </c>
      <c r="E327" s="18">
        <v>268.33</v>
      </c>
      <c r="F327" s="18">
        <v>296.33999999999997</v>
      </c>
      <c r="G327" s="18">
        <v>311.3</v>
      </c>
      <c r="H327" s="75">
        <f t="shared" si="41"/>
        <v>72.153333333333336</v>
      </c>
      <c r="I327" s="42">
        <f t="shared" si="42"/>
        <v>291.99</v>
      </c>
      <c r="J327" s="45">
        <v>48.18</v>
      </c>
      <c r="K327" s="18">
        <v>54.12</v>
      </c>
      <c r="L327" s="18">
        <v>37</v>
      </c>
      <c r="M327" s="18">
        <v>336.38</v>
      </c>
      <c r="N327" s="18">
        <v>330.95</v>
      </c>
      <c r="O327" s="18">
        <v>273.08999999999997</v>
      </c>
      <c r="P327" s="18">
        <f t="shared" si="43"/>
        <v>46.433333333333337</v>
      </c>
      <c r="Q327" s="42">
        <f t="shared" si="44"/>
        <v>313.4733333333333</v>
      </c>
      <c r="R327" s="21">
        <f t="shared" si="45"/>
        <v>0.64840973298095328</v>
      </c>
      <c r="S327" s="21">
        <f t="shared" si="46"/>
        <v>1.073324459310329</v>
      </c>
      <c r="T327" s="6">
        <f t="shared" si="47"/>
        <v>8.7048810206460492E-2</v>
      </c>
      <c r="U327" s="10">
        <f t="shared" si="48"/>
        <v>-0.62502234823615388</v>
      </c>
      <c r="V327" s="10">
        <f t="shared" si="48"/>
        <v>0.10208625976602949</v>
      </c>
      <c r="W327" s="3" t="s">
        <v>1316</v>
      </c>
      <c r="X327" s="64" t="s">
        <v>1316</v>
      </c>
      <c r="Y327" s="64" t="s">
        <v>1398</v>
      </c>
      <c r="Z327" s="64" t="s">
        <v>1399</v>
      </c>
      <c r="AA327" s="3"/>
    </row>
    <row r="328" spans="1:27" x14ac:dyDescent="0.25">
      <c r="A328" s="6" t="s">
        <v>497</v>
      </c>
      <c r="B328" s="45">
        <v>18.899999999999999</v>
      </c>
      <c r="C328" s="18">
        <v>10.45</v>
      </c>
      <c r="D328" s="18">
        <v>12.07</v>
      </c>
      <c r="E328" s="18">
        <v>368.24</v>
      </c>
      <c r="F328" s="18">
        <v>343.95</v>
      </c>
      <c r="G328" s="18">
        <v>388.72</v>
      </c>
      <c r="H328" s="75">
        <f t="shared" si="41"/>
        <v>13.806666666666667</v>
      </c>
      <c r="I328" s="42">
        <f t="shared" si="42"/>
        <v>366.97</v>
      </c>
      <c r="J328" s="45">
        <v>7.73</v>
      </c>
      <c r="K328" s="18">
        <v>13.76</v>
      </c>
      <c r="L328" s="18">
        <v>3.72</v>
      </c>
      <c r="M328" s="18">
        <v>373.13</v>
      </c>
      <c r="N328" s="18">
        <v>407.4</v>
      </c>
      <c r="O328" s="18">
        <v>386.56</v>
      </c>
      <c r="P328" s="75">
        <f t="shared" si="43"/>
        <v>8.4033333333333342</v>
      </c>
      <c r="Q328" s="42">
        <f t="shared" si="44"/>
        <v>389.03</v>
      </c>
      <c r="R328" s="21">
        <f t="shared" si="45"/>
        <v>0.63507429085997302</v>
      </c>
      <c r="S328" s="21">
        <f t="shared" si="46"/>
        <v>1.0599505394461504</v>
      </c>
      <c r="T328" s="6">
        <f t="shared" si="47"/>
        <v>0.11912744274596249</v>
      </c>
      <c r="U328" s="10">
        <f t="shared" si="48"/>
        <v>-0.65500272696140915</v>
      </c>
      <c r="V328" s="10">
        <f t="shared" si="48"/>
        <v>8.3996945769050493E-2</v>
      </c>
      <c r="W328" s="3" t="s">
        <v>505</v>
      </c>
      <c r="X328" s="64" t="s">
        <v>520</v>
      </c>
      <c r="Y328" s="64" t="s">
        <v>1409</v>
      </c>
      <c r="Z328" s="64" t="s">
        <v>1410</v>
      </c>
      <c r="AA328" s="3"/>
    </row>
    <row r="329" spans="1:27" x14ac:dyDescent="0.25">
      <c r="A329" s="6" t="s">
        <v>501</v>
      </c>
      <c r="B329" s="45">
        <v>2.81</v>
      </c>
      <c r="C329" s="18">
        <v>2.98</v>
      </c>
      <c r="D329" s="18">
        <v>9.4499999999999993</v>
      </c>
      <c r="E329" s="18">
        <v>26.68</v>
      </c>
      <c r="F329" s="18">
        <v>33.630000000000003</v>
      </c>
      <c r="G329" s="18">
        <v>30.61</v>
      </c>
      <c r="H329" s="75">
        <f t="shared" si="41"/>
        <v>5.0799999999999992</v>
      </c>
      <c r="I329" s="42">
        <f t="shared" si="42"/>
        <v>30.306666666666668</v>
      </c>
      <c r="J329" s="45">
        <v>1.56</v>
      </c>
      <c r="K329" s="18">
        <v>4.1500000000000004</v>
      </c>
      <c r="L329" s="18">
        <v>1.7</v>
      </c>
      <c r="M329" s="18">
        <v>27.14</v>
      </c>
      <c r="N329" s="18">
        <v>25.71</v>
      </c>
      <c r="O329" s="18">
        <v>40.409999999999997</v>
      </c>
      <c r="P329" s="75">
        <f t="shared" si="43"/>
        <v>2.4700000000000002</v>
      </c>
      <c r="Q329" s="42">
        <f t="shared" si="44"/>
        <v>31.086666666666662</v>
      </c>
      <c r="R329" s="21">
        <f t="shared" si="45"/>
        <v>0.57072368421052644</v>
      </c>
      <c r="S329" s="21">
        <f t="shared" si="46"/>
        <v>1.0249148211243608</v>
      </c>
      <c r="T329" s="6">
        <f t="shared" si="47"/>
        <v>0.1637465689722504</v>
      </c>
      <c r="U329" s="10">
        <f t="shared" si="48"/>
        <v>-0.80913566086532429</v>
      </c>
      <c r="V329" s="10">
        <f t="shared" si="48"/>
        <v>3.5504014854819674E-2</v>
      </c>
      <c r="W329" s="3" t="s">
        <v>510</v>
      </c>
      <c r="X329" s="64" t="s">
        <v>527</v>
      </c>
      <c r="Y329" s="64" t="s">
        <v>1418</v>
      </c>
      <c r="Z329" s="64" t="s">
        <v>1419</v>
      </c>
      <c r="AA329" s="3"/>
    </row>
    <row r="330" spans="1:27" x14ac:dyDescent="0.25">
      <c r="A330" s="6" t="s">
        <v>496</v>
      </c>
      <c r="B330" s="45">
        <v>29.62</v>
      </c>
      <c r="C330" s="18">
        <v>25.33</v>
      </c>
      <c r="D330" s="18">
        <v>22.86</v>
      </c>
      <c r="E330" s="18">
        <v>185.95</v>
      </c>
      <c r="F330" s="18">
        <v>162.77000000000001</v>
      </c>
      <c r="G330" s="18">
        <v>182.78</v>
      </c>
      <c r="H330" s="75">
        <f t="shared" si="41"/>
        <v>25.936666666666667</v>
      </c>
      <c r="I330" s="42">
        <f t="shared" si="42"/>
        <v>177.16666666666666</v>
      </c>
      <c r="J330" s="45">
        <v>9.74</v>
      </c>
      <c r="K330" s="18">
        <v>20.32</v>
      </c>
      <c r="L330" s="18">
        <v>12.77</v>
      </c>
      <c r="M330" s="18">
        <v>203.65</v>
      </c>
      <c r="N330" s="18">
        <v>171.01</v>
      </c>
      <c r="O330" s="18">
        <v>220.3</v>
      </c>
      <c r="P330" s="75">
        <f t="shared" si="43"/>
        <v>14.276666666666666</v>
      </c>
      <c r="Q330" s="42">
        <f t="shared" si="44"/>
        <v>198.32000000000002</v>
      </c>
      <c r="R330" s="21">
        <f t="shared" si="45"/>
        <v>0.56713278059646077</v>
      </c>
      <c r="S330" s="21">
        <f t="shared" si="46"/>
        <v>1.1187277829747428</v>
      </c>
      <c r="T330" s="6">
        <f t="shared" si="47"/>
        <v>1.743634381429874E-2</v>
      </c>
      <c r="U330" s="85">
        <f t="shared" si="48"/>
        <v>-0.8182415475832322</v>
      </c>
      <c r="V330" s="85">
        <f t="shared" si="48"/>
        <v>0.16185903190947337</v>
      </c>
      <c r="W330" s="3" t="s">
        <v>506</v>
      </c>
      <c r="X330" s="3" t="s">
        <v>522</v>
      </c>
      <c r="Y330" s="3" t="s">
        <v>1411</v>
      </c>
      <c r="Z330" s="3" t="s">
        <v>1412</v>
      </c>
      <c r="AA330" s="3"/>
    </row>
    <row r="331" spans="1:27" x14ac:dyDescent="0.25">
      <c r="A331" s="6" t="s">
        <v>484</v>
      </c>
      <c r="B331" s="45">
        <v>34.85</v>
      </c>
      <c r="C331" s="18">
        <v>21.94</v>
      </c>
      <c r="D331" s="18">
        <v>38.409999999999997</v>
      </c>
      <c r="E331" s="18">
        <v>84.21</v>
      </c>
      <c r="F331" s="18">
        <v>93.7</v>
      </c>
      <c r="G331" s="18">
        <v>90.6</v>
      </c>
      <c r="H331" s="75">
        <f t="shared" si="41"/>
        <v>31.733333333333334</v>
      </c>
      <c r="I331" s="42">
        <f t="shared" si="42"/>
        <v>89.50333333333333</v>
      </c>
      <c r="J331" s="45">
        <v>11.23</v>
      </c>
      <c r="K331" s="18">
        <v>14.31</v>
      </c>
      <c r="L331" s="18">
        <v>13.16</v>
      </c>
      <c r="M331" s="18">
        <v>134.16</v>
      </c>
      <c r="N331" s="18">
        <v>129.26</v>
      </c>
      <c r="O331" s="18">
        <v>131.12</v>
      </c>
      <c r="P331" s="75">
        <f t="shared" si="43"/>
        <v>12.9</v>
      </c>
      <c r="Q331" s="42">
        <f t="shared" si="44"/>
        <v>131.51333333333332</v>
      </c>
      <c r="R331" s="21">
        <f t="shared" si="45"/>
        <v>0.42464358452138495</v>
      </c>
      <c r="S331" s="21">
        <f t="shared" si="46"/>
        <v>1.4641817980921512</v>
      </c>
      <c r="T331" s="6">
        <f t="shared" si="47"/>
        <v>1.0373402947415055E-2</v>
      </c>
      <c r="U331" s="85">
        <f t="shared" si="48"/>
        <v>-1.2356756408700293</v>
      </c>
      <c r="V331" s="85">
        <f t="shared" si="48"/>
        <v>0.55009469496249475</v>
      </c>
      <c r="W331" s="3" t="s">
        <v>1318</v>
      </c>
      <c r="X331" s="6" t="s">
        <v>1318</v>
      </c>
      <c r="Y331" s="3" t="s">
        <v>1404</v>
      </c>
      <c r="Z331" s="3" t="s">
        <v>1405</v>
      </c>
      <c r="AA331" s="3"/>
    </row>
    <row r="332" spans="1:27" x14ac:dyDescent="0.25">
      <c r="A332" s="6" t="s">
        <v>486</v>
      </c>
      <c r="B332" s="45">
        <v>210.6</v>
      </c>
      <c r="C332" s="18">
        <v>108.93</v>
      </c>
      <c r="D332" s="18">
        <v>237.89</v>
      </c>
      <c r="E332" s="18">
        <v>893.01</v>
      </c>
      <c r="F332" s="18">
        <v>1087.08</v>
      </c>
      <c r="G332" s="18">
        <v>1035.46</v>
      </c>
      <c r="H332" s="75">
        <f t="shared" si="41"/>
        <v>185.80666666666664</v>
      </c>
      <c r="I332" s="42">
        <f t="shared" si="42"/>
        <v>1005.1833333333334</v>
      </c>
      <c r="J332" s="45">
        <v>41.88</v>
      </c>
      <c r="K332" s="18">
        <v>83.71</v>
      </c>
      <c r="L332" s="18">
        <v>65.25</v>
      </c>
      <c r="M332" s="18">
        <v>1164.47</v>
      </c>
      <c r="N332" s="18">
        <v>1076.08</v>
      </c>
      <c r="O332" s="18">
        <v>1037.08</v>
      </c>
      <c r="P332" s="75">
        <f t="shared" si="43"/>
        <v>63.613333333333337</v>
      </c>
      <c r="Q332" s="42">
        <f t="shared" si="44"/>
        <v>1092.5433333333333</v>
      </c>
      <c r="R332" s="21">
        <f t="shared" si="45"/>
        <v>0.34588344455943765</v>
      </c>
      <c r="S332" s="21">
        <f t="shared" si="46"/>
        <v>1.0868231435623064</v>
      </c>
      <c r="T332" s="6">
        <f t="shared" si="47"/>
        <v>2.0453095804669311E-2</v>
      </c>
      <c r="U332" s="85">
        <f t="shared" si="48"/>
        <v>-1.5316421329937957</v>
      </c>
      <c r="V332" s="85">
        <f t="shared" si="48"/>
        <v>0.12011719274379905</v>
      </c>
      <c r="W332" s="3" t="s">
        <v>1320</v>
      </c>
      <c r="X332" s="6" t="s">
        <v>1320</v>
      </c>
      <c r="Y332" s="3" t="s">
        <v>809</v>
      </c>
      <c r="Z332" s="3" t="s">
        <v>1384</v>
      </c>
      <c r="AA332" s="3"/>
    </row>
    <row r="333" spans="1:27" x14ac:dyDescent="0.25">
      <c r="A333" s="6" t="s">
        <v>488</v>
      </c>
      <c r="B333" s="45">
        <v>109.58</v>
      </c>
      <c r="C333" s="18">
        <v>57.72</v>
      </c>
      <c r="D333" s="18">
        <v>128.69999999999999</v>
      </c>
      <c r="E333" s="18">
        <v>372.16</v>
      </c>
      <c r="F333" s="18">
        <v>369.42</v>
      </c>
      <c r="G333" s="18">
        <v>433.6</v>
      </c>
      <c r="H333" s="75">
        <f t="shared" si="41"/>
        <v>98.666666666666671</v>
      </c>
      <c r="I333" s="42">
        <f t="shared" si="42"/>
        <v>391.72666666666669</v>
      </c>
      <c r="J333" s="45">
        <v>27.73</v>
      </c>
      <c r="K333" s="18">
        <v>33.520000000000003</v>
      </c>
      <c r="L333" s="18">
        <v>31.43</v>
      </c>
      <c r="M333" s="18">
        <v>524.44000000000005</v>
      </c>
      <c r="N333" s="18">
        <v>426.34</v>
      </c>
      <c r="O333" s="18">
        <v>414.89</v>
      </c>
      <c r="P333" s="75">
        <f t="shared" si="43"/>
        <v>30.893333333333334</v>
      </c>
      <c r="Q333" s="42">
        <f t="shared" si="44"/>
        <v>455.22333333333336</v>
      </c>
      <c r="R333" s="21">
        <f t="shared" si="45"/>
        <v>0.32</v>
      </c>
      <c r="S333" s="21">
        <f t="shared" si="46"/>
        <v>1.1616815766690998</v>
      </c>
      <c r="T333" s="6">
        <f t="shared" si="47"/>
        <v>1.6670554569805363E-2</v>
      </c>
      <c r="U333" s="85">
        <f t="shared" si="48"/>
        <v>-1.6438561897747248</v>
      </c>
      <c r="V333" s="85">
        <f t="shared" si="48"/>
        <v>0.21621467225793115</v>
      </c>
      <c r="W333" s="3" t="s">
        <v>1322</v>
      </c>
      <c r="X333" s="6" t="s">
        <v>1349</v>
      </c>
      <c r="Y333" s="3" t="s">
        <v>1350</v>
      </c>
      <c r="Z333" s="3" t="s">
        <v>1351</v>
      </c>
      <c r="AA333" s="3"/>
    </row>
    <row r="334" spans="1:27" x14ac:dyDescent="0.25">
      <c r="A334" s="6" t="s">
        <v>485</v>
      </c>
      <c r="B334" s="45">
        <v>125.73</v>
      </c>
      <c r="C334" s="18">
        <v>60.76</v>
      </c>
      <c r="D334" s="18">
        <v>126.08</v>
      </c>
      <c r="E334" s="18">
        <v>527.65</v>
      </c>
      <c r="F334" s="18">
        <v>583.95000000000005</v>
      </c>
      <c r="G334" s="18">
        <v>628.57000000000005</v>
      </c>
      <c r="H334" s="75">
        <f t="shared" si="41"/>
        <v>104.19</v>
      </c>
      <c r="I334" s="42">
        <f t="shared" si="42"/>
        <v>580.05666666666673</v>
      </c>
      <c r="J334" s="45">
        <v>15.07</v>
      </c>
      <c r="K334" s="18">
        <v>43.13</v>
      </c>
      <c r="L334" s="18">
        <v>31.5</v>
      </c>
      <c r="M334" s="18">
        <v>609.64</v>
      </c>
      <c r="N334" s="18">
        <v>652.23</v>
      </c>
      <c r="O334" s="18">
        <v>600.04999999999995</v>
      </c>
      <c r="P334" s="75">
        <f t="shared" si="43"/>
        <v>29.900000000000002</v>
      </c>
      <c r="Q334" s="42">
        <f t="shared" si="44"/>
        <v>620.64</v>
      </c>
      <c r="R334" s="21">
        <f t="shared" si="45"/>
        <v>0.29375415914060277</v>
      </c>
      <c r="S334" s="21">
        <f t="shared" si="46"/>
        <v>1.0698440198030024</v>
      </c>
      <c r="T334" s="6">
        <f t="shared" si="47"/>
        <v>1.6396410681200943E-2</v>
      </c>
      <c r="U334" s="85">
        <f t="shared" si="48"/>
        <v>-1.7673188165576623</v>
      </c>
      <c r="V334" s="85">
        <f t="shared" si="48"/>
        <v>9.7400471149423559E-2</v>
      </c>
      <c r="W334" s="3" t="s">
        <v>1319</v>
      </c>
      <c r="X334" s="6" t="s">
        <v>1319</v>
      </c>
      <c r="Y334" s="3" t="s">
        <v>1280</v>
      </c>
      <c r="Z334" s="3" t="s">
        <v>1378</v>
      </c>
      <c r="AA334" s="3"/>
    </row>
    <row r="335" spans="1:27" x14ac:dyDescent="0.25">
      <c r="A335" s="6" t="s">
        <v>489</v>
      </c>
      <c r="B335" s="45">
        <v>168.23</v>
      </c>
      <c r="C335" s="18">
        <v>74.95</v>
      </c>
      <c r="D335" s="18">
        <v>201.31</v>
      </c>
      <c r="E335" s="18">
        <v>509.47</v>
      </c>
      <c r="F335" s="18">
        <v>649.70000000000005</v>
      </c>
      <c r="G335" s="18">
        <v>614.17999999999995</v>
      </c>
      <c r="H335" s="75">
        <f t="shared" si="41"/>
        <v>148.16333333333333</v>
      </c>
      <c r="I335" s="42">
        <f t="shared" si="42"/>
        <v>591.11666666666667</v>
      </c>
      <c r="J335" s="45">
        <v>28.18</v>
      </c>
      <c r="K335" s="18">
        <v>57.23</v>
      </c>
      <c r="L335" s="18">
        <v>35.53</v>
      </c>
      <c r="M335" s="18">
        <v>702.11</v>
      </c>
      <c r="N335" s="18">
        <v>651.66999999999996</v>
      </c>
      <c r="O335" s="18">
        <v>683.34</v>
      </c>
      <c r="P335" s="75">
        <f t="shared" si="43"/>
        <v>40.313333333333333</v>
      </c>
      <c r="Q335" s="42">
        <f t="shared" si="44"/>
        <v>679.04</v>
      </c>
      <c r="R335" s="21">
        <f t="shared" si="45"/>
        <v>0.27696708306330869</v>
      </c>
      <c r="S335" s="21">
        <f t="shared" si="46"/>
        <v>1.1484898809356263</v>
      </c>
      <c r="T335" s="6">
        <f t="shared" si="47"/>
        <v>2.4961831714934136E-2</v>
      </c>
      <c r="U335" s="85">
        <f t="shared" si="48"/>
        <v>-1.8522135695991888</v>
      </c>
      <c r="V335" s="85">
        <f t="shared" si="48"/>
        <v>0.19973814553751459</v>
      </c>
      <c r="W335" s="3" t="s">
        <v>1323</v>
      </c>
      <c r="X335" s="6" t="s">
        <v>1323</v>
      </c>
      <c r="Y335" s="3" t="s">
        <v>1376</v>
      </c>
      <c r="Z335" s="3" t="s">
        <v>1377</v>
      </c>
      <c r="AA335" s="3"/>
    </row>
    <row r="336" spans="1:27" x14ac:dyDescent="0.25">
      <c r="A336" s="6" t="s">
        <v>1648</v>
      </c>
      <c r="B336" s="45">
        <v>249.64</v>
      </c>
      <c r="C336" s="18">
        <v>98.76</v>
      </c>
      <c r="D336" s="18">
        <v>217.22</v>
      </c>
      <c r="E336" s="18">
        <v>1033.32</v>
      </c>
      <c r="F336" s="18">
        <v>1174.83</v>
      </c>
      <c r="G336" s="18">
        <v>1229.82</v>
      </c>
      <c r="H336" s="75">
        <f t="shared" si="41"/>
        <v>188.54</v>
      </c>
      <c r="I336" s="42">
        <f t="shared" si="42"/>
        <v>1145.9899999999998</v>
      </c>
      <c r="J336" s="45">
        <v>33.44</v>
      </c>
      <c r="K336" s="18">
        <v>68.22</v>
      </c>
      <c r="L336" s="18">
        <v>44.2</v>
      </c>
      <c r="M336" s="18">
        <v>1157.32</v>
      </c>
      <c r="N336" s="18">
        <v>1162.3399999999999</v>
      </c>
      <c r="O336" s="18">
        <v>1135.8499999999999</v>
      </c>
      <c r="P336" s="75">
        <f t="shared" si="43"/>
        <v>48.620000000000005</v>
      </c>
      <c r="Q336" s="42">
        <f t="shared" si="44"/>
        <v>1151.8366666666666</v>
      </c>
      <c r="R336" s="21">
        <f t="shared" si="45"/>
        <v>0.26179170623615072</v>
      </c>
      <c r="S336" s="21">
        <f t="shared" si="46"/>
        <v>1.0050973998610857</v>
      </c>
      <c r="T336" s="6">
        <f t="shared" si="47"/>
        <v>2.0421238007892362E-2</v>
      </c>
      <c r="U336" s="85">
        <f t="shared" si="48"/>
        <v>-1.9335087025755981</v>
      </c>
      <c r="V336" s="85">
        <f t="shared" si="48"/>
        <v>7.3353138299016062E-3</v>
      </c>
      <c r="W336" s="3" t="s">
        <v>1649</v>
      </c>
      <c r="X336" s="6" t="s">
        <v>1650</v>
      </c>
      <c r="Y336" s="3" t="s">
        <v>1651</v>
      </c>
      <c r="Z336" s="3" t="s">
        <v>1652</v>
      </c>
      <c r="AA336" s="3"/>
    </row>
    <row r="337" spans="1:27" x14ac:dyDescent="0.25">
      <c r="A337" s="6" t="s">
        <v>499</v>
      </c>
      <c r="B337" s="45">
        <v>67.739999999999995</v>
      </c>
      <c r="C337" s="18">
        <v>40.97</v>
      </c>
      <c r="D337" s="18">
        <v>89.56</v>
      </c>
      <c r="E337" s="18">
        <v>144.37</v>
      </c>
      <c r="F337" s="18">
        <v>200.83</v>
      </c>
      <c r="G337" s="18">
        <v>196.8</v>
      </c>
      <c r="H337" s="75">
        <f t="shared" si="41"/>
        <v>66.089999999999989</v>
      </c>
      <c r="I337" s="42">
        <f t="shared" si="42"/>
        <v>180.66666666666666</v>
      </c>
      <c r="J337" s="45">
        <v>10.52</v>
      </c>
      <c r="K337" s="18">
        <v>18.66</v>
      </c>
      <c r="L337" s="18">
        <v>19.97</v>
      </c>
      <c r="M337" s="18">
        <v>185.2</v>
      </c>
      <c r="N337" s="18">
        <v>183.59</v>
      </c>
      <c r="O337" s="18">
        <v>171.53</v>
      </c>
      <c r="P337" s="75">
        <f t="shared" si="43"/>
        <v>16.383333333333333</v>
      </c>
      <c r="Q337" s="42">
        <f t="shared" si="44"/>
        <v>180.10666666666665</v>
      </c>
      <c r="R337" s="21">
        <f t="shared" si="45"/>
        <v>0.25910468524867097</v>
      </c>
      <c r="S337" s="21">
        <f t="shared" si="46"/>
        <v>0.99691743119266052</v>
      </c>
      <c r="T337" s="6">
        <f t="shared" si="47"/>
        <v>1.2887457290742641E-2</v>
      </c>
      <c r="U337" s="85">
        <f t="shared" si="48"/>
        <v>-1.9483929916661151</v>
      </c>
      <c r="V337" s="85">
        <f t="shared" si="48"/>
        <v>-4.454075260697259E-3</v>
      </c>
      <c r="W337" s="3" t="s">
        <v>508</v>
      </c>
      <c r="X337" s="6" t="s">
        <v>513</v>
      </c>
      <c r="Y337" s="3" t="s">
        <v>1280</v>
      </c>
      <c r="Z337" s="3" t="s">
        <v>1415</v>
      </c>
      <c r="AA337" s="3"/>
    </row>
    <row r="338" spans="1:27" x14ac:dyDescent="0.25">
      <c r="A338" s="6" t="s">
        <v>498</v>
      </c>
      <c r="B338" s="45">
        <v>67.209999999999994</v>
      </c>
      <c r="C338" s="18">
        <v>31.28</v>
      </c>
      <c r="D338" s="18">
        <v>82</v>
      </c>
      <c r="E338" s="18">
        <v>607.02</v>
      </c>
      <c r="F338" s="18">
        <v>669.77</v>
      </c>
      <c r="G338" s="18">
        <v>601.62</v>
      </c>
      <c r="H338" s="75">
        <f t="shared" si="41"/>
        <v>60.163333333333334</v>
      </c>
      <c r="I338" s="42">
        <f t="shared" si="42"/>
        <v>626.13666666666666</v>
      </c>
      <c r="J338" s="45">
        <v>7.4</v>
      </c>
      <c r="K338" s="18">
        <v>17.829999999999998</v>
      </c>
      <c r="L338" s="18">
        <v>14.63</v>
      </c>
      <c r="M338" s="18">
        <v>635.74</v>
      </c>
      <c r="N338" s="18">
        <v>558.77</v>
      </c>
      <c r="O338" s="18">
        <v>637.82000000000005</v>
      </c>
      <c r="P338" s="75">
        <f t="shared" si="43"/>
        <v>13.286666666666667</v>
      </c>
      <c r="Q338" s="42">
        <f t="shared" si="44"/>
        <v>610.77666666666664</v>
      </c>
      <c r="R338" s="21">
        <f t="shared" si="45"/>
        <v>0.23358221156466294</v>
      </c>
      <c r="S338" s="21">
        <f t="shared" si="46"/>
        <v>0.97550773090394971</v>
      </c>
      <c r="T338" s="6">
        <f t="shared" si="47"/>
        <v>1.9024743883303424E-2</v>
      </c>
      <c r="U338" s="85">
        <f t="shared" si="48"/>
        <v>-2.0979976848158959</v>
      </c>
      <c r="V338" s="85">
        <f t="shared" si="48"/>
        <v>-3.5774788641892472E-2</v>
      </c>
      <c r="W338" s="3" t="s">
        <v>509</v>
      </c>
      <c r="X338" s="6" t="s">
        <v>512</v>
      </c>
      <c r="Y338" s="3" t="s">
        <v>1416</v>
      </c>
      <c r="Z338" s="3" t="s">
        <v>1417</v>
      </c>
      <c r="AA338" s="3"/>
    </row>
    <row r="339" spans="1:27" x14ac:dyDescent="0.25">
      <c r="A339" s="6" t="s">
        <v>1639</v>
      </c>
      <c r="B339" s="45">
        <v>7.91</v>
      </c>
      <c r="C339" s="18">
        <v>4.78</v>
      </c>
      <c r="D339" s="18">
        <v>4.0199999999999996</v>
      </c>
      <c r="E339" s="18">
        <v>12.82</v>
      </c>
      <c r="F339" s="18">
        <v>12.6</v>
      </c>
      <c r="G339" s="18">
        <v>11.34</v>
      </c>
      <c r="H339" s="75">
        <f t="shared" si="41"/>
        <v>5.57</v>
      </c>
      <c r="I339" s="42">
        <f t="shared" si="42"/>
        <v>12.253333333333336</v>
      </c>
      <c r="J339" s="45">
        <v>9.8699999999999992</v>
      </c>
      <c r="K339" s="18">
        <v>7.81</v>
      </c>
      <c r="L339" s="18">
        <v>4.88</v>
      </c>
      <c r="M339" s="18">
        <v>27.01</v>
      </c>
      <c r="N339" s="18">
        <v>28.06</v>
      </c>
      <c r="O339" s="18">
        <v>9.1300000000000008</v>
      </c>
      <c r="P339" s="18">
        <f t="shared" si="43"/>
        <v>7.52</v>
      </c>
      <c r="Q339" s="42">
        <f t="shared" si="44"/>
        <v>21.400000000000002</v>
      </c>
      <c r="R339" s="21">
        <f t="shared" si="45"/>
        <v>1.2968036529680365</v>
      </c>
      <c r="S339" s="21">
        <f t="shared" si="46"/>
        <v>1.6901408450704225</v>
      </c>
      <c r="T339" s="6">
        <f t="shared" si="47"/>
        <v>0.17845672348300465</v>
      </c>
      <c r="U339" s="10">
        <f t="shared" si="48"/>
        <v>0.37496005990350861</v>
      </c>
      <c r="V339" s="10">
        <f t="shared" si="48"/>
        <v>0.75714347610383648</v>
      </c>
      <c r="W339" s="3" t="s">
        <v>1640</v>
      </c>
      <c r="X339" s="6" t="s">
        <v>1641</v>
      </c>
      <c r="Y339" s="3" t="s">
        <v>1642</v>
      </c>
      <c r="Z339" s="3" t="s">
        <v>1643</v>
      </c>
      <c r="AA339" s="3"/>
    </row>
    <row r="340" spans="1:27" ht="15.75" thickBot="1" x14ac:dyDescent="0.3">
      <c r="A340" s="13" t="s">
        <v>483</v>
      </c>
      <c r="B340" s="46">
        <v>8.11</v>
      </c>
      <c r="C340" s="20">
        <v>9.41</v>
      </c>
      <c r="D340" s="20">
        <v>6.28</v>
      </c>
      <c r="E340" s="20">
        <v>124.36</v>
      </c>
      <c r="F340" s="20">
        <v>110.87</v>
      </c>
      <c r="G340" s="20">
        <v>96.08</v>
      </c>
      <c r="H340" s="20">
        <f t="shared" si="41"/>
        <v>7.9333333333333336</v>
      </c>
      <c r="I340" s="43">
        <f t="shared" si="42"/>
        <v>110.43666666666667</v>
      </c>
      <c r="J340" s="46">
        <v>7.99</v>
      </c>
      <c r="K340" s="20">
        <v>14.31</v>
      </c>
      <c r="L340" s="20">
        <v>18.73</v>
      </c>
      <c r="M340" s="20">
        <v>223.13</v>
      </c>
      <c r="N340" s="20">
        <v>154.97</v>
      </c>
      <c r="O340" s="20">
        <v>165.96</v>
      </c>
      <c r="P340" s="20">
        <f t="shared" si="43"/>
        <v>13.676666666666668</v>
      </c>
      <c r="Q340" s="43">
        <f t="shared" si="44"/>
        <v>181.35333333333335</v>
      </c>
      <c r="R340" s="24">
        <f t="shared" si="45"/>
        <v>1.642910447761194</v>
      </c>
      <c r="S340" s="24">
        <f t="shared" si="46"/>
        <v>1.6363853908049417</v>
      </c>
      <c r="T340" s="13">
        <f t="shared" si="47"/>
        <v>7.5778612993551514E-2</v>
      </c>
      <c r="U340" s="14">
        <f t="shared" si="48"/>
        <v>0.71625384359175848</v>
      </c>
      <c r="V340" s="14">
        <f t="shared" si="48"/>
        <v>0.71051256241477345</v>
      </c>
      <c r="W340" s="12" t="s">
        <v>1317</v>
      </c>
      <c r="X340" s="13" t="s">
        <v>1317</v>
      </c>
      <c r="Y340" s="12" t="s">
        <v>39</v>
      </c>
      <c r="Z340" s="12" t="s">
        <v>1389</v>
      </c>
      <c r="AA340" s="12"/>
    </row>
    <row r="341" spans="1:27" ht="15.75" thickTop="1" x14ac:dyDescent="0.25"/>
  </sheetData>
  <mergeCells count="20">
    <mergeCell ref="B5:I5"/>
    <mergeCell ref="J5:Q5"/>
    <mergeCell ref="B301:I301"/>
    <mergeCell ref="J301:Q301"/>
    <mergeCell ref="H302:H303"/>
    <mergeCell ref="I302:I303"/>
    <mergeCell ref="P302:P303"/>
    <mergeCell ref="Q302:Q303"/>
    <mergeCell ref="H6:H7"/>
    <mergeCell ref="I6:I7"/>
    <mergeCell ref="P6:P7"/>
    <mergeCell ref="Q6:Q7"/>
    <mergeCell ref="U302:U303"/>
    <mergeCell ref="V302:V303"/>
    <mergeCell ref="U6:U7"/>
    <mergeCell ref="V6:V7"/>
    <mergeCell ref="R302:R303"/>
    <mergeCell ref="S302:S303"/>
    <mergeCell ref="R6:R7"/>
    <mergeCell ref="S6:S7"/>
  </mergeCells>
  <conditionalFormatting sqref="T8:T294">
    <cfRule type="cellIs" dxfId="44" priority="11" operator="lessThan">
      <formula>0.05</formula>
    </cfRule>
  </conditionalFormatting>
  <conditionalFormatting sqref="T304:T340">
    <cfRule type="cellIs" dxfId="43" priority="6" operator="lessThan">
      <formula>0.05</formula>
    </cfRule>
  </conditionalFormatting>
  <conditionalFormatting sqref="S304:S340">
    <cfRule type="cellIs" dxfId="42" priority="5" operator="notBetween">
      <formula>$S$299</formula>
      <formula>$T$299</formula>
    </cfRule>
  </conditionalFormatting>
  <conditionalFormatting sqref="R304:R340">
    <cfRule type="cellIs" dxfId="41" priority="4" operator="notBetween">
      <formula>$S$299</formula>
      <formula>$T$299</formula>
    </cfRule>
  </conditionalFormatting>
  <conditionalFormatting sqref="T7">
    <cfRule type="cellIs" dxfId="40" priority="2" operator="lessThan">
      <formula>0.05</formula>
    </cfRule>
  </conditionalFormatting>
  <conditionalFormatting sqref="T303">
    <cfRule type="cellIs" dxfId="39" priority="1" operator="lessThan">
      <formula>0.05</formula>
    </cfRule>
  </conditionalFormatting>
  <conditionalFormatting sqref="S8:S294">
    <cfRule type="cellIs" dxfId="38" priority="178" operator="notBetween">
      <formula>$S$3</formula>
      <formula>$T$3</formula>
    </cfRule>
  </conditionalFormatting>
  <conditionalFormatting sqref="R8:R294">
    <cfRule type="cellIs" dxfId="37" priority="179" operator="notBetween">
      <formula>$S$3</formula>
      <formula>$T$3</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43"/>
  <sheetViews>
    <sheetView zoomScale="70" zoomScaleNormal="70" workbookViewId="0"/>
  </sheetViews>
  <sheetFormatPr defaultRowHeight="15" x14ac:dyDescent="0.25"/>
  <cols>
    <col min="1" max="1" width="11.5703125" style="2" customWidth="1"/>
    <col min="2" max="7" width="7.28515625" style="64" customWidth="1"/>
    <col min="8" max="9" width="8.140625" style="64" customWidth="1"/>
    <col min="10" max="15" width="7.140625" style="64" customWidth="1"/>
    <col min="16" max="17" width="8.28515625" style="64" customWidth="1"/>
    <col min="18" max="18" width="6.85546875" style="2" customWidth="1"/>
    <col min="19" max="19" width="6.28515625" style="2" customWidth="1"/>
    <col min="20" max="20" width="10.7109375" style="2" customWidth="1"/>
    <col min="21" max="22" width="8.42578125" style="64" customWidth="1"/>
    <col min="23" max="23" width="14.140625" style="64" customWidth="1"/>
    <col min="24" max="16384" width="9.140625" style="64"/>
  </cols>
  <sheetData>
    <row r="1" spans="1:45" x14ac:dyDescent="0.25">
      <c r="N1" s="2"/>
      <c r="O1" s="2"/>
      <c r="P1" s="2"/>
      <c r="Q1" s="2"/>
      <c r="R1" s="2" t="s">
        <v>531</v>
      </c>
      <c r="T1" s="27"/>
    </row>
    <row r="2" spans="1:45" x14ac:dyDescent="0.25">
      <c r="B2" s="2"/>
      <c r="C2" s="2"/>
      <c r="O2" s="2"/>
      <c r="P2" s="2"/>
      <c r="Q2" s="2"/>
      <c r="R2" s="2" t="s">
        <v>1</v>
      </c>
      <c r="S2" s="28">
        <v>0.1902990268857031</v>
      </c>
      <c r="T2" s="28">
        <v>-0.19875470490382358</v>
      </c>
    </row>
    <row r="3" spans="1:45" x14ac:dyDescent="0.25">
      <c r="A3" s="26"/>
      <c r="B3" s="2"/>
      <c r="C3" s="2"/>
      <c r="O3" s="2"/>
      <c r="P3" s="2"/>
      <c r="Q3" s="2"/>
      <c r="R3" s="2" t="s">
        <v>4</v>
      </c>
      <c r="S3" s="28">
        <v>1.5498834003459221</v>
      </c>
      <c r="T3" s="28">
        <v>0.63276914659784911</v>
      </c>
    </row>
    <row r="4" spans="1:45" x14ac:dyDescent="0.25">
      <c r="O4" s="4"/>
      <c r="P4" s="2"/>
      <c r="Q4" s="2"/>
      <c r="V4" s="2"/>
    </row>
    <row r="5" spans="1:45" x14ac:dyDescent="0.25">
      <c r="A5" s="53"/>
      <c r="B5" s="112" t="s">
        <v>2</v>
      </c>
      <c r="C5" s="113"/>
      <c r="D5" s="113"/>
      <c r="E5" s="113"/>
      <c r="F5" s="113"/>
      <c r="G5" s="113"/>
      <c r="H5" s="113"/>
      <c r="I5" s="114"/>
      <c r="J5" s="109" t="s">
        <v>1786</v>
      </c>
      <c r="K5" s="110"/>
      <c r="L5" s="110"/>
      <c r="M5" s="110"/>
      <c r="N5" s="110"/>
      <c r="O5" s="110"/>
      <c r="P5" s="110"/>
      <c r="Q5" s="111"/>
      <c r="R5" s="53"/>
      <c r="S5" s="53"/>
      <c r="T5" s="53"/>
      <c r="U5" s="89"/>
      <c r="V5" s="53"/>
      <c r="W5" s="52"/>
      <c r="X5" s="52"/>
      <c r="Y5" s="52"/>
      <c r="Z5" s="65"/>
    </row>
    <row r="6" spans="1:45" s="37" customFormat="1" x14ac:dyDescent="0.25">
      <c r="A6" s="40"/>
      <c r="B6" s="44" t="s">
        <v>5</v>
      </c>
      <c r="C6" s="41" t="s">
        <v>6</v>
      </c>
      <c r="D6" s="41" t="s">
        <v>7</v>
      </c>
      <c r="E6" s="41" t="s">
        <v>5</v>
      </c>
      <c r="F6" s="41" t="s">
        <v>6</v>
      </c>
      <c r="G6" s="41" t="s">
        <v>7</v>
      </c>
      <c r="H6" s="105" t="s">
        <v>1782</v>
      </c>
      <c r="I6" s="123" t="s">
        <v>1783</v>
      </c>
      <c r="J6" s="44" t="s">
        <v>5</v>
      </c>
      <c r="K6" s="41" t="s">
        <v>6</v>
      </c>
      <c r="L6" s="41" t="s">
        <v>7</v>
      </c>
      <c r="M6" s="41" t="s">
        <v>5</v>
      </c>
      <c r="N6" s="41" t="s">
        <v>6</v>
      </c>
      <c r="O6" s="41" t="s">
        <v>7</v>
      </c>
      <c r="P6" s="105" t="s">
        <v>1782</v>
      </c>
      <c r="Q6" s="123" t="s">
        <v>1783</v>
      </c>
      <c r="R6" s="107" t="s">
        <v>1777</v>
      </c>
      <c r="S6" s="107" t="s">
        <v>1778</v>
      </c>
      <c r="T6" s="41"/>
      <c r="U6" s="105" t="s">
        <v>1780</v>
      </c>
      <c r="V6" s="105" t="s">
        <v>1781</v>
      </c>
      <c r="W6" s="41"/>
      <c r="X6" s="41"/>
      <c r="Y6" s="41"/>
      <c r="Z6" s="40"/>
      <c r="AA6" s="39"/>
      <c r="AB6" s="39"/>
      <c r="AC6" s="40"/>
      <c r="AD6" s="40"/>
      <c r="AE6" s="38"/>
      <c r="AN6" s="38"/>
      <c r="AO6" s="38"/>
      <c r="AP6" s="38"/>
      <c r="AQ6" s="38"/>
      <c r="AR6" s="38"/>
      <c r="AS6" s="38"/>
    </row>
    <row r="7" spans="1:45" s="37" customFormat="1" x14ac:dyDescent="0.25">
      <c r="A7" s="51"/>
      <c r="B7" s="50" t="s">
        <v>9</v>
      </c>
      <c r="C7" s="49" t="s">
        <v>9</v>
      </c>
      <c r="D7" s="49" t="s">
        <v>9</v>
      </c>
      <c r="E7" s="49" t="s">
        <v>10</v>
      </c>
      <c r="F7" s="49" t="s">
        <v>10</v>
      </c>
      <c r="G7" s="49" t="s">
        <v>10</v>
      </c>
      <c r="H7" s="106"/>
      <c r="I7" s="124"/>
      <c r="J7" s="50" t="s">
        <v>9</v>
      </c>
      <c r="K7" s="49" t="s">
        <v>9</v>
      </c>
      <c r="L7" s="49" t="s">
        <v>9</v>
      </c>
      <c r="M7" s="49" t="s">
        <v>10</v>
      </c>
      <c r="N7" s="49" t="s">
        <v>10</v>
      </c>
      <c r="O7" s="49" t="s">
        <v>10</v>
      </c>
      <c r="P7" s="106"/>
      <c r="Q7" s="124"/>
      <c r="R7" s="108"/>
      <c r="S7" s="108"/>
      <c r="T7" s="49" t="s">
        <v>11</v>
      </c>
      <c r="U7" s="106"/>
      <c r="V7" s="106"/>
      <c r="W7" s="49" t="s">
        <v>12</v>
      </c>
      <c r="X7" s="51" t="s">
        <v>1427</v>
      </c>
      <c r="Y7" s="51" t="s">
        <v>1428</v>
      </c>
      <c r="Z7" s="51"/>
      <c r="AA7" s="39"/>
      <c r="AB7" s="39"/>
      <c r="AC7" s="40"/>
      <c r="AD7" s="40"/>
      <c r="AE7" s="38"/>
      <c r="AN7" s="38"/>
      <c r="AO7" s="38"/>
      <c r="AP7" s="38"/>
      <c r="AQ7" s="38"/>
      <c r="AR7" s="38"/>
      <c r="AS7" s="38"/>
    </row>
    <row r="8" spans="1:45" s="3" customFormat="1" x14ac:dyDescent="0.25">
      <c r="A8" s="6" t="s">
        <v>296</v>
      </c>
      <c r="B8" s="45">
        <v>387.13</v>
      </c>
      <c r="C8" s="18">
        <v>384.17</v>
      </c>
      <c r="D8" s="18">
        <v>415.75</v>
      </c>
      <c r="E8" s="18">
        <v>19.97</v>
      </c>
      <c r="F8" s="18">
        <v>17.8</v>
      </c>
      <c r="G8" s="18">
        <v>9.42</v>
      </c>
      <c r="H8" s="18">
        <f t="shared" ref="H8:H71" si="0">AVERAGE(B8,C8,D8)</f>
        <v>395.68333333333334</v>
      </c>
      <c r="I8" s="42">
        <f t="shared" ref="I8:I71" si="1">AVERAGE(E8,F8,G8)</f>
        <v>15.729999999999999</v>
      </c>
      <c r="J8" s="45">
        <v>409.88</v>
      </c>
      <c r="K8" s="18">
        <v>407.37</v>
      </c>
      <c r="L8" s="18">
        <v>466.08</v>
      </c>
      <c r="M8" s="18">
        <v>32.85</v>
      </c>
      <c r="N8" s="18">
        <v>35</v>
      </c>
      <c r="O8" s="18">
        <v>34.090000000000003</v>
      </c>
      <c r="P8" s="18">
        <f t="shared" ref="P8:P71" si="2">AVERAGE(J8,K8,L8)</f>
        <v>427.77666666666664</v>
      </c>
      <c r="Q8" s="42">
        <f t="shared" ref="Q8:Q71" si="3">AVERAGE(M8,N8,O8)</f>
        <v>33.979999999999997</v>
      </c>
      <c r="R8" s="21">
        <f t="shared" ref="R8:R71" si="4">(P8+1)/(H8+1)</f>
        <v>1.0809041636906012</v>
      </c>
      <c r="S8" s="21">
        <f t="shared" ref="S8:S71" si="5">(Q8+1)/(I8+1)</f>
        <v>2.0908547519426182</v>
      </c>
      <c r="T8" s="6">
        <f t="shared" ref="T8:T71" si="6">_xlfn.T.TEST(E8:G8,M8:O8,1,2)</f>
        <v>2.5447878973855684E-3</v>
      </c>
      <c r="U8" s="19">
        <f t="shared" ref="U8:V71" si="7">LOG(R8,2)</f>
        <v>0.11223861493424746</v>
      </c>
      <c r="V8" s="19">
        <f t="shared" si="7"/>
        <v>1.0640928438832999</v>
      </c>
      <c r="W8" s="3" t="s">
        <v>596</v>
      </c>
      <c r="X8" s="64" t="s">
        <v>596</v>
      </c>
      <c r="Y8" s="64" t="s">
        <v>135</v>
      </c>
      <c r="Z8" s="64" t="s">
        <v>775</v>
      </c>
    </row>
    <row r="9" spans="1:45" s="3" customFormat="1" x14ac:dyDescent="0.25">
      <c r="A9" s="6" t="s">
        <v>53</v>
      </c>
      <c r="B9" s="45">
        <v>678.23</v>
      </c>
      <c r="C9" s="18">
        <v>647.88</v>
      </c>
      <c r="D9" s="18">
        <v>651.85</v>
      </c>
      <c r="E9" s="18">
        <v>152.13</v>
      </c>
      <c r="F9" s="18">
        <v>129.82</v>
      </c>
      <c r="G9" s="18">
        <v>140.03</v>
      </c>
      <c r="H9" s="18">
        <f t="shared" si="0"/>
        <v>659.32</v>
      </c>
      <c r="I9" s="42">
        <f t="shared" si="1"/>
        <v>140.66</v>
      </c>
      <c r="J9" s="45">
        <v>725.6</v>
      </c>
      <c r="K9" s="18">
        <v>738.91</v>
      </c>
      <c r="L9" s="18">
        <v>864.28</v>
      </c>
      <c r="M9" s="18">
        <v>336.61</v>
      </c>
      <c r="N9" s="18">
        <v>388.63</v>
      </c>
      <c r="O9" s="18">
        <v>372.78</v>
      </c>
      <c r="P9" s="18">
        <f t="shared" si="2"/>
        <v>776.26333333333332</v>
      </c>
      <c r="Q9" s="42">
        <f t="shared" si="3"/>
        <v>366.00666666666666</v>
      </c>
      <c r="R9" s="21">
        <f t="shared" si="4"/>
        <v>1.1771010015346093</v>
      </c>
      <c r="S9" s="21">
        <f t="shared" si="5"/>
        <v>2.5907572121040991</v>
      </c>
      <c r="T9" s="6">
        <f t="shared" si="6"/>
        <v>8.7059586434641063E-5</v>
      </c>
      <c r="U9" s="19">
        <f t="shared" si="7"/>
        <v>0.23523811660523386</v>
      </c>
      <c r="V9" s="19">
        <f t="shared" si="7"/>
        <v>1.3733738224244976</v>
      </c>
      <c r="W9" s="3" t="s">
        <v>1468</v>
      </c>
      <c r="X9" s="64" t="s">
        <v>54</v>
      </c>
      <c r="Y9" s="64" t="s">
        <v>55</v>
      </c>
      <c r="Z9" s="64" t="s">
        <v>56</v>
      </c>
    </row>
    <row r="10" spans="1:45" s="3" customFormat="1" x14ac:dyDescent="0.25">
      <c r="A10" s="6" t="s">
        <v>105</v>
      </c>
      <c r="B10" s="45">
        <v>55.86</v>
      </c>
      <c r="C10" s="18">
        <v>60.18</v>
      </c>
      <c r="D10" s="18">
        <v>67.42</v>
      </c>
      <c r="E10" s="18">
        <v>5.39</v>
      </c>
      <c r="F10" s="18">
        <v>2.41</v>
      </c>
      <c r="G10" s="18">
        <v>2.69</v>
      </c>
      <c r="H10" s="18">
        <f t="shared" si="0"/>
        <v>61.153333333333329</v>
      </c>
      <c r="I10" s="42">
        <f t="shared" si="1"/>
        <v>3.4966666666666666</v>
      </c>
      <c r="J10" s="45">
        <v>60.43</v>
      </c>
      <c r="K10" s="18">
        <v>77.650000000000006</v>
      </c>
      <c r="L10" s="18">
        <v>88.15</v>
      </c>
      <c r="M10" s="18">
        <v>41.94</v>
      </c>
      <c r="N10" s="18">
        <v>55.27</v>
      </c>
      <c r="O10" s="18">
        <v>46.2</v>
      </c>
      <c r="P10" s="18">
        <f t="shared" si="2"/>
        <v>75.410000000000011</v>
      </c>
      <c r="Q10" s="42">
        <f t="shared" si="3"/>
        <v>47.803333333333342</v>
      </c>
      <c r="R10" s="21">
        <f t="shared" si="4"/>
        <v>1.2293789552719085</v>
      </c>
      <c r="S10" s="21">
        <f t="shared" si="5"/>
        <v>10.853224610822835</v>
      </c>
      <c r="T10" s="6">
        <f t="shared" si="6"/>
        <v>1.9710025554997779E-4</v>
      </c>
      <c r="U10" s="19">
        <f t="shared" si="7"/>
        <v>0.29792969408346059</v>
      </c>
      <c r="V10" s="19">
        <f t="shared" si="7"/>
        <v>3.4400518416009218</v>
      </c>
      <c r="W10" s="3" t="s">
        <v>1470</v>
      </c>
      <c r="X10" s="64" t="s">
        <v>106</v>
      </c>
      <c r="Y10" s="64" t="s">
        <v>107</v>
      </c>
      <c r="Z10" s="64" t="s">
        <v>108</v>
      </c>
    </row>
    <row r="11" spans="1:45" s="3" customFormat="1" x14ac:dyDescent="0.25">
      <c r="A11" s="6" t="s">
        <v>37</v>
      </c>
      <c r="B11" s="45">
        <v>120.75</v>
      </c>
      <c r="C11" s="18">
        <v>142.34</v>
      </c>
      <c r="D11" s="18">
        <v>143.68</v>
      </c>
      <c r="E11" s="18">
        <v>12.52</v>
      </c>
      <c r="F11" s="18">
        <v>7.79</v>
      </c>
      <c r="G11" s="18">
        <v>7.69</v>
      </c>
      <c r="H11" s="18">
        <f t="shared" si="0"/>
        <v>135.59</v>
      </c>
      <c r="I11" s="42">
        <f t="shared" si="1"/>
        <v>9.3333333333333339</v>
      </c>
      <c r="J11" s="45">
        <v>105.64</v>
      </c>
      <c r="K11" s="18">
        <v>102.15</v>
      </c>
      <c r="L11" s="18">
        <v>87.4</v>
      </c>
      <c r="M11" s="18">
        <v>33.01</v>
      </c>
      <c r="N11" s="18">
        <v>28.29</v>
      </c>
      <c r="O11" s="18">
        <v>30.95</v>
      </c>
      <c r="P11" s="18">
        <f t="shared" si="2"/>
        <v>98.39666666666669</v>
      </c>
      <c r="Q11" s="42">
        <f t="shared" si="3"/>
        <v>30.75</v>
      </c>
      <c r="R11" s="21">
        <f t="shared" si="4"/>
        <v>0.72770090538594834</v>
      </c>
      <c r="S11" s="21">
        <f t="shared" si="5"/>
        <v>3.07258064516129</v>
      </c>
      <c r="T11" s="6">
        <f t="shared" si="6"/>
        <v>2.5995910709522292E-4</v>
      </c>
      <c r="U11" s="19">
        <f t="shared" si="7"/>
        <v>-0.45858248921731576</v>
      </c>
      <c r="V11" s="19">
        <f t="shared" si="7"/>
        <v>1.6194508771064466</v>
      </c>
      <c r="W11" s="3" t="s">
        <v>38</v>
      </c>
      <c r="X11" s="64" t="s">
        <v>38</v>
      </c>
      <c r="Y11" s="64" t="s">
        <v>39</v>
      </c>
      <c r="Z11" s="64" t="s">
        <v>40</v>
      </c>
    </row>
    <row r="12" spans="1:45" s="3" customFormat="1" x14ac:dyDescent="0.25">
      <c r="A12" s="6" t="s">
        <v>129</v>
      </c>
      <c r="B12" s="45">
        <v>66.95</v>
      </c>
      <c r="C12" s="18">
        <v>66.209999999999994</v>
      </c>
      <c r="D12" s="18">
        <v>70.78</v>
      </c>
      <c r="E12" s="18">
        <v>13.47</v>
      </c>
      <c r="F12" s="18">
        <v>27.82</v>
      </c>
      <c r="G12" s="18">
        <v>18.079999999999998</v>
      </c>
      <c r="H12" s="18">
        <f t="shared" si="0"/>
        <v>67.98</v>
      </c>
      <c r="I12" s="42">
        <f t="shared" si="1"/>
        <v>19.79</v>
      </c>
      <c r="J12" s="45">
        <v>77.569999999999993</v>
      </c>
      <c r="K12" s="18">
        <v>97.12</v>
      </c>
      <c r="L12" s="18">
        <v>91.96</v>
      </c>
      <c r="M12" s="18">
        <v>36.99</v>
      </c>
      <c r="N12" s="18">
        <v>50.6</v>
      </c>
      <c r="O12" s="18">
        <v>46.95</v>
      </c>
      <c r="P12" s="18">
        <f t="shared" si="2"/>
        <v>88.883333333333326</v>
      </c>
      <c r="Q12" s="42">
        <f t="shared" si="3"/>
        <v>44.846666666666671</v>
      </c>
      <c r="R12" s="21">
        <f t="shared" si="4"/>
        <v>1.3030346960471633</v>
      </c>
      <c r="S12" s="21">
        <f t="shared" si="5"/>
        <v>2.2052268718935388</v>
      </c>
      <c r="T12" s="6">
        <f t="shared" si="6"/>
        <v>6.4747413272320756E-3</v>
      </c>
      <c r="U12" s="19">
        <f t="shared" si="7"/>
        <v>0.38187549921591252</v>
      </c>
      <c r="V12" s="19">
        <f t="shared" si="7"/>
        <v>1.1409270866755921</v>
      </c>
      <c r="W12" s="3" t="s">
        <v>1447</v>
      </c>
      <c r="X12" s="64" t="s">
        <v>130</v>
      </c>
      <c r="Y12" s="64" t="s">
        <v>131</v>
      </c>
      <c r="Z12" s="64" t="s">
        <v>132</v>
      </c>
    </row>
    <row r="13" spans="1:45" s="3" customFormat="1" x14ac:dyDescent="0.25">
      <c r="A13" s="6" t="s">
        <v>133</v>
      </c>
      <c r="B13" s="45">
        <v>88.66</v>
      </c>
      <c r="C13" s="18">
        <v>109.32</v>
      </c>
      <c r="D13" s="18">
        <v>96.56</v>
      </c>
      <c r="E13" s="18">
        <v>31.53</v>
      </c>
      <c r="F13" s="18">
        <v>47.11</v>
      </c>
      <c r="G13" s="18">
        <v>57.13</v>
      </c>
      <c r="H13" s="18">
        <f t="shared" si="0"/>
        <v>98.179999999999993</v>
      </c>
      <c r="I13" s="42">
        <f t="shared" si="1"/>
        <v>45.256666666666668</v>
      </c>
      <c r="J13" s="45">
        <v>115.13</v>
      </c>
      <c r="K13" s="18">
        <v>124.03</v>
      </c>
      <c r="L13" s="18">
        <v>101.38</v>
      </c>
      <c r="M13" s="18">
        <v>76.06</v>
      </c>
      <c r="N13" s="18">
        <v>83.27</v>
      </c>
      <c r="O13" s="18">
        <v>73.569999999999993</v>
      </c>
      <c r="P13" s="18">
        <f t="shared" si="2"/>
        <v>113.51333333333332</v>
      </c>
      <c r="Q13" s="42">
        <f t="shared" si="3"/>
        <v>77.633333333333326</v>
      </c>
      <c r="R13" s="21">
        <f t="shared" si="4"/>
        <v>1.1546010620420784</v>
      </c>
      <c r="S13" s="21">
        <f t="shared" si="5"/>
        <v>1.6999351444836779</v>
      </c>
      <c r="T13" s="6">
        <f t="shared" si="6"/>
        <v>7.7426895115421486E-3</v>
      </c>
      <c r="U13" s="19">
        <f t="shared" si="7"/>
        <v>0.20739445749985197</v>
      </c>
      <c r="V13" s="19">
        <f t="shared" si="7"/>
        <v>0.76547970605908466</v>
      </c>
      <c r="W13" s="3" t="s">
        <v>134</v>
      </c>
      <c r="X13" s="64" t="s">
        <v>134</v>
      </c>
      <c r="Y13" s="64" t="s">
        <v>135</v>
      </c>
      <c r="Z13" s="64" t="s">
        <v>136</v>
      </c>
    </row>
    <row r="14" spans="1:45" s="3" customFormat="1" x14ac:dyDescent="0.25">
      <c r="A14" s="6" t="s">
        <v>97</v>
      </c>
      <c r="B14" s="45">
        <v>2072.7199999999998</v>
      </c>
      <c r="C14" s="18">
        <v>2052.2199999999998</v>
      </c>
      <c r="D14" s="18">
        <v>1992.68</v>
      </c>
      <c r="E14" s="18">
        <v>67.349999999999994</v>
      </c>
      <c r="F14" s="18">
        <v>57.86</v>
      </c>
      <c r="G14" s="18">
        <v>119.83</v>
      </c>
      <c r="H14" s="18">
        <f t="shared" si="0"/>
        <v>2039.2066666666667</v>
      </c>
      <c r="I14" s="42">
        <f t="shared" si="1"/>
        <v>81.679999999999993</v>
      </c>
      <c r="J14" s="45">
        <v>2215.0700000000002</v>
      </c>
      <c r="K14" s="18">
        <v>2289</v>
      </c>
      <c r="L14" s="18">
        <v>2455.34</v>
      </c>
      <c r="M14" s="18">
        <v>204.58</v>
      </c>
      <c r="N14" s="18">
        <v>206.49</v>
      </c>
      <c r="O14" s="18">
        <v>241.94</v>
      </c>
      <c r="P14" s="18">
        <f t="shared" si="2"/>
        <v>2319.8033333333333</v>
      </c>
      <c r="Q14" s="42">
        <f t="shared" si="3"/>
        <v>217.67</v>
      </c>
      <c r="R14" s="21">
        <f t="shared" si="4"/>
        <v>1.1375334524933749</v>
      </c>
      <c r="S14" s="21">
        <f t="shared" si="5"/>
        <v>2.6447750362844702</v>
      </c>
      <c r="T14" s="6">
        <f t="shared" si="6"/>
        <v>1.977560770780506E-3</v>
      </c>
      <c r="U14" s="19">
        <f t="shared" si="7"/>
        <v>0.18590897259630235</v>
      </c>
      <c r="V14" s="19">
        <f t="shared" si="7"/>
        <v>1.4031450123810347</v>
      </c>
      <c r="W14" s="3" t="s">
        <v>1435</v>
      </c>
      <c r="X14" s="6" t="s">
        <v>1430</v>
      </c>
      <c r="Y14" s="64" t="s">
        <v>99</v>
      </c>
      <c r="Z14" s="64" t="s">
        <v>100</v>
      </c>
    </row>
    <row r="15" spans="1:45" s="3" customFormat="1" x14ac:dyDescent="0.25">
      <c r="A15" s="6" t="s">
        <v>153</v>
      </c>
      <c r="B15" s="45">
        <v>145.55000000000001</v>
      </c>
      <c r="C15" s="18">
        <v>144</v>
      </c>
      <c r="D15" s="18">
        <v>161.86000000000001</v>
      </c>
      <c r="E15" s="18">
        <v>2.54</v>
      </c>
      <c r="F15" s="18">
        <v>0.93</v>
      </c>
      <c r="G15" s="18">
        <v>2.5</v>
      </c>
      <c r="H15" s="18">
        <f t="shared" si="0"/>
        <v>150.47</v>
      </c>
      <c r="I15" s="42">
        <f t="shared" si="1"/>
        <v>1.9900000000000002</v>
      </c>
      <c r="J15" s="45">
        <v>156.97999999999999</v>
      </c>
      <c r="K15" s="18">
        <v>147.65</v>
      </c>
      <c r="L15" s="18">
        <v>145.49</v>
      </c>
      <c r="M15" s="18">
        <v>3.51</v>
      </c>
      <c r="N15" s="18">
        <v>5.25</v>
      </c>
      <c r="O15" s="18">
        <v>6.58</v>
      </c>
      <c r="P15" s="18">
        <f t="shared" si="2"/>
        <v>150.04</v>
      </c>
      <c r="Q15" s="42">
        <f t="shared" si="3"/>
        <v>5.1133333333333333</v>
      </c>
      <c r="R15" s="21">
        <f t="shared" si="4"/>
        <v>0.99716115402389904</v>
      </c>
      <c r="S15" s="21">
        <f t="shared" si="5"/>
        <v>2.0445930880713488</v>
      </c>
      <c r="T15" s="6">
        <f t="shared" si="6"/>
        <v>1.9622588666242124E-2</v>
      </c>
      <c r="U15" s="19">
        <f t="shared" si="7"/>
        <v>-4.1014134104202455E-3</v>
      </c>
      <c r="V15" s="19">
        <f t="shared" si="7"/>
        <v>1.031813748675793</v>
      </c>
      <c r="W15" s="3" t="s">
        <v>154</v>
      </c>
      <c r="X15" s="64" t="s">
        <v>154</v>
      </c>
      <c r="Y15" s="64" t="s">
        <v>155</v>
      </c>
      <c r="Z15" s="64" t="s">
        <v>156</v>
      </c>
    </row>
    <row r="16" spans="1:45" s="3" customFormat="1" x14ac:dyDescent="0.25">
      <c r="A16" s="6" t="s">
        <v>252</v>
      </c>
      <c r="B16" s="45">
        <v>81.61</v>
      </c>
      <c r="C16" s="18">
        <v>85.96</v>
      </c>
      <c r="D16" s="18">
        <v>82.71</v>
      </c>
      <c r="E16" s="18">
        <v>38.03</v>
      </c>
      <c r="F16" s="18">
        <v>23.18</v>
      </c>
      <c r="G16" s="18">
        <v>41.93</v>
      </c>
      <c r="H16" s="18">
        <f t="shared" si="0"/>
        <v>83.426666666666662</v>
      </c>
      <c r="I16" s="42">
        <f t="shared" si="1"/>
        <v>34.380000000000003</v>
      </c>
      <c r="J16" s="45">
        <v>139.84</v>
      </c>
      <c r="K16" s="18">
        <v>101.42</v>
      </c>
      <c r="L16" s="18">
        <v>96.75</v>
      </c>
      <c r="M16" s="18">
        <v>53.1</v>
      </c>
      <c r="N16" s="18">
        <v>57.02</v>
      </c>
      <c r="O16" s="18">
        <v>51.59</v>
      </c>
      <c r="P16" s="18">
        <f t="shared" si="2"/>
        <v>112.67</v>
      </c>
      <c r="Q16" s="42">
        <f t="shared" si="3"/>
        <v>53.903333333333336</v>
      </c>
      <c r="R16" s="21">
        <f t="shared" si="4"/>
        <v>1.3463755527479471</v>
      </c>
      <c r="S16" s="21">
        <f t="shared" si="5"/>
        <v>1.5518183531185226</v>
      </c>
      <c r="T16" s="6">
        <f t="shared" si="6"/>
        <v>1.5128857222573434E-2</v>
      </c>
      <c r="U16" s="19">
        <f t="shared" si="7"/>
        <v>0.4290808858138398</v>
      </c>
      <c r="V16" s="19">
        <f t="shared" si="7"/>
        <v>0.63395969387028694</v>
      </c>
      <c r="W16" s="3" t="s">
        <v>552</v>
      </c>
      <c r="X16" s="64" t="s">
        <v>1199</v>
      </c>
      <c r="Y16" s="64" t="s">
        <v>1200</v>
      </c>
      <c r="Z16" s="64" t="s">
        <v>1201</v>
      </c>
    </row>
    <row r="17" spans="1:26" s="3" customFormat="1" x14ac:dyDescent="0.25">
      <c r="A17" s="6" t="s">
        <v>183</v>
      </c>
      <c r="B17" s="45">
        <v>75.75</v>
      </c>
      <c r="C17" s="18">
        <v>62.13</v>
      </c>
      <c r="D17" s="18">
        <v>57.61</v>
      </c>
      <c r="E17" s="18">
        <v>4.4400000000000004</v>
      </c>
      <c r="F17" s="18">
        <v>6.31</v>
      </c>
      <c r="G17" s="18">
        <v>10.39</v>
      </c>
      <c r="H17" s="18">
        <f t="shared" si="0"/>
        <v>65.163333333333341</v>
      </c>
      <c r="I17" s="42">
        <f t="shared" si="1"/>
        <v>7.0466666666666669</v>
      </c>
      <c r="J17" s="45">
        <v>91.53</v>
      </c>
      <c r="K17" s="18">
        <v>71.38</v>
      </c>
      <c r="L17" s="18">
        <v>63.25</v>
      </c>
      <c r="M17" s="18">
        <v>12.92</v>
      </c>
      <c r="N17" s="18">
        <v>10.79</v>
      </c>
      <c r="O17" s="18">
        <v>14.21</v>
      </c>
      <c r="P17" s="18">
        <f t="shared" si="2"/>
        <v>75.38666666666667</v>
      </c>
      <c r="Q17" s="42">
        <f t="shared" si="3"/>
        <v>12.64</v>
      </c>
      <c r="R17" s="21">
        <f t="shared" si="4"/>
        <v>1.1545166003325105</v>
      </c>
      <c r="S17" s="21">
        <f t="shared" si="5"/>
        <v>1.6951118475559237</v>
      </c>
      <c r="T17" s="6">
        <f t="shared" si="6"/>
        <v>2.5189945442690091E-2</v>
      </c>
      <c r="U17" s="19">
        <f t="shared" si="7"/>
        <v>0.20728891719623005</v>
      </c>
      <c r="V17" s="19">
        <f t="shared" si="7"/>
        <v>0.7613804689903072</v>
      </c>
      <c r="W17" s="3" t="s">
        <v>184</v>
      </c>
      <c r="X17" s="64" t="s">
        <v>184</v>
      </c>
      <c r="Y17" s="64" t="s">
        <v>185</v>
      </c>
      <c r="Z17" s="64" t="s">
        <v>186</v>
      </c>
    </row>
    <row r="18" spans="1:26" s="3" customFormat="1" x14ac:dyDescent="0.25">
      <c r="A18" s="6" t="s">
        <v>433</v>
      </c>
      <c r="B18" s="45">
        <v>360.74</v>
      </c>
      <c r="C18" s="18">
        <v>300.8</v>
      </c>
      <c r="D18" s="18">
        <v>286.5</v>
      </c>
      <c r="E18" s="18">
        <v>78.760000000000005</v>
      </c>
      <c r="F18" s="18">
        <v>79.56</v>
      </c>
      <c r="G18" s="18">
        <v>144.83000000000001</v>
      </c>
      <c r="H18" s="18">
        <f t="shared" si="0"/>
        <v>316.01333333333332</v>
      </c>
      <c r="I18" s="42">
        <f t="shared" si="1"/>
        <v>101.05</v>
      </c>
      <c r="J18" s="45">
        <v>338.84</v>
      </c>
      <c r="K18" s="18">
        <v>348.02</v>
      </c>
      <c r="L18" s="18">
        <v>345.49</v>
      </c>
      <c r="M18" s="18">
        <v>84.03</v>
      </c>
      <c r="N18" s="18">
        <v>49.14</v>
      </c>
      <c r="O18" s="18">
        <v>85.38</v>
      </c>
      <c r="P18" s="18">
        <f t="shared" si="2"/>
        <v>344.11666666666662</v>
      </c>
      <c r="Q18" s="42">
        <f t="shared" si="3"/>
        <v>72.850000000000009</v>
      </c>
      <c r="R18" s="21">
        <f t="shared" si="4"/>
        <v>1.0886503196500672</v>
      </c>
      <c r="S18" s="21">
        <f t="shared" si="5"/>
        <v>0.72366487016168557</v>
      </c>
      <c r="T18" s="6">
        <f t="shared" si="6"/>
        <v>0.16033319807063898</v>
      </c>
      <c r="U18" s="10">
        <f t="shared" si="7"/>
        <v>0.12254062703989169</v>
      </c>
      <c r="V18" s="10">
        <f t="shared" si="7"/>
        <v>-0.46660635626792973</v>
      </c>
      <c r="W18" s="3" t="s">
        <v>733</v>
      </c>
      <c r="X18" s="64" t="s">
        <v>733</v>
      </c>
      <c r="Y18" s="64" t="s">
        <v>1218</v>
      </c>
      <c r="Z18" s="64" t="s">
        <v>1219</v>
      </c>
    </row>
    <row r="19" spans="1:26" s="3" customFormat="1" x14ac:dyDescent="0.25">
      <c r="A19" s="6" t="s">
        <v>279</v>
      </c>
      <c r="B19" s="45">
        <v>304.89</v>
      </c>
      <c r="C19" s="18">
        <v>284.58</v>
      </c>
      <c r="D19" s="18">
        <v>282.36</v>
      </c>
      <c r="E19" s="18">
        <v>16.96</v>
      </c>
      <c r="F19" s="18">
        <v>10.94</v>
      </c>
      <c r="G19" s="18">
        <v>24.24</v>
      </c>
      <c r="H19" s="18">
        <f t="shared" si="0"/>
        <v>290.61</v>
      </c>
      <c r="I19" s="42">
        <f t="shared" si="1"/>
        <v>17.38</v>
      </c>
      <c r="J19" s="45">
        <v>398.56</v>
      </c>
      <c r="K19" s="18">
        <v>356.77</v>
      </c>
      <c r="L19" s="18">
        <v>377.11</v>
      </c>
      <c r="M19" s="18">
        <v>21.05</v>
      </c>
      <c r="N19" s="18">
        <v>15.6</v>
      </c>
      <c r="O19" s="18">
        <v>18.39</v>
      </c>
      <c r="P19" s="18">
        <f t="shared" si="2"/>
        <v>377.48</v>
      </c>
      <c r="Q19" s="42">
        <f t="shared" si="3"/>
        <v>18.346666666666668</v>
      </c>
      <c r="R19" s="21">
        <f t="shared" si="4"/>
        <v>1.2978978773018759</v>
      </c>
      <c r="S19" s="21">
        <f t="shared" si="5"/>
        <v>1.0525933986216904</v>
      </c>
      <c r="T19" s="6">
        <f t="shared" si="6"/>
        <v>0.41371739622288128</v>
      </c>
      <c r="U19" s="10">
        <f t="shared" si="7"/>
        <v>0.37617687200711042</v>
      </c>
      <c r="V19" s="10">
        <f t="shared" si="7"/>
        <v>7.3948252056554031E-2</v>
      </c>
      <c r="W19" s="3" t="s">
        <v>579</v>
      </c>
      <c r="X19" s="64" t="s">
        <v>579</v>
      </c>
      <c r="Y19" s="64" t="s">
        <v>757</v>
      </c>
      <c r="Z19" s="64" t="s">
        <v>758</v>
      </c>
    </row>
    <row r="20" spans="1:26" s="3" customFormat="1" x14ac:dyDescent="0.25">
      <c r="A20" s="6" t="s">
        <v>378</v>
      </c>
      <c r="B20" s="45">
        <v>436.33</v>
      </c>
      <c r="C20" s="18">
        <v>479.86</v>
      </c>
      <c r="D20" s="18">
        <v>470.86</v>
      </c>
      <c r="E20" s="18">
        <v>133.27000000000001</v>
      </c>
      <c r="F20" s="18">
        <v>106.82</v>
      </c>
      <c r="G20" s="18">
        <v>109.44</v>
      </c>
      <c r="H20" s="18">
        <f t="shared" si="0"/>
        <v>462.35000000000008</v>
      </c>
      <c r="I20" s="42">
        <f t="shared" si="1"/>
        <v>116.50999999999999</v>
      </c>
      <c r="J20" s="45">
        <v>401.51</v>
      </c>
      <c r="K20" s="18">
        <v>444.7</v>
      </c>
      <c r="L20" s="18">
        <v>475.65</v>
      </c>
      <c r="M20" s="18">
        <v>116.08</v>
      </c>
      <c r="N20" s="18">
        <v>114.48</v>
      </c>
      <c r="O20" s="18">
        <v>103.03</v>
      </c>
      <c r="P20" s="18">
        <f t="shared" si="2"/>
        <v>440.62000000000006</v>
      </c>
      <c r="Q20" s="42">
        <f t="shared" si="3"/>
        <v>111.19666666666667</v>
      </c>
      <c r="R20" s="21">
        <f t="shared" si="4"/>
        <v>0.95310240638825938</v>
      </c>
      <c r="S20" s="21">
        <f t="shared" si="5"/>
        <v>0.95478399001503433</v>
      </c>
      <c r="T20" s="6">
        <f t="shared" si="6"/>
        <v>0.30037811528955488</v>
      </c>
      <c r="U20" s="10">
        <f t="shared" si="7"/>
        <v>-6.9296861600871673E-2</v>
      </c>
      <c r="V20" s="10">
        <f t="shared" si="7"/>
        <v>-6.6753719627669961E-2</v>
      </c>
      <c r="W20" s="3" t="s">
        <v>678</v>
      </c>
      <c r="X20" s="64" t="s">
        <v>678</v>
      </c>
      <c r="Y20" s="64" t="s">
        <v>759</v>
      </c>
      <c r="Z20" s="64" t="s">
        <v>760</v>
      </c>
    </row>
    <row r="21" spans="1:26" s="3" customFormat="1" x14ac:dyDescent="0.25">
      <c r="A21" s="6" t="s">
        <v>340</v>
      </c>
      <c r="B21" s="45">
        <v>750.81</v>
      </c>
      <c r="C21" s="18">
        <v>790.12</v>
      </c>
      <c r="D21" s="18">
        <v>804.67</v>
      </c>
      <c r="E21" s="18">
        <v>180.97</v>
      </c>
      <c r="F21" s="18">
        <v>181.19</v>
      </c>
      <c r="G21" s="18">
        <v>180.8</v>
      </c>
      <c r="H21" s="18">
        <f t="shared" si="0"/>
        <v>781.86666666666667</v>
      </c>
      <c r="I21" s="42">
        <f t="shared" si="1"/>
        <v>180.98666666666668</v>
      </c>
      <c r="J21" s="45">
        <v>812.18</v>
      </c>
      <c r="K21" s="18">
        <v>831.22</v>
      </c>
      <c r="L21" s="18">
        <v>879</v>
      </c>
      <c r="M21" s="18">
        <v>217.34</v>
      </c>
      <c r="N21" s="18">
        <v>193.81</v>
      </c>
      <c r="O21" s="18">
        <v>213.53</v>
      </c>
      <c r="P21" s="18">
        <f t="shared" si="2"/>
        <v>840.80000000000007</v>
      </c>
      <c r="Q21" s="42">
        <f t="shared" si="3"/>
        <v>208.22666666666666</v>
      </c>
      <c r="R21" s="21">
        <f t="shared" si="4"/>
        <v>1.075278889551222</v>
      </c>
      <c r="S21" s="21">
        <f t="shared" si="5"/>
        <v>1.1496812953329913</v>
      </c>
      <c r="T21" s="6">
        <f t="shared" si="6"/>
        <v>1.0101940586010751E-2</v>
      </c>
      <c r="U21" s="10">
        <f t="shared" si="7"/>
        <v>0.10471089273560454</v>
      </c>
      <c r="V21" s="10">
        <f t="shared" si="7"/>
        <v>0.20123398519859464</v>
      </c>
      <c r="W21" s="3" t="s">
        <v>640</v>
      </c>
      <c r="X21" s="64" t="s">
        <v>761</v>
      </c>
      <c r="Y21" s="64" t="s">
        <v>762</v>
      </c>
      <c r="Z21" s="64" t="s">
        <v>763</v>
      </c>
    </row>
    <row r="22" spans="1:26" s="3" customFormat="1" x14ac:dyDescent="0.25">
      <c r="A22" s="6" t="s">
        <v>157</v>
      </c>
      <c r="B22" s="45">
        <v>74</v>
      </c>
      <c r="C22" s="18">
        <v>87.44</v>
      </c>
      <c r="D22" s="18">
        <v>76.17</v>
      </c>
      <c r="E22" s="18">
        <v>8.7200000000000006</v>
      </c>
      <c r="F22" s="18">
        <v>18.170000000000002</v>
      </c>
      <c r="G22" s="18">
        <v>13.66</v>
      </c>
      <c r="H22" s="18">
        <f t="shared" si="0"/>
        <v>79.203333333333333</v>
      </c>
      <c r="I22" s="42">
        <f t="shared" si="1"/>
        <v>13.516666666666666</v>
      </c>
      <c r="J22" s="45">
        <v>88.18</v>
      </c>
      <c r="K22" s="18">
        <v>87.79</v>
      </c>
      <c r="L22" s="18">
        <v>99.44</v>
      </c>
      <c r="M22" s="18">
        <v>20.73</v>
      </c>
      <c r="N22" s="18">
        <v>22.17</v>
      </c>
      <c r="O22" s="18">
        <v>16.899999999999999</v>
      </c>
      <c r="P22" s="18">
        <f t="shared" si="2"/>
        <v>91.803333333333342</v>
      </c>
      <c r="Q22" s="42">
        <f t="shared" si="3"/>
        <v>19.933333333333334</v>
      </c>
      <c r="R22" s="21">
        <f t="shared" si="4"/>
        <v>1.1571007023814472</v>
      </c>
      <c r="S22" s="21">
        <f t="shared" si="5"/>
        <v>1.4420206659012631</v>
      </c>
      <c r="T22" s="6">
        <f t="shared" si="6"/>
        <v>5.5643330470507742E-2</v>
      </c>
      <c r="U22" s="10">
        <f t="shared" si="7"/>
        <v>0.21051442754320746</v>
      </c>
      <c r="V22" s="10">
        <f t="shared" si="7"/>
        <v>0.52809184029276257</v>
      </c>
      <c r="W22" s="3" t="s">
        <v>1452</v>
      </c>
      <c r="X22" s="64" t="s">
        <v>158</v>
      </c>
      <c r="Y22" s="64" t="s">
        <v>159</v>
      </c>
      <c r="Z22" s="64" t="s">
        <v>160</v>
      </c>
    </row>
    <row r="23" spans="1:26" s="3" customFormat="1" x14ac:dyDescent="0.25">
      <c r="A23" s="6" t="s">
        <v>431</v>
      </c>
      <c r="B23" s="45">
        <v>2448.1999999999998</v>
      </c>
      <c r="C23" s="18">
        <v>2389.4699999999998</v>
      </c>
      <c r="D23" s="18">
        <v>2114.4299999999998</v>
      </c>
      <c r="E23" s="18">
        <v>23.61</v>
      </c>
      <c r="F23" s="18">
        <v>10.76</v>
      </c>
      <c r="G23" s="18">
        <v>15.77</v>
      </c>
      <c r="H23" s="18">
        <f t="shared" si="0"/>
        <v>2317.3666666666668</v>
      </c>
      <c r="I23" s="42">
        <f t="shared" si="1"/>
        <v>16.713333333333335</v>
      </c>
      <c r="J23" s="45">
        <v>2962.67</v>
      </c>
      <c r="K23" s="18">
        <v>2827.76</v>
      </c>
      <c r="L23" s="18">
        <v>2792.3</v>
      </c>
      <c r="M23" s="18">
        <v>18.34</v>
      </c>
      <c r="N23" s="18">
        <v>9.77</v>
      </c>
      <c r="O23" s="18">
        <v>15.1</v>
      </c>
      <c r="P23" s="18">
        <f t="shared" si="2"/>
        <v>2860.91</v>
      </c>
      <c r="Q23" s="42">
        <f t="shared" si="3"/>
        <v>14.403333333333334</v>
      </c>
      <c r="R23" s="21">
        <f t="shared" si="4"/>
        <v>1.2344509784187141</v>
      </c>
      <c r="S23" s="21">
        <f t="shared" si="5"/>
        <v>0.86958976289047796</v>
      </c>
      <c r="T23" s="6">
        <f t="shared" si="6"/>
        <v>0.31728135573594107</v>
      </c>
      <c r="U23" s="10">
        <f t="shared" si="7"/>
        <v>0.30386954640661462</v>
      </c>
      <c r="V23" s="10">
        <f t="shared" si="7"/>
        <v>-0.2015931383239723</v>
      </c>
      <c r="W23" s="3" t="s">
        <v>731</v>
      </c>
      <c r="X23" s="64" t="s">
        <v>1220</v>
      </c>
      <c r="Y23" s="64" t="s">
        <v>1221</v>
      </c>
      <c r="Z23" s="64" t="s">
        <v>1222</v>
      </c>
    </row>
    <row r="24" spans="1:26" s="3" customFormat="1" x14ac:dyDescent="0.25">
      <c r="A24" s="6" t="s">
        <v>233</v>
      </c>
      <c r="B24" s="45">
        <v>471.59</v>
      </c>
      <c r="C24" s="18">
        <v>463.45</v>
      </c>
      <c r="D24" s="18">
        <v>615.69000000000005</v>
      </c>
      <c r="E24" s="18">
        <v>5.39</v>
      </c>
      <c r="F24" s="18">
        <v>5.56</v>
      </c>
      <c r="G24" s="18">
        <v>3.85</v>
      </c>
      <c r="H24" s="18">
        <f t="shared" si="0"/>
        <v>516.91</v>
      </c>
      <c r="I24" s="42">
        <f t="shared" si="1"/>
        <v>4.9333333333333327</v>
      </c>
      <c r="J24" s="45">
        <v>377.51</v>
      </c>
      <c r="K24" s="18">
        <v>387.76</v>
      </c>
      <c r="L24" s="18">
        <v>390.2</v>
      </c>
      <c r="M24" s="18">
        <v>1.91</v>
      </c>
      <c r="N24" s="18">
        <v>5.0999999999999996</v>
      </c>
      <c r="O24" s="18">
        <v>1.64</v>
      </c>
      <c r="P24" s="18">
        <f t="shared" si="2"/>
        <v>385.15666666666669</v>
      </c>
      <c r="Q24" s="42">
        <f t="shared" si="3"/>
        <v>2.8833333333333333</v>
      </c>
      <c r="R24" s="21">
        <f t="shared" si="4"/>
        <v>0.74560573587431545</v>
      </c>
      <c r="S24" s="21">
        <f t="shared" si="5"/>
        <v>0.65449438202247201</v>
      </c>
      <c r="T24" s="6">
        <f t="shared" si="6"/>
        <v>8.6412784627155251E-2</v>
      </c>
      <c r="U24" s="10">
        <f t="shared" si="7"/>
        <v>-0.42351513633615612</v>
      </c>
      <c r="V24" s="10">
        <f t="shared" si="7"/>
        <v>-0.6115472863121173</v>
      </c>
      <c r="W24" s="3" t="s">
        <v>533</v>
      </c>
      <c r="X24" s="64" t="s">
        <v>533</v>
      </c>
      <c r="Y24" s="64" t="s">
        <v>764</v>
      </c>
      <c r="Z24" s="64" t="s">
        <v>765</v>
      </c>
    </row>
    <row r="25" spans="1:26" s="3" customFormat="1" x14ac:dyDescent="0.25">
      <c r="A25" s="6" t="s">
        <v>398</v>
      </c>
      <c r="B25" s="45">
        <v>579.03</v>
      </c>
      <c r="C25" s="18">
        <v>489.97</v>
      </c>
      <c r="D25" s="18">
        <v>521.35</v>
      </c>
      <c r="E25" s="18">
        <v>38.35</v>
      </c>
      <c r="F25" s="18">
        <v>43.21</v>
      </c>
      <c r="G25" s="18">
        <v>35.97</v>
      </c>
      <c r="H25" s="18">
        <f t="shared" si="0"/>
        <v>530.11666666666667</v>
      </c>
      <c r="I25" s="42">
        <f t="shared" si="1"/>
        <v>39.176666666666669</v>
      </c>
      <c r="J25" s="45">
        <v>537.28</v>
      </c>
      <c r="K25" s="18">
        <v>517.54999999999995</v>
      </c>
      <c r="L25" s="18">
        <v>486.19</v>
      </c>
      <c r="M25" s="18">
        <v>28.7</v>
      </c>
      <c r="N25" s="18">
        <v>22.02</v>
      </c>
      <c r="O25" s="18">
        <v>25.42</v>
      </c>
      <c r="P25" s="18">
        <f t="shared" si="2"/>
        <v>513.67333333333329</v>
      </c>
      <c r="Q25" s="42">
        <f t="shared" si="3"/>
        <v>25.38</v>
      </c>
      <c r="R25" s="21">
        <f t="shared" si="4"/>
        <v>0.96904007280258564</v>
      </c>
      <c r="S25" s="21">
        <f t="shared" si="5"/>
        <v>0.65660001659337919</v>
      </c>
      <c r="T25" s="6">
        <f t="shared" si="6"/>
        <v>4.3206667934692737E-3</v>
      </c>
      <c r="U25" s="10">
        <f t="shared" si="7"/>
        <v>-4.5371768113694658E-2</v>
      </c>
      <c r="V25" s="10">
        <f t="shared" si="7"/>
        <v>-0.60691330851715475</v>
      </c>
      <c r="W25" s="3" t="s">
        <v>698</v>
      </c>
      <c r="X25" s="64" t="s">
        <v>698</v>
      </c>
      <c r="Y25" s="64" t="s">
        <v>769</v>
      </c>
      <c r="Z25" s="64" t="s">
        <v>770</v>
      </c>
    </row>
    <row r="26" spans="1:26" s="3" customFormat="1" x14ac:dyDescent="0.25">
      <c r="A26" s="6" t="s">
        <v>125</v>
      </c>
      <c r="B26" s="45">
        <v>562.15</v>
      </c>
      <c r="C26" s="18">
        <v>554.69000000000005</v>
      </c>
      <c r="D26" s="18">
        <v>518.27</v>
      </c>
      <c r="E26" s="18">
        <v>224.07</v>
      </c>
      <c r="F26" s="18">
        <v>186.38</v>
      </c>
      <c r="G26" s="18">
        <v>195.61</v>
      </c>
      <c r="H26" s="18">
        <f t="shared" si="0"/>
        <v>545.03666666666675</v>
      </c>
      <c r="I26" s="42">
        <f t="shared" si="1"/>
        <v>202.01999999999998</v>
      </c>
      <c r="J26" s="45">
        <v>523.57000000000005</v>
      </c>
      <c r="K26" s="18">
        <v>516.38</v>
      </c>
      <c r="L26" s="18">
        <v>540.02</v>
      </c>
      <c r="M26" s="18">
        <v>211.6</v>
      </c>
      <c r="N26" s="18">
        <v>222.24</v>
      </c>
      <c r="O26" s="18">
        <v>251.36</v>
      </c>
      <c r="P26" s="18">
        <f t="shared" si="2"/>
        <v>526.65666666666664</v>
      </c>
      <c r="Q26" s="42">
        <f t="shared" si="3"/>
        <v>228.4</v>
      </c>
      <c r="R26" s="21">
        <f t="shared" si="4"/>
        <v>0.96633925682646449</v>
      </c>
      <c r="S26" s="21">
        <f t="shared" si="5"/>
        <v>1.1299379371490494</v>
      </c>
      <c r="T26" s="6">
        <f t="shared" si="6"/>
        <v>9.1794392886552861E-2</v>
      </c>
      <c r="U26" s="10">
        <f t="shared" si="7"/>
        <v>-4.9398323822736769E-2</v>
      </c>
      <c r="V26" s="10">
        <f t="shared" si="7"/>
        <v>0.17624353350221902</v>
      </c>
      <c r="W26" s="3" t="s">
        <v>1463</v>
      </c>
      <c r="X26" s="64" t="s">
        <v>126</v>
      </c>
      <c r="Y26" s="64" t="s">
        <v>127</v>
      </c>
      <c r="Z26" s="64" t="s">
        <v>128</v>
      </c>
    </row>
    <row r="27" spans="1:26" s="3" customFormat="1" x14ac:dyDescent="0.25">
      <c r="A27" s="6" t="s">
        <v>268</v>
      </c>
      <c r="B27" s="45">
        <v>299.5</v>
      </c>
      <c r="C27" s="18">
        <v>311.38</v>
      </c>
      <c r="D27" s="18">
        <v>311.31</v>
      </c>
      <c r="E27" s="18">
        <v>45.8</v>
      </c>
      <c r="F27" s="18">
        <v>56.56</v>
      </c>
      <c r="G27" s="18">
        <v>61.17</v>
      </c>
      <c r="H27" s="18">
        <f t="shared" si="0"/>
        <v>307.3966666666667</v>
      </c>
      <c r="I27" s="42">
        <f t="shared" si="1"/>
        <v>54.51</v>
      </c>
      <c r="J27" s="45">
        <v>272.27</v>
      </c>
      <c r="K27" s="18">
        <v>269.64</v>
      </c>
      <c r="L27" s="18">
        <v>282.16000000000003</v>
      </c>
      <c r="M27" s="18">
        <v>48.47</v>
      </c>
      <c r="N27" s="18">
        <v>52.94</v>
      </c>
      <c r="O27" s="18">
        <v>48.9</v>
      </c>
      <c r="P27" s="18">
        <f t="shared" si="2"/>
        <v>274.69</v>
      </c>
      <c r="Q27" s="42">
        <f t="shared" si="3"/>
        <v>50.103333333333332</v>
      </c>
      <c r="R27" s="21">
        <f t="shared" si="4"/>
        <v>0.89394610836692989</v>
      </c>
      <c r="S27" s="21">
        <f t="shared" si="5"/>
        <v>0.92061490422146164</v>
      </c>
      <c r="T27" s="6">
        <f t="shared" si="6"/>
        <v>0.20398257672746273</v>
      </c>
      <c r="U27" s="10">
        <f t="shared" si="7"/>
        <v>-0.16174023387618269</v>
      </c>
      <c r="V27" s="10">
        <f t="shared" si="7"/>
        <v>-0.11933029574036251</v>
      </c>
      <c r="W27" s="3" t="s">
        <v>568</v>
      </c>
      <c r="X27" s="64" t="s">
        <v>568</v>
      </c>
      <c r="Y27" s="64" t="s">
        <v>771</v>
      </c>
      <c r="Z27" s="64" t="s">
        <v>772</v>
      </c>
    </row>
    <row r="28" spans="1:26" s="3" customFormat="1" x14ac:dyDescent="0.25">
      <c r="A28" s="6" t="s">
        <v>435</v>
      </c>
      <c r="B28" s="45">
        <v>1547.88</v>
      </c>
      <c r="C28" s="18">
        <v>1583.49</v>
      </c>
      <c r="D28" s="18">
        <v>1301.97</v>
      </c>
      <c r="E28" s="18">
        <v>9.98</v>
      </c>
      <c r="F28" s="18">
        <v>5.38</v>
      </c>
      <c r="G28" s="18">
        <v>7.5</v>
      </c>
      <c r="H28" s="18">
        <f t="shared" si="0"/>
        <v>1477.78</v>
      </c>
      <c r="I28" s="42">
        <f t="shared" si="1"/>
        <v>7.62</v>
      </c>
      <c r="J28" s="45">
        <v>1358.16</v>
      </c>
      <c r="K28" s="18">
        <v>1385.15</v>
      </c>
      <c r="L28" s="18">
        <v>1084.3800000000001</v>
      </c>
      <c r="M28" s="18">
        <v>12.44</v>
      </c>
      <c r="N28" s="18">
        <v>3.35</v>
      </c>
      <c r="O28" s="18">
        <v>7.78</v>
      </c>
      <c r="P28" s="18">
        <f t="shared" si="2"/>
        <v>1275.8966666666668</v>
      </c>
      <c r="Q28" s="42">
        <f t="shared" si="3"/>
        <v>7.8566666666666665</v>
      </c>
      <c r="R28" s="21">
        <f t="shared" si="4"/>
        <v>0.86347980542519287</v>
      </c>
      <c r="S28" s="21">
        <f t="shared" si="5"/>
        <v>1.0274555297757151</v>
      </c>
      <c r="T28" s="6">
        <f t="shared" si="6"/>
        <v>0.46987181494290087</v>
      </c>
      <c r="U28" s="10">
        <f t="shared" si="7"/>
        <v>-0.21176565767006647</v>
      </c>
      <c r="V28" s="10">
        <f t="shared" si="7"/>
        <v>3.9075952680251859E-2</v>
      </c>
      <c r="W28" s="3" t="s">
        <v>735</v>
      </c>
      <c r="X28" s="64" t="s">
        <v>735</v>
      </c>
      <c r="Y28" s="64" t="s">
        <v>1251</v>
      </c>
      <c r="Z28" s="64" t="s">
        <v>1252</v>
      </c>
    </row>
    <row r="29" spans="1:26" s="3" customFormat="1" x14ac:dyDescent="0.25">
      <c r="A29" s="6" t="s">
        <v>259</v>
      </c>
      <c r="B29" s="45">
        <v>149.27000000000001</v>
      </c>
      <c r="C29" s="18">
        <v>122.4</v>
      </c>
      <c r="D29" s="18">
        <v>133.97</v>
      </c>
      <c r="E29" s="18">
        <v>15.05</v>
      </c>
      <c r="F29" s="18">
        <v>18.920000000000002</v>
      </c>
      <c r="G29" s="18">
        <v>8.85</v>
      </c>
      <c r="H29" s="18">
        <f t="shared" si="0"/>
        <v>135.21333333333334</v>
      </c>
      <c r="I29" s="42">
        <f t="shared" si="1"/>
        <v>14.273333333333333</v>
      </c>
      <c r="J29" s="45">
        <v>170.3</v>
      </c>
      <c r="K29" s="18">
        <v>165.95</v>
      </c>
      <c r="L29" s="18">
        <v>139.66</v>
      </c>
      <c r="M29" s="18">
        <v>14.83</v>
      </c>
      <c r="N29" s="18">
        <v>10.06</v>
      </c>
      <c r="O29" s="18">
        <v>8.3699999999999992</v>
      </c>
      <c r="P29" s="18">
        <f t="shared" si="2"/>
        <v>158.63666666666666</v>
      </c>
      <c r="Q29" s="42">
        <f t="shared" si="3"/>
        <v>11.086666666666666</v>
      </c>
      <c r="R29" s="21">
        <f t="shared" si="4"/>
        <v>1.1719606499608457</v>
      </c>
      <c r="S29" s="21">
        <f t="shared" si="5"/>
        <v>0.79135748581405496</v>
      </c>
      <c r="T29" s="6">
        <f t="shared" si="6"/>
        <v>0.20783784659782961</v>
      </c>
      <c r="U29" s="10">
        <f t="shared" si="7"/>
        <v>0.22892413028968342</v>
      </c>
      <c r="V29" s="10">
        <f t="shared" si="7"/>
        <v>-0.33759853356051717</v>
      </c>
      <c r="W29" s="3" t="s">
        <v>559</v>
      </c>
      <c r="X29" s="64" t="s">
        <v>559</v>
      </c>
      <c r="Y29" s="64" t="s">
        <v>773</v>
      </c>
      <c r="Z29" s="64" t="s">
        <v>774</v>
      </c>
    </row>
    <row r="30" spans="1:26" s="3" customFormat="1" x14ac:dyDescent="0.25">
      <c r="A30" s="6" t="s">
        <v>353</v>
      </c>
      <c r="B30" s="45">
        <v>135.72</v>
      </c>
      <c r="C30" s="18">
        <v>156.62</v>
      </c>
      <c r="D30" s="18">
        <v>191</v>
      </c>
      <c r="E30" s="18">
        <v>10.14</v>
      </c>
      <c r="F30" s="18">
        <v>10.94</v>
      </c>
      <c r="G30" s="18">
        <v>18.66</v>
      </c>
      <c r="H30" s="18">
        <f t="shared" si="0"/>
        <v>161.11333333333334</v>
      </c>
      <c r="I30" s="42">
        <f t="shared" si="1"/>
        <v>13.246666666666664</v>
      </c>
      <c r="J30" s="45">
        <v>181.38</v>
      </c>
      <c r="K30" s="18">
        <v>161.80000000000001</v>
      </c>
      <c r="L30" s="18">
        <v>194.09</v>
      </c>
      <c r="M30" s="18">
        <v>14.99</v>
      </c>
      <c r="N30" s="18">
        <v>14</v>
      </c>
      <c r="O30" s="18">
        <v>23.92</v>
      </c>
      <c r="P30" s="18">
        <f t="shared" si="2"/>
        <v>179.09</v>
      </c>
      <c r="Q30" s="42">
        <f t="shared" si="3"/>
        <v>17.636666666666667</v>
      </c>
      <c r="R30" s="21">
        <f t="shared" si="4"/>
        <v>1.1108895011720195</v>
      </c>
      <c r="S30" s="21">
        <f t="shared" si="5"/>
        <v>1.3081422554983624</v>
      </c>
      <c r="T30" s="6">
        <f t="shared" si="6"/>
        <v>0.17556546625132469</v>
      </c>
      <c r="U30" s="10">
        <f t="shared" si="7"/>
        <v>0.15171532074198957</v>
      </c>
      <c r="V30" s="10">
        <f t="shared" si="7"/>
        <v>0.38751943696945118</v>
      </c>
      <c r="W30" s="3" t="s">
        <v>653</v>
      </c>
      <c r="X30" s="64" t="s">
        <v>653</v>
      </c>
      <c r="Y30" s="64" t="s">
        <v>776</v>
      </c>
      <c r="Z30" s="64" t="s">
        <v>777</v>
      </c>
    </row>
    <row r="31" spans="1:26" s="3" customFormat="1" x14ac:dyDescent="0.25">
      <c r="A31" s="6" t="s">
        <v>390</v>
      </c>
      <c r="B31" s="45">
        <v>118.53</v>
      </c>
      <c r="C31" s="18">
        <v>108.86</v>
      </c>
      <c r="D31" s="18">
        <v>123.29</v>
      </c>
      <c r="E31" s="18">
        <v>12.04</v>
      </c>
      <c r="F31" s="18">
        <v>4.6399999999999997</v>
      </c>
      <c r="G31" s="18">
        <v>10</v>
      </c>
      <c r="H31" s="18">
        <f t="shared" si="0"/>
        <v>116.89333333333333</v>
      </c>
      <c r="I31" s="42">
        <f t="shared" si="1"/>
        <v>8.8933333333333326</v>
      </c>
      <c r="J31" s="45">
        <v>99.02</v>
      </c>
      <c r="K31" s="18">
        <v>103.83</v>
      </c>
      <c r="L31" s="18">
        <v>101.23</v>
      </c>
      <c r="M31" s="18">
        <v>12.92</v>
      </c>
      <c r="N31" s="18">
        <v>12.25</v>
      </c>
      <c r="O31" s="18">
        <v>11.07</v>
      </c>
      <c r="P31" s="18">
        <f t="shared" si="2"/>
        <v>101.36</v>
      </c>
      <c r="Q31" s="42">
        <f t="shared" si="3"/>
        <v>12.08</v>
      </c>
      <c r="R31" s="21">
        <f t="shared" si="4"/>
        <v>0.86824247907713192</v>
      </c>
      <c r="S31" s="21">
        <f t="shared" si="5"/>
        <v>1.3221024258760108</v>
      </c>
      <c r="T31" s="6">
        <f t="shared" si="6"/>
        <v>0.11669280078281379</v>
      </c>
      <c r="U31" s="10">
        <f t="shared" si="7"/>
        <v>-0.20383008619346363</v>
      </c>
      <c r="V31" s="10">
        <f t="shared" si="7"/>
        <v>0.40283394959843544</v>
      </c>
      <c r="W31" s="3" t="s">
        <v>690</v>
      </c>
      <c r="X31" s="64" t="s">
        <v>778</v>
      </c>
      <c r="Y31" s="64" t="s">
        <v>779</v>
      </c>
      <c r="Z31" s="64" t="s">
        <v>780</v>
      </c>
    </row>
    <row r="32" spans="1:26" s="3" customFormat="1" x14ac:dyDescent="0.25">
      <c r="A32" s="6" t="s">
        <v>359</v>
      </c>
      <c r="B32" s="45">
        <v>803.42</v>
      </c>
      <c r="C32" s="18">
        <v>822.95</v>
      </c>
      <c r="D32" s="18">
        <v>800.24</v>
      </c>
      <c r="E32" s="18">
        <v>47.54</v>
      </c>
      <c r="F32" s="18">
        <v>74</v>
      </c>
      <c r="G32" s="18">
        <v>47.7</v>
      </c>
      <c r="H32" s="18">
        <f t="shared" si="0"/>
        <v>808.86999999999989</v>
      </c>
      <c r="I32" s="42">
        <f t="shared" si="1"/>
        <v>56.413333333333334</v>
      </c>
      <c r="J32" s="45">
        <v>812.74</v>
      </c>
      <c r="K32" s="18">
        <v>857.76</v>
      </c>
      <c r="L32" s="18">
        <v>887.68</v>
      </c>
      <c r="M32" s="18">
        <v>49.75</v>
      </c>
      <c r="N32" s="18">
        <v>55.56</v>
      </c>
      <c r="O32" s="18">
        <v>71.03</v>
      </c>
      <c r="P32" s="18">
        <f t="shared" si="2"/>
        <v>852.72666666666657</v>
      </c>
      <c r="Q32" s="42">
        <f t="shared" si="3"/>
        <v>58.78</v>
      </c>
      <c r="R32" s="21">
        <f t="shared" si="4"/>
        <v>1.0541527240997526</v>
      </c>
      <c r="S32" s="21">
        <f t="shared" si="5"/>
        <v>1.0412215513237344</v>
      </c>
      <c r="T32" s="6">
        <f t="shared" si="6"/>
        <v>0.41898027197958215</v>
      </c>
      <c r="U32" s="10">
        <f t="shared" si="7"/>
        <v>7.6083897657965624E-2</v>
      </c>
      <c r="V32" s="10">
        <f t="shared" si="7"/>
        <v>5.8277078232017041E-2</v>
      </c>
      <c r="W32" s="3" t="s">
        <v>659</v>
      </c>
      <c r="X32" s="64" t="s">
        <v>659</v>
      </c>
      <c r="Y32" s="64" t="s">
        <v>781</v>
      </c>
      <c r="Z32" s="64" t="s">
        <v>782</v>
      </c>
    </row>
    <row r="33" spans="1:26" s="3" customFormat="1" x14ac:dyDescent="0.25">
      <c r="A33" s="6" t="s">
        <v>383</v>
      </c>
      <c r="B33" s="45">
        <v>1351.86</v>
      </c>
      <c r="C33" s="18">
        <v>1341.75</v>
      </c>
      <c r="D33" s="18">
        <v>1326.88</v>
      </c>
      <c r="E33" s="18">
        <v>11.88</v>
      </c>
      <c r="F33" s="18">
        <v>7.42</v>
      </c>
      <c r="G33" s="18">
        <v>9.6199999999999992</v>
      </c>
      <c r="H33" s="18">
        <f t="shared" si="0"/>
        <v>1340.1633333333332</v>
      </c>
      <c r="I33" s="42">
        <f t="shared" si="1"/>
        <v>9.64</v>
      </c>
      <c r="J33" s="45">
        <v>1291.9000000000001</v>
      </c>
      <c r="K33" s="18">
        <v>1366.85</v>
      </c>
      <c r="L33" s="18">
        <v>1474.2</v>
      </c>
      <c r="M33" s="18">
        <v>12.76</v>
      </c>
      <c r="N33" s="18">
        <v>9.19</v>
      </c>
      <c r="O33" s="18">
        <v>10.92</v>
      </c>
      <c r="P33" s="18">
        <f t="shared" si="2"/>
        <v>1377.6499999999999</v>
      </c>
      <c r="Q33" s="42">
        <f t="shared" si="3"/>
        <v>10.956666666666665</v>
      </c>
      <c r="R33" s="21">
        <f t="shared" si="4"/>
        <v>1.0279508585829715</v>
      </c>
      <c r="S33" s="21">
        <f t="shared" si="5"/>
        <v>1.1237468671679196</v>
      </c>
      <c r="T33" s="6">
        <f t="shared" si="6"/>
        <v>0.23469723188284231</v>
      </c>
      <c r="U33" s="10">
        <f t="shared" si="7"/>
        <v>3.9771297826320683E-2</v>
      </c>
      <c r="V33" s="10">
        <f t="shared" si="7"/>
        <v>0.1683170937351785</v>
      </c>
      <c r="W33" s="3" t="s">
        <v>683</v>
      </c>
      <c r="X33" s="64" t="s">
        <v>783</v>
      </c>
      <c r="Y33" s="64" t="s">
        <v>784</v>
      </c>
      <c r="Z33" s="64" t="s">
        <v>785</v>
      </c>
    </row>
    <row r="34" spans="1:26" s="3" customFormat="1" x14ac:dyDescent="0.25">
      <c r="A34" s="6" t="s">
        <v>220</v>
      </c>
      <c r="B34" s="45">
        <v>877.58</v>
      </c>
      <c r="C34" s="18">
        <v>894.81</v>
      </c>
      <c r="D34" s="18">
        <v>943.54</v>
      </c>
      <c r="E34" s="18">
        <v>44.37</v>
      </c>
      <c r="F34" s="18">
        <v>53.97</v>
      </c>
      <c r="G34" s="18">
        <v>49.62</v>
      </c>
      <c r="H34" s="18">
        <f t="shared" si="0"/>
        <v>905.31</v>
      </c>
      <c r="I34" s="42">
        <f t="shared" si="1"/>
        <v>49.32</v>
      </c>
      <c r="J34" s="45">
        <v>859.86</v>
      </c>
      <c r="K34" s="18">
        <v>876.72</v>
      </c>
      <c r="L34" s="18">
        <v>908.84</v>
      </c>
      <c r="M34" s="18">
        <v>60.75</v>
      </c>
      <c r="N34" s="18">
        <v>45.06</v>
      </c>
      <c r="O34" s="18">
        <v>49.05</v>
      </c>
      <c r="P34" s="18">
        <f t="shared" si="2"/>
        <v>881.80666666666673</v>
      </c>
      <c r="Q34" s="42">
        <f t="shared" si="3"/>
        <v>51.620000000000005</v>
      </c>
      <c r="R34" s="21">
        <f t="shared" si="4"/>
        <v>0.97406700429948556</v>
      </c>
      <c r="S34" s="21">
        <f t="shared" si="5"/>
        <v>1.0457074721780606</v>
      </c>
      <c r="T34" s="6">
        <f t="shared" si="6"/>
        <v>0.34774789494974001</v>
      </c>
      <c r="U34" s="10">
        <f t="shared" si="7"/>
        <v>-3.7907078795613405E-2</v>
      </c>
      <c r="V34" s="10">
        <f t="shared" si="7"/>
        <v>6.4479326286600289E-2</v>
      </c>
      <c r="W34" s="3" t="s">
        <v>1455</v>
      </c>
      <c r="X34" s="64" t="s">
        <v>221</v>
      </c>
      <c r="Y34" s="64" t="s">
        <v>222</v>
      </c>
      <c r="Z34" s="64" t="s">
        <v>223</v>
      </c>
    </row>
    <row r="35" spans="1:26" s="3" customFormat="1" x14ac:dyDescent="0.25">
      <c r="A35" s="6" t="s">
        <v>421</v>
      </c>
      <c r="B35" s="45">
        <v>1217.01</v>
      </c>
      <c r="C35" s="18">
        <v>1230.8499999999999</v>
      </c>
      <c r="D35" s="18">
        <v>1257.92</v>
      </c>
      <c r="E35" s="18">
        <v>237.06</v>
      </c>
      <c r="F35" s="18">
        <v>283.37</v>
      </c>
      <c r="G35" s="18">
        <v>279.08999999999997</v>
      </c>
      <c r="H35" s="18">
        <f t="shared" si="0"/>
        <v>1235.26</v>
      </c>
      <c r="I35" s="42">
        <f t="shared" si="1"/>
        <v>266.50666666666666</v>
      </c>
      <c r="J35" s="45">
        <v>1038.05</v>
      </c>
      <c r="K35" s="18">
        <v>1038.6600000000001</v>
      </c>
      <c r="L35" s="18">
        <v>1033.77</v>
      </c>
      <c r="M35" s="18">
        <v>176.52</v>
      </c>
      <c r="N35" s="18">
        <v>179.81</v>
      </c>
      <c r="O35" s="18">
        <v>196.93</v>
      </c>
      <c r="P35" s="18">
        <f t="shared" si="2"/>
        <v>1036.8266666666666</v>
      </c>
      <c r="Q35" s="42">
        <f t="shared" si="3"/>
        <v>184.42</v>
      </c>
      <c r="R35" s="21">
        <f t="shared" si="4"/>
        <v>0.83948899638155938</v>
      </c>
      <c r="S35" s="21">
        <f t="shared" si="5"/>
        <v>0.69314160394756519</v>
      </c>
      <c r="T35" s="6">
        <f t="shared" si="6"/>
        <v>3.4737787534521369E-3</v>
      </c>
      <c r="U35" s="10">
        <f t="shared" si="7"/>
        <v>-0.25241667975459325</v>
      </c>
      <c r="V35" s="10">
        <f t="shared" si="7"/>
        <v>-0.52877797997961618</v>
      </c>
      <c r="W35" s="3" t="s">
        <v>721</v>
      </c>
      <c r="X35" s="64" t="s">
        <v>721</v>
      </c>
      <c r="Y35" s="64" t="s">
        <v>786</v>
      </c>
      <c r="Z35" s="64" t="s">
        <v>787</v>
      </c>
    </row>
    <row r="36" spans="1:26" s="3" customFormat="1" x14ac:dyDescent="0.25">
      <c r="A36" s="6" t="s">
        <v>395</v>
      </c>
      <c r="B36" s="45">
        <v>337.61</v>
      </c>
      <c r="C36" s="18">
        <v>294.68</v>
      </c>
      <c r="D36" s="18">
        <v>305.25</v>
      </c>
      <c r="E36" s="18">
        <v>66.239999999999995</v>
      </c>
      <c r="F36" s="18">
        <v>59.34</v>
      </c>
      <c r="G36" s="18">
        <v>66.739999999999995</v>
      </c>
      <c r="H36" s="18">
        <f t="shared" si="0"/>
        <v>312.51333333333332</v>
      </c>
      <c r="I36" s="42">
        <f t="shared" si="1"/>
        <v>64.106666666666669</v>
      </c>
      <c r="J36" s="45">
        <v>270.44</v>
      </c>
      <c r="K36" s="18">
        <v>308.94</v>
      </c>
      <c r="L36" s="18">
        <v>263.17</v>
      </c>
      <c r="M36" s="18">
        <v>75.900000000000006</v>
      </c>
      <c r="N36" s="18">
        <v>74.08</v>
      </c>
      <c r="O36" s="18">
        <v>81.34</v>
      </c>
      <c r="P36" s="18">
        <f t="shared" si="2"/>
        <v>280.84999999999997</v>
      </c>
      <c r="Q36" s="42">
        <f t="shared" si="3"/>
        <v>77.106666666666669</v>
      </c>
      <c r="R36" s="21">
        <f t="shared" si="4"/>
        <v>0.89900482701426832</v>
      </c>
      <c r="S36" s="21">
        <f t="shared" si="5"/>
        <v>1.1996723325824288</v>
      </c>
      <c r="T36" s="6">
        <f t="shared" si="6"/>
        <v>7.9319093277540279E-3</v>
      </c>
      <c r="U36" s="10">
        <f t="shared" si="7"/>
        <v>-0.15359923288417859</v>
      </c>
      <c r="V36" s="10">
        <f t="shared" si="7"/>
        <v>0.26264041524190318</v>
      </c>
      <c r="W36" s="3" t="s">
        <v>695</v>
      </c>
      <c r="X36" s="64" t="s">
        <v>788</v>
      </c>
      <c r="Y36" s="64" t="s">
        <v>789</v>
      </c>
      <c r="Z36" s="64" t="s">
        <v>790</v>
      </c>
    </row>
    <row r="37" spans="1:26" s="3" customFormat="1" x14ac:dyDescent="0.25">
      <c r="A37" s="6" t="s">
        <v>253</v>
      </c>
      <c r="B37" s="45">
        <v>1017.03</v>
      </c>
      <c r="C37" s="18">
        <v>1154.07</v>
      </c>
      <c r="D37" s="18">
        <v>1052.5</v>
      </c>
      <c r="E37" s="18">
        <v>151.33000000000001</v>
      </c>
      <c r="F37" s="18">
        <v>134.44999999999999</v>
      </c>
      <c r="G37" s="18">
        <v>157.53</v>
      </c>
      <c r="H37" s="18">
        <f t="shared" si="0"/>
        <v>1074.5333333333333</v>
      </c>
      <c r="I37" s="42">
        <f t="shared" si="1"/>
        <v>147.76999999999998</v>
      </c>
      <c r="J37" s="45">
        <v>962.15</v>
      </c>
      <c r="K37" s="18">
        <v>985.66</v>
      </c>
      <c r="L37" s="18">
        <v>1071.22</v>
      </c>
      <c r="M37" s="18">
        <v>116.88</v>
      </c>
      <c r="N37" s="18">
        <v>147.13999999999999</v>
      </c>
      <c r="O37" s="18">
        <v>149.38</v>
      </c>
      <c r="P37" s="18">
        <f t="shared" si="2"/>
        <v>1006.3433333333332</v>
      </c>
      <c r="Q37" s="42">
        <f t="shared" si="3"/>
        <v>137.79999999999998</v>
      </c>
      <c r="R37" s="21">
        <f t="shared" si="4"/>
        <v>0.93659889667141882</v>
      </c>
      <c r="S37" s="21">
        <f t="shared" si="5"/>
        <v>0.93298380049741214</v>
      </c>
      <c r="T37" s="6">
        <f t="shared" si="6"/>
        <v>0.23563561265132291</v>
      </c>
      <c r="U37" s="10">
        <f t="shared" si="7"/>
        <v>-9.4496756367371454E-2</v>
      </c>
      <c r="V37" s="10">
        <f t="shared" si="7"/>
        <v>-0.10007606326900285</v>
      </c>
      <c r="W37" s="3" t="s">
        <v>553</v>
      </c>
      <c r="X37" s="64" t="s">
        <v>553</v>
      </c>
      <c r="Y37" s="64" t="s">
        <v>791</v>
      </c>
      <c r="Z37" s="64" t="s">
        <v>792</v>
      </c>
    </row>
    <row r="38" spans="1:26" s="3" customFormat="1" x14ac:dyDescent="0.25">
      <c r="A38" s="6" t="s">
        <v>393</v>
      </c>
      <c r="B38" s="45">
        <v>44.77</v>
      </c>
      <c r="C38" s="18">
        <v>57.3</v>
      </c>
      <c r="D38" s="18">
        <v>65.88</v>
      </c>
      <c r="E38" s="18">
        <v>0.16</v>
      </c>
      <c r="F38" s="18">
        <v>0</v>
      </c>
      <c r="G38" s="18">
        <v>0.19</v>
      </c>
      <c r="H38" s="18">
        <f t="shared" si="0"/>
        <v>55.983333333333327</v>
      </c>
      <c r="I38" s="42">
        <f t="shared" si="1"/>
        <v>0.11666666666666665</v>
      </c>
      <c r="J38" s="45">
        <v>71.44</v>
      </c>
      <c r="K38" s="18">
        <v>73.06</v>
      </c>
      <c r="L38" s="18">
        <v>85.38</v>
      </c>
      <c r="M38" s="18">
        <v>0</v>
      </c>
      <c r="N38" s="18">
        <v>0.28999999999999998</v>
      </c>
      <c r="O38" s="18">
        <v>0</v>
      </c>
      <c r="P38" s="18">
        <f t="shared" si="2"/>
        <v>76.626666666666665</v>
      </c>
      <c r="Q38" s="42">
        <f t="shared" si="3"/>
        <v>9.6666666666666665E-2</v>
      </c>
      <c r="R38" s="21">
        <f t="shared" si="4"/>
        <v>1.3622696694940042</v>
      </c>
      <c r="S38" s="21">
        <f t="shared" si="5"/>
        <v>0.98208955223880601</v>
      </c>
      <c r="T38" s="6">
        <f t="shared" si="6"/>
        <v>0.43419317538403218</v>
      </c>
      <c r="U38" s="10">
        <f t="shared" si="7"/>
        <v>0.446012321802009</v>
      </c>
      <c r="V38" s="10">
        <f t="shared" si="7"/>
        <v>-2.6073511609893251E-2</v>
      </c>
      <c r="W38" s="3" t="s">
        <v>693</v>
      </c>
      <c r="X38" s="64" t="s">
        <v>693</v>
      </c>
      <c r="Y38" s="64" t="s">
        <v>793</v>
      </c>
      <c r="Z38" s="64" t="s">
        <v>794</v>
      </c>
    </row>
    <row r="39" spans="1:26" s="3" customFormat="1" x14ac:dyDescent="0.25">
      <c r="A39" s="6" t="s">
        <v>267</v>
      </c>
      <c r="B39" s="45">
        <v>682.11</v>
      </c>
      <c r="C39" s="18">
        <v>750.16</v>
      </c>
      <c r="D39" s="18">
        <v>668.78</v>
      </c>
      <c r="E39" s="18">
        <v>23.61</v>
      </c>
      <c r="F39" s="18">
        <v>28</v>
      </c>
      <c r="G39" s="18">
        <v>12.89</v>
      </c>
      <c r="H39" s="18">
        <f t="shared" si="0"/>
        <v>700.35</v>
      </c>
      <c r="I39" s="42">
        <f t="shared" si="1"/>
        <v>21.5</v>
      </c>
      <c r="J39" s="45">
        <v>699.93</v>
      </c>
      <c r="K39" s="18">
        <v>651.49</v>
      </c>
      <c r="L39" s="18">
        <v>662.04</v>
      </c>
      <c r="M39" s="18">
        <v>25.83</v>
      </c>
      <c r="N39" s="18">
        <v>27.42</v>
      </c>
      <c r="O39" s="18">
        <v>21.68</v>
      </c>
      <c r="P39" s="18">
        <f t="shared" si="2"/>
        <v>671.15333333333331</v>
      </c>
      <c r="Q39" s="42">
        <f t="shared" si="3"/>
        <v>24.97666666666667</v>
      </c>
      <c r="R39" s="21">
        <f t="shared" si="4"/>
        <v>0.9583707611511133</v>
      </c>
      <c r="S39" s="21">
        <f t="shared" si="5"/>
        <v>1.1545185185185187</v>
      </c>
      <c r="T39" s="6">
        <f t="shared" si="6"/>
        <v>0.25460290146133091</v>
      </c>
      <c r="U39" s="10">
        <f t="shared" si="7"/>
        <v>-6.1344201144802268E-2</v>
      </c>
      <c r="V39" s="10">
        <f t="shared" si="7"/>
        <v>0.20729131417791211</v>
      </c>
      <c r="W39" s="3" t="s">
        <v>567</v>
      </c>
      <c r="X39" s="64" t="s">
        <v>795</v>
      </c>
      <c r="Y39" s="64" t="s">
        <v>796</v>
      </c>
      <c r="Z39" s="64" t="s">
        <v>797</v>
      </c>
    </row>
    <row r="40" spans="1:26" s="3" customFormat="1" x14ac:dyDescent="0.25">
      <c r="A40" s="6" t="s">
        <v>239</v>
      </c>
      <c r="B40" s="45">
        <v>440.21</v>
      </c>
      <c r="C40" s="18">
        <v>453.25</v>
      </c>
      <c r="D40" s="18">
        <v>505.48</v>
      </c>
      <c r="E40" s="18">
        <v>142.62</v>
      </c>
      <c r="F40" s="18">
        <v>136.12</v>
      </c>
      <c r="G40" s="18">
        <v>131.94999999999999</v>
      </c>
      <c r="H40" s="18">
        <f t="shared" si="0"/>
        <v>466.31333333333333</v>
      </c>
      <c r="I40" s="42">
        <f t="shared" si="1"/>
        <v>136.89666666666668</v>
      </c>
      <c r="J40" s="45">
        <v>295.55</v>
      </c>
      <c r="K40" s="18">
        <v>304.05</v>
      </c>
      <c r="L40" s="18">
        <v>286.42</v>
      </c>
      <c r="M40" s="18">
        <v>138.41</v>
      </c>
      <c r="N40" s="18">
        <v>105.87</v>
      </c>
      <c r="O40" s="18">
        <v>125.75</v>
      </c>
      <c r="P40" s="18">
        <f t="shared" si="2"/>
        <v>295.33999999999997</v>
      </c>
      <c r="Q40" s="42">
        <f t="shared" si="3"/>
        <v>123.34333333333332</v>
      </c>
      <c r="R40" s="21">
        <f t="shared" si="4"/>
        <v>0.63413555501661978</v>
      </c>
      <c r="S40" s="21">
        <f t="shared" si="5"/>
        <v>0.90171384369938823</v>
      </c>
      <c r="T40" s="6">
        <f t="shared" si="6"/>
        <v>0.1227259331253584</v>
      </c>
      <c r="U40" s="10">
        <f t="shared" si="7"/>
        <v>-0.657136826058205</v>
      </c>
      <c r="V40" s="10">
        <f t="shared" si="7"/>
        <v>-0.14925842390680269</v>
      </c>
      <c r="W40" s="3" t="s">
        <v>539</v>
      </c>
      <c r="X40" s="64" t="s">
        <v>798</v>
      </c>
      <c r="Y40" s="64" t="s">
        <v>799</v>
      </c>
      <c r="Z40" s="64" t="s">
        <v>800</v>
      </c>
    </row>
    <row r="41" spans="1:26" s="3" customFormat="1" x14ac:dyDescent="0.25">
      <c r="A41" s="6" t="s">
        <v>375</v>
      </c>
      <c r="B41" s="45">
        <v>22.98</v>
      </c>
      <c r="C41" s="18">
        <v>28.75</v>
      </c>
      <c r="D41" s="18">
        <v>17.7</v>
      </c>
      <c r="E41" s="18">
        <v>0</v>
      </c>
      <c r="F41" s="18">
        <v>0</v>
      </c>
      <c r="G41" s="18">
        <v>0</v>
      </c>
      <c r="H41" s="18">
        <f t="shared" si="0"/>
        <v>23.143333333333334</v>
      </c>
      <c r="I41" s="42">
        <f t="shared" si="1"/>
        <v>0</v>
      </c>
      <c r="J41" s="45">
        <v>21.45</v>
      </c>
      <c r="K41" s="18">
        <v>18.96</v>
      </c>
      <c r="L41" s="18">
        <v>14.13</v>
      </c>
      <c r="M41" s="18">
        <v>0</v>
      </c>
      <c r="N41" s="18">
        <v>0</v>
      </c>
      <c r="O41" s="18">
        <v>0</v>
      </c>
      <c r="P41" s="18">
        <f t="shared" si="2"/>
        <v>18.18</v>
      </c>
      <c r="Q41" s="42">
        <f t="shared" si="3"/>
        <v>0</v>
      </c>
      <c r="R41" s="21">
        <f t="shared" si="4"/>
        <v>0.79442220074554737</v>
      </c>
      <c r="S41" s="21">
        <f t="shared" si="5"/>
        <v>1</v>
      </c>
      <c r="T41" s="6" t="e">
        <f t="shared" si="6"/>
        <v>#DIV/0!</v>
      </c>
      <c r="U41" s="10">
        <f t="shared" si="7"/>
        <v>-0.33202215422404036</v>
      </c>
      <c r="V41" s="10">
        <f t="shared" si="7"/>
        <v>0</v>
      </c>
      <c r="W41" s="3" t="s">
        <v>675</v>
      </c>
      <c r="X41" s="64" t="s">
        <v>675</v>
      </c>
      <c r="Y41" s="64" t="s">
        <v>801</v>
      </c>
      <c r="Z41" s="64" t="s">
        <v>802</v>
      </c>
    </row>
    <row r="42" spans="1:26" s="3" customFormat="1" x14ac:dyDescent="0.25">
      <c r="A42" s="6" t="s">
        <v>243</v>
      </c>
      <c r="B42" s="45">
        <v>222.33</v>
      </c>
      <c r="C42" s="18">
        <v>191.85</v>
      </c>
      <c r="D42" s="18">
        <v>265.63</v>
      </c>
      <c r="E42" s="18">
        <v>112.83</v>
      </c>
      <c r="F42" s="18">
        <v>100.52</v>
      </c>
      <c r="G42" s="18">
        <v>126.56</v>
      </c>
      <c r="H42" s="18">
        <f t="shared" si="0"/>
        <v>226.60333333333332</v>
      </c>
      <c r="I42" s="42">
        <f t="shared" si="1"/>
        <v>113.30333333333333</v>
      </c>
      <c r="J42" s="45">
        <v>213.51</v>
      </c>
      <c r="K42" s="18">
        <v>219.25</v>
      </c>
      <c r="L42" s="18">
        <v>267.13</v>
      </c>
      <c r="M42" s="18">
        <v>119.27</v>
      </c>
      <c r="N42" s="18">
        <v>108.2</v>
      </c>
      <c r="O42" s="18">
        <v>129.94</v>
      </c>
      <c r="P42" s="18">
        <f t="shared" si="2"/>
        <v>233.29666666666665</v>
      </c>
      <c r="Q42" s="42">
        <f t="shared" si="3"/>
        <v>119.13666666666666</v>
      </c>
      <c r="R42" s="21">
        <f t="shared" si="4"/>
        <v>1.0294078879922672</v>
      </c>
      <c r="S42" s="21">
        <f t="shared" si="5"/>
        <v>1.0510337989559941</v>
      </c>
      <c r="T42" s="6">
        <f t="shared" si="6"/>
        <v>0.29178062176204539</v>
      </c>
      <c r="U42" s="10">
        <f t="shared" si="7"/>
        <v>4.1814742566475042E-2</v>
      </c>
      <c r="V42" s="10">
        <f t="shared" si="7"/>
        <v>7.1809063973886228E-2</v>
      </c>
      <c r="W42" s="3" t="s">
        <v>543</v>
      </c>
      <c r="X42" s="64" t="s">
        <v>803</v>
      </c>
      <c r="Y42" s="64" t="s">
        <v>804</v>
      </c>
      <c r="Z42" s="64" t="s">
        <v>805</v>
      </c>
    </row>
    <row r="43" spans="1:26" s="3" customFormat="1" x14ac:dyDescent="0.25">
      <c r="A43" s="6" t="s">
        <v>254</v>
      </c>
      <c r="B43" s="45">
        <v>30.27</v>
      </c>
      <c r="C43" s="18">
        <v>24.29</v>
      </c>
      <c r="D43" s="18">
        <v>24.62</v>
      </c>
      <c r="E43" s="18">
        <v>2.85</v>
      </c>
      <c r="F43" s="18">
        <v>3.52</v>
      </c>
      <c r="G43" s="18">
        <v>0.38</v>
      </c>
      <c r="H43" s="18">
        <f t="shared" si="0"/>
        <v>26.393333333333334</v>
      </c>
      <c r="I43" s="42">
        <f t="shared" si="1"/>
        <v>2.25</v>
      </c>
      <c r="J43" s="45">
        <v>34.68</v>
      </c>
      <c r="K43" s="18">
        <v>32.450000000000003</v>
      </c>
      <c r="L43" s="18">
        <v>38.43</v>
      </c>
      <c r="M43" s="18">
        <v>1.59</v>
      </c>
      <c r="N43" s="18">
        <v>6.56</v>
      </c>
      <c r="O43" s="18">
        <v>3.29</v>
      </c>
      <c r="P43" s="18">
        <f t="shared" si="2"/>
        <v>35.186666666666667</v>
      </c>
      <c r="Q43" s="42">
        <f t="shared" si="3"/>
        <v>3.8133333333333339</v>
      </c>
      <c r="R43" s="21">
        <f t="shared" si="4"/>
        <v>1.3210026770503771</v>
      </c>
      <c r="S43" s="21">
        <f t="shared" si="5"/>
        <v>1.4810256410256413</v>
      </c>
      <c r="T43" s="6">
        <f t="shared" si="6"/>
        <v>0.21024814422029564</v>
      </c>
      <c r="U43" s="10">
        <f t="shared" si="7"/>
        <v>0.40163339025119771</v>
      </c>
      <c r="V43" s="10">
        <f t="shared" si="7"/>
        <v>0.56659661825019814</v>
      </c>
      <c r="W43" s="3" t="s">
        <v>554</v>
      </c>
      <c r="X43" s="64" t="s">
        <v>806</v>
      </c>
      <c r="Y43" s="64" t="s">
        <v>807</v>
      </c>
      <c r="Z43" s="64" t="s">
        <v>808</v>
      </c>
    </row>
    <row r="44" spans="1:26" s="3" customFormat="1" x14ac:dyDescent="0.25">
      <c r="A44" s="6" t="s">
        <v>417</v>
      </c>
      <c r="B44" s="45">
        <v>107.68</v>
      </c>
      <c r="C44" s="18">
        <v>124.35</v>
      </c>
      <c r="D44" s="18">
        <v>119.25</v>
      </c>
      <c r="E44" s="18">
        <v>54.19</v>
      </c>
      <c r="F44" s="18">
        <v>35.42</v>
      </c>
      <c r="G44" s="18">
        <v>33.08</v>
      </c>
      <c r="H44" s="18">
        <f t="shared" si="0"/>
        <v>117.09333333333332</v>
      </c>
      <c r="I44" s="42">
        <f t="shared" si="1"/>
        <v>40.896666666666668</v>
      </c>
      <c r="J44" s="45">
        <v>108.83</v>
      </c>
      <c r="K44" s="18">
        <v>111.7</v>
      </c>
      <c r="L44" s="18">
        <v>126.28</v>
      </c>
      <c r="M44" s="18">
        <v>26.79</v>
      </c>
      <c r="N44" s="18">
        <v>31.64</v>
      </c>
      <c r="O44" s="18">
        <v>34.54</v>
      </c>
      <c r="P44" s="18">
        <f t="shared" si="2"/>
        <v>115.60333333333334</v>
      </c>
      <c r="Q44" s="42">
        <f t="shared" si="3"/>
        <v>30.99</v>
      </c>
      <c r="R44" s="21">
        <f t="shared" si="4"/>
        <v>0.9873828610138875</v>
      </c>
      <c r="S44" s="21">
        <f t="shared" si="5"/>
        <v>0.76354523032858612</v>
      </c>
      <c r="T44" s="6">
        <f t="shared" si="6"/>
        <v>0.11641602346897033</v>
      </c>
      <c r="U44" s="10">
        <f t="shared" si="7"/>
        <v>-1.8318491883366744E-2</v>
      </c>
      <c r="V44" s="10">
        <f t="shared" si="7"/>
        <v>-0.38921447403027892</v>
      </c>
      <c r="W44" s="3" t="s">
        <v>717</v>
      </c>
      <c r="X44" s="64" t="s">
        <v>717</v>
      </c>
      <c r="Y44" s="64" t="s">
        <v>809</v>
      </c>
      <c r="Z44" s="64" t="s">
        <v>810</v>
      </c>
    </row>
    <row r="45" spans="1:26" s="3" customFormat="1" x14ac:dyDescent="0.25">
      <c r="A45" s="6" t="s">
        <v>323</v>
      </c>
      <c r="B45" s="45">
        <v>1628.07</v>
      </c>
      <c r="C45" s="18">
        <v>1559.38</v>
      </c>
      <c r="D45" s="18">
        <v>1493.06</v>
      </c>
      <c r="E45" s="18">
        <v>21.71</v>
      </c>
      <c r="F45" s="18">
        <v>10.57</v>
      </c>
      <c r="G45" s="18">
        <v>16.16</v>
      </c>
      <c r="H45" s="18">
        <f t="shared" si="0"/>
        <v>1560.17</v>
      </c>
      <c r="I45" s="42">
        <f t="shared" si="1"/>
        <v>16.146666666666665</v>
      </c>
      <c r="J45" s="45">
        <v>1572.62</v>
      </c>
      <c r="K45" s="18">
        <v>1592.81</v>
      </c>
      <c r="L45" s="18">
        <v>1520.71</v>
      </c>
      <c r="M45" s="18">
        <v>17.54</v>
      </c>
      <c r="N45" s="18">
        <v>19.25</v>
      </c>
      <c r="O45" s="18">
        <v>17.05</v>
      </c>
      <c r="P45" s="18">
        <f t="shared" si="2"/>
        <v>1562.0466666666664</v>
      </c>
      <c r="Q45" s="42">
        <f t="shared" si="3"/>
        <v>17.946666666666669</v>
      </c>
      <c r="R45" s="21">
        <f t="shared" si="4"/>
        <v>1.0012020898855771</v>
      </c>
      <c r="S45" s="21">
        <f t="shared" si="5"/>
        <v>1.1049766718507001</v>
      </c>
      <c r="T45" s="6">
        <f t="shared" si="6"/>
        <v>0.30639717974323721</v>
      </c>
      <c r="U45" s="10">
        <f t="shared" si="7"/>
        <v>1.7332075895530358E-3</v>
      </c>
      <c r="V45" s="10">
        <f t="shared" si="7"/>
        <v>0.1440159119148334</v>
      </c>
      <c r="W45" s="3" t="s">
        <v>623</v>
      </c>
      <c r="X45" s="64" t="s">
        <v>811</v>
      </c>
      <c r="Y45" s="64" t="s">
        <v>812</v>
      </c>
      <c r="Z45" s="64" t="s">
        <v>813</v>
      </c>
    </row>
    <row r="46" spans="1:26" s="3" customFormat="1" x14ac:dyDescent="0.25">
      <c r="A46" s="6" t="s">
        <v>425</v>
      </c>
      <c r="B46" s="45">
        <v>459.55</v>
      </c>
      <c r="C46" s="18">
        <v>534.94000000000005</v>
      </c>
      <c r="D46" s="18">
        <v>565.01</v>
      </c>
      <c r="E46" s="18">
        <v>205.69</v>
      </c>
      <c r="F46" s="18">
        <v>241.46</v>
      </c>
      <c r="G46" s="18">
        <v>226.58</v>
      </c>
      <c r="H46" s="18">
        <f t="shared" si="0"/>
        <v>519.83333333333337</v>
      </c>
      <c r="I46" s="42">
        <f t="shared" si="1"/>
        <v>224.57666666666668</v>
      </c>
      <c r="J46" s="45">
        <v>437.15</v>
      </c>
      <c r="K46" s="18">
        <v>421.81</v>
      </c>
      <c r="L46" s="18">
        <v>448.59</v>
      </c>
      <c r="M46" s="18">
        <v>145.26</v>
      </c>
      <c r="N46" s="18">
        <v>140.87</v>
      </c>
      <c r="O46" s="18">
        <v>167.62</v>
      </c>
      <c r="P46" s="18">
        <f t="shared" si="2"/>
        <v>435.84999999999997</v>
      </c>
      <c r="Q46" s="42">
        <f t="shared" si="3"/>
        <v>151.25</v>
      </c>
      <c r="R46" s="21">
        <f t="shared" si="4"/>
        <v>0.83875199999999983</v>
      </c>
      <c r="S46" s="21">
        <f t="shared" si="5"/>
        <v>0.6749368285726951</v>
      </c>
      <c r="T46" s="6">
        <f t="shared" si="6"/>
        <v>2.6231504494154977E-3</v>
      </c>
      <c r="U46" s="10">
        <f t="shared" si="7"/>
        <v>-0.25368379347124292</v>
      </c>
      <c r="V46" s="10">
        <f t="shared" si="7"/>
        <v>-0.56717561697545316</v>
      </c>
      <c r="W46" s="3" t="s">
        <v>725</v>
      </c>
      <c r="X46" s="64" t="s">
        <v>1223</v>
      </c>
      <c r="Y46" s="64" t="s">
        <v>1224</v>
      </c>
      <c r="Z46" s="64" t="s">
        <v>1225</v>
      </c>
    </row>
    <row r="47" spans="1:26" s="3" customFormat="1" x14ac:dyDescent="0.25">
      <c r="A47" s="6" t="s">
        <v>141</v>
      </c>
      <c r="B47" s="45">
        <v>118.69</v>
      </c>
      <c r="C47" s="18">
        <v>148.83000000000001</v>
      </c>
      <c r="D47" s="18">
        <v>146.08000000000001</v>
      </c>
      <c r="E47" s="18">
        <v>3.01</v>
      </c>
      <c r="F47" s="18">
        <v>13.35</v>
      </c>
      <c r="G47" s="18">
        <v>1.73</v>
      </c>
      <c r="H47" s="18">
        <f t="shared" si="0"/>
        <v>137.86666666666667</v>
      </c>
      <c r="I47" s="42">
        <f t="shared" si="1"/>
        <v>6.03</v>
      </c>
      <c r="J47" s="45">
        <v>161.93</v>
      </c>
      <c r="K47" s="18">
        <v>190.96</v>
      </c>
      <c r="L47" s="18">
        <v>199.85</v>
      </c>
      <c r="M47" s="18">
        <v>3.83</v>
      </c>
      <c r="N47" s="18">
        <v>8.17</v>
      </c>
      <c r="O47" s="18">
        <v>10.47</v>
      </c>
      <c r="P47" s="18">
        <f t="shared" si="2"/>
        <v>184.24666666666667</v>
      </c>
      <c r="Q47" s="42">
        <f t="shared" si="3"/>
        <v>7.4899999999999993</v>
      </c>
      <c r="R47" s="21">
        <f t="shared" si="4"/>
        <v>1.3339894383101296</v>
      </c>
      <c r="S47" s="21">
        <f t="shared" si="5"/>
        <v>1.2076813655761021</v>
      </c>
      <c r="T47" s="6">
        <f t="shared" si="6"/>
        <v>0.37171830411952422</v>
      </c>
      <c r="U47" s="10">
        <f t="shared" si="7"/>
        <v>0.41574724421521247</v>
      </c>
      <c r="V47" s="10">
        <f t="shared" si="7"/>
        <v>0.2722398644805028</v>
      </c>
      <c r="W47" s="3" t="s">
        <v>142</v>
      </c>
      <c r="X47" s="64" t="s">
        <v>142</v>
      </c>
      <c r="Y47" s="64" t="s">
        <v>143</v>
      </c>
      <c r="Z47" s="64" t="s">
        <v>144</v>
      </c>
    </row>
    <row r="48" spans="1:26" s="3" customFormat="1" x14ac:dyDescent="0.25">
      <c r="A48" s="6" t="s">
        <v>409</v>
      </c>
      <c r="B48" s="45">
        <v>632.99</v>
      </c>
      <c r="C48" s="18">
        <v>621.45000000000005</v>
      </c>
      <c r="D48" s="18">
        <v>619.73</v>
      </c>
      <c r="E48" s="18">
        <v>149.75</v>
      </c>
      <c r="F48" s="18">
        <v>132.78</v>
      </c>
      <c r="G48" s="18">
        <v>166.57</v>
      </c>
      <c r="H48" s="18">
        <f t="shared" si="0"/>
        <v>624.72333333333336</v>
      </c>
      <c r="I48" s="42">
        <f t="shared" si="1"/>
        <v>149.69999999999999</v>
      </c>
      <c r="J48" s="45">
        <v>547.97</v>
      </c>
      <c r="K48" s="18">
        <v>589.51</v>
      </c>
      <c r="L48" s="18">
        <v>591.61</v>
      </c>
      <c r="M48" s="18">
        <v>144.47</v>
      </c>
      <c r="N48" s="18">
        <v>128.62</v>
      </c>
      <c r="O48" s="18">
        <v>134.72999999999999</v>
      </c>
      <c r="P48" s="18">
        <f t="shared" si="2"/>
        <v>576.36333333333334</v>
      </c>
      <c r="Q48" s="42">
        <f t="shared" si="3"/>
        <v>135.94000000000003</v>
      </c>
      <c r="R48" s="21">
        <f t="shared" si="4"/>
        <v>0.92271344630480989</v>
      </c>
      <c r="S48" s="21">
        <f t="shared" si="5"/>
        <v>0.90869276708692792</v>
      </c>
      <c r="T48" s="6">
        <f t="shared" si="6"/>
        <v>0.13564713672278281</v>
      </c>
      <c r="U48" s="10">
        <f t="shared" si="7"/>
        <v>-0.11604541427704704</v>
      </c>
      <c r="V48" s="10">
        <f t="shared" si="7"/>
        <v>-0.13813549939305</v>
      </c>
      <c r="W48" s="3" t="s">
        <v>709</v>
      </c>
      <c r="X48" s="64" t="s">
        <v>814</v>
      </c>
      <c r="Y48" s="64" t="s">
        <v>815</v>
      </c>
      <c r="Z48" s="64" t="s">
        <v>816</v>
      </c>
    </row>
    <row r="49" spans="1:26" s="3" customFormat="1" x14ac:dyDescent="0.25">
      <c r="A49" s="6" t="s">
        <v>308</v>
      </c>
      <c r="B49" s="45">
        <v>556.45000000000005</v>
      </c>
      <c r="C49" s="18">
        <v>662.81</v>
      </c>
      <c r="D49" s="18">
        <v>687.92</v>
      </c>
      <c r="E49" s="18">
        <v>18.7</v>
      </c>
      <c r="F49" s="18">
        <v>35.049999999999997</v>
      </c>
      <c r="G49" s="18">
        <v>5.58</v>
      </c>
      <c r="H49" s="18">
        <f t="shared" si="0"/>
        <v>635.72666666666657</v>
      </c>
      <c r="I49" s="42">
        <f t="shared" si="1"/>
        <v>19.776666666666667</v>
      </c>
      <c r="J49" s="45">
        <v>673.14</v>
      </c>
      <c r="K49" s="18">
        <v>655.5</v>
      </c>
      <c r="L49" s="18">
        <v>668.09</v>
      </c>
      <c r="M49" s="18">
        <v>21.69</v>
      </c>
      <c r="N49" s="18">
        <v>12.83</v>
      </c>
      <c r="O49" s="18">
        <v>10.17</v>
      </c>
      <c r="P49" s="18">
        <f t="shared" si="2"/>
        <v>665.57666666666671</v>
      </c>
      <c r="Q49" s="42">
        <f t="shared" si="3"/>
        <v>14.896666666666668</v>
      </c>
      <c r="R49" s="21">
        <f t="shared" si="4"/>
        <v>1.0468803987058812</v>
      </c>
      <c r="S49" s="21">
        <f t="shared" si="5"/>
        <v>0.76512112947216437</v>
      </c>
      <c r="T49" s="6">
        <f t="shared" si="6"/>
        <v>0.31209454949185578</v>
      </c>
      <c r="U49" s="10">
        <f t="shared" si="7"/>
        <v>6.6096630377647417E-2</v>
      </c>
      <c r="V49" s="10">
        <f t="shared" si="7"/>
        <v>-0.38623993001652679</v>
      </c>
      <c r="W49" s="3" t="s">
        <v>608</v>
      </c>
      <c r="X49" s="64" t="s">
        <v>817</v>
      </c>
      <c r="Y49" s="64" t="s">
        <v>818</v>
      </c>
      <c r="Z49" s="64" t="s">
        <v>819</v>
      </c>
    </row>
    <row r="50" spans="1:26" s="3" customFormat="1" x14ac:dyDescent="0.25">
      <c r="A50" s="6" t="s">
        <v>397</v>
      </c>
      <c r="B50" s="45">
        <v>1465.88</v>
      </c>
      <c r="C50" s="18">
        <v>1490.86</v>
      </c>
      <c r="D50" s="18">
        <v>1391.7</v>
      </c>
      <c r="E50" s="18">
        <v>70.36</v>
      </c>
      <c r="F50" s="18">
        <v>32.83</v>
      </c>
      <c r="G50" s="18">
        <v>35.78</v>
      </c>
      <c r="H50" s="18">
        <f t="shared" si="0"/>
        <v>1449.4799999999998</v>
      </c>
      <c r="I50" s="42">
        <f t="shared" si="1"/>
        <v>46.323333333333331</v>
      </c>
      <c r="J50" s="45">
        <v>1393</v>
      </c>
      <c r="K50" s="18">
        <v>1393.46</v>
      </c>
      <c r="L50" s="18">
        <v>1392.26</v>
      </c>
      <c r="M50" s="18">
        <v>33.799999999999997</v>
      </c>
      <c r="N50" s="18">
        <v>44.77</v>
      </c>
      <c r="O50" s="18">
        <v>56.67</v>
      </c>
      <c r="P50" s="18">
        <f t="shared" si="2"/>
        <v>1392.9066666666668</v>
      </c>
      <c r="Q50" s="42">
        <f t="shared" si="3"/>
        <v>45.080000000000005</v>
      </c>
      <c r="R50" s="21">
        <f t="shared" si="4"/>
        <v>0.96099681944367865</v>
      </c>
      <c r="S50" s="21">
        <f t="shared" si="5"/>
        <v>0.97372684369937323</v>
      </c>
      <c r="T50" s="6">
        <f t="shared" si="6"/>
        <v>0.46612295511997237</v>
      </c>
      <c r="U50" s="10">
        <f t="shared" si="7"/>
        <v>-5.7396438685865594E-2</v>
      </c>
      <c r="V50" s="10">
        <f t="shared" si="7"/>
        <v>-3.8410980187828112E-2</v>
      </c>
      <c r="W50" s="3" t="s">
        <v>697</v>
      </c>
      <c r="X50" s="64" t="s">
        <v>697</v>
      </c>
      <c r="Y50" s="64" t="s">
        <v>820</v>
      </c>
      <c r="Z50" s="64" t="s">
        <v>821</v>
      </c>
    </row>
    <row r="51" spans="1:26" s="3" customFormat="1" x14ac:dyDescent="0.25">
      <c r="A51" s="6" t="s">
        <v>411</v>
      </c>
      <c r="B51" s="45">
        <v>1131.99</v>
      </c>
      <c r="C51" s="18">
        <v>1395.81</v>
      </c>
      <c r="D51" s="18">
        <v>1246.29</v>
      </c>
      <c r="E51" s="18">
        <v>67.510000000000005</v>
      </c>
      <c r="F51" s="18">
        <v>104.04</v>
      </c>
      <c r="G51" s="18">
        <v>52.89</v>
      </c>
      <c r="H51" s="18">
        <f t="shared" si="0"/>
        <v>1258.03</v>
      </c>
      <c r="I51" s="42">
        <f t="shared" si="1"/>
        <v>74.813333333333333</v>
      </c>
      <c r="J51" s="45">
        <v>1438.28</v>
      </c>
      <c r="K51" s="18">
        <v>1232.32</v>
      </c>
      <c r="L51" s="18">
        <v>1278.6199999999999</v>
      </c>
      <c r="M51" s="18">
        <v>99.82</v>
      </c>
      <c r="N51" s="18">
        <v>84.58</v>
      </c>
      <c r="O51" s="18">
        <v>64.150000000000006</v>
      </c>
      <c r="P51" s="18">
        <f t="shared" si="2"/>
        <v>1316.4066666666665</v>
      </c>
      <c r="Q51" s="42">
        <f t="shared" si="3"/>
        <v>82.85</v>
      </c>
      <c r="R51" s="21">
        <f t="shared" si="4"/>
        <v>1.0463663825855354</v>
      </c>
      <c r="S51" s="21">
        <f t="shared" si="5"/>
        <v>1.1060059795990151</v>
      </c>
      <c r="T51" s="6">
        <f t="shared" si="6"/>
        <v>0.34231809434953575</v>
      </c>
      <c r="U51" s="10">
        <f t="shared" si="7"/>
        <v>6.5388096124263495E-2</v>
      </c>
      <c r="V51" s="10">
        <f t="shared" si="7"/>
        <v>0.14535918549533741</v>
      </c>
      <c r="W51" s="3" t="s">
        <v>711</v>
      </c>
      <c r="X51" s="64" t="s">
        <v>822</v>
      </c>
      <c r="Y51" s="64" t="s">
        <v>823</v>
      </c>
      <c r="Z51" s="64" t="s">
        <v>824</v>
      </c>
    </row>
    <row r="52" spans="1:26" s="3" customFormat="1" x14ac:dyDescent="0.25">
      <c r="A52" s="6" t="s">
        <v>406</v>
      </c>
      <c r="B52" s="45">
        <v>771.72</v>
      </c>
      <c r="C52" s="18">
        <v>770.56</v>
      </c>
      <c r="D52" s="18">
        <v>631.66</v>
      </c>
      <c r="E52" s="18">
        <v>108.55</v>
      </c>
      <c r="F52" s="18">
        <v>82.53</v>
      </c>
      <c r="G52" s="18">
        <v>101.36</v>
      </c>
      <c r="H52" s="18">
        <f t="shared" si="0"/>
        <v>724.64666666666665</v>
      </c>
      <c r="I52" s="42">
        <f t="shared" si="1"/>
        <v>97.48</v>
      </c>
      <c r="J52" s="45">
        <v>632.72</v>
      </c>
      <c r="K52" s="18">
        <v>652.66</v>
      </c>
      <c r="L52" s="18">
        <v>677.22</v>
      </c>
      <c r="M52" s="18">
        <v>68.569999999999993</v>
      </c>
      <c r="N52" s="18">
        <v>73.790000000000006</v>
      </c>
      <c r="O52" s="18">
        <v>76.11</v>
      </c>
      <c r="P52" s="18">
        <f t="shared" si="2"/>
        <v>654.20000000000005</v>
      </c>
      <c r="Q52" s="42">
        <f t="shared" si="3"/>
        <v>72.823333333333338</v>
      </c>
      <c r="R52" s="21">
        <f t="shared" si="4"/>
        <v>0.90291877589644187</v>
      </c>
      <c r="S52" s="21">
        <f t="shared" si="5"/>
        <v>0.74962767397779584</v>
      </c>
      <c r="T52" s="6">
        <f t="shared" si="6"/>
        <v>1.8927962035235207E-2</v>
      </c>
      <c r="U52" s="10">
        <f t="shared" si="7"/>
        <v>-0.14733188224425711</v>
      </c>
      <c r="V52" s="10">
        <f t="shared" si="7"/>
        <v>-0.4157538809863649</v>
      </c>
      <c r="W52" s="3" t="s">
        <v>706</v>
      </c>
      <c r="X52" s="64" t="s">
        <v>825</v>
      </c>
      <c r="Y52" s="64" t="s">
        <v>826</v>
      </c>
      <c r="Z52" s="64" t="s">
        <v>827</v>
      </c>
    </row>
    <row r="53" spans="1:26" s="3" customFormat="1" x14ac:dyDescent="0.25">
      <c r="A53" s="6" t="s">
        <v>250</v>
      </c>
      <c r="B53" s="45">
        <v>537.51</v>
      </c>
      <c r="C53" s="18">
        <v>522.79</v>
      </c>
      <c r="D53" s="18">
        <v>640.6</v>
      </c>
      <c r="E53" s="18">
        <v>54.35</v>
      </c>
      <c r="F53" s="18">
        <v>49.52</v>
      </c>
      <c r="G53" s="18">
        <v>72.510000000000005</v>
      </c>
      <c r="H53" s="18">
        <f t="shared" si="0"/>
        <v>566.9666666666667</v>
      </c>
      <c r="I53" s="42">
        <f t="shared" si="1"/>
        <v>58.793333333333329</v>
      </c>
      <c r="J53" s="45">
        <v>521.02</v>
      </c>
      <c r="K53" s="18">
        <v>514.26</v>
      </c>
      <c r="L53" s="18">
        <v>493.52</v>
      </c>
      <c r="M53" s="18">
        <v>67.45</v>
      </c>
      <c r="N53" s="18">
        <v>80.06</v>
      </c>
      <c r="O53" s="18">
        <v>65.19</v>
      </c>
      <c r="P53" s="18">
        <f t="shared" si="2"/>
        <v>509.59999999999997</v>
      </c>
      <c r="Q53" s="42">
        <f t="shared" si="3"/>
        <v>70.899999999999991</v>
      </c>
      <c r="R53" s="21">
        <f t="shared" si="4"/>
        <v>0.89899641997769808</v>
      </c>
      <c r="S53" s="21">
        <f t="shared" si="5"/>
        <v>1.2024751923291337</v>
      </c>
      <c r="T53" s="6">
        <f t="shared" si="6"/>
        <v>0.11123747124669396</v>
      </c>
      <c r="U53" s="10">
        <f t="shared" si="7"/>
        <v>-0.15361272429859094</v>
      </c>
      <c r="V53" s="10">
        <f t="shared" si="7"/>
        <v>0.26600713077459859</v>
      </c>
      <c r="W53" s="3" t="s">
        <v>550</v>
      </c>
      <c r="X53" s="64" t="s">
        <v>828</v>
      </c>
      <c r="Y53" s="64" t="s">
        <v>829</v>
      </c>
      <c r="Z53" s="64" t="s">
        <v>830</v>
      </c>
    </row>
    <row r="54" spans="1:26" s="3" customFormat="1" x14ac:dyDescent="0.25">
      <c r="A54" s="6" t="s">
        <v>372</v>
      </c>
      <c r="B54" s="45">
        <v>66.63</v>
      </c>
      <c r="C54" s="18">
        <v>48.4</v>
      </c>
      <c r="D54" s="18">
        <v>60.88</v>
      </c>
      <c r="E54" s="18">
        <v>2.54</v>
      </c>
      <c r="F54" s="18">
        <v>1.1100000000000001</v>
      </c>
      <c r="G54" s="18">
        <v>2.89</v>
      </c>
      <c r="H54" s="18">
        <f t="shared" si="0"/>
        <v>58.636666666666663</v>
      </c>
      <c r="I54" s="42">
        <f t="shared" si="1"/>
        <v>2.1800000000000002</v>
      </c>
      <c r="J54" s="45">
        <v>89.61</v>
      </c>
      <c r="K54" s="18">
        <v>74.959999999999994</v>
      </c>
      <c r="L54" s="18">
        <v>26.39</v>
      </c>
      <c r="M54" s="18">
        <v>4.62</v>
      </c>
      <c r="N54" s="18">
        <v>3.06</v>
      </c>
      <c r="O54" s="18">
        <v>3.59</v>
      </c>
      <c r="P54" s="18">
        <f t="shared" si="2"/>
        <v>63.653333333333329</v>
      </c>
      <c r="Q54" s="42">
        <f t="shared" si="3"/>
        <v>3.7566666666666664</v>
      </c>
      <c r="R54" s="21">
        <f t="shared" si="4"/>
        <v>1.0841205075177465</v>
      </c>
      <c r="S54" s="21">
        <f t="shared" si="5"/>
        <v>1.4958071278825993</v>
      </c>
      <c r="T54" s="6">
        <f t="shared" si="6"/>
        <v>4.550333964095904E-2</v>
      </c>
      <c r="U54" s="10">
        <f t="shared" si="7"/>
        <v>0.11652513117080344</v>
      </c>
      <c r="V54" s="10">
        <f t="shared" si="7"/>
        <v>0.58092416347025166</v>
      </c>
      <c r="W54" s="3" t="s">
        <v>672</v>
      </c>
      <c r="X54" s="64" t="s">
        <v>831</v>
      </c>
      <c r="Y54" s="64" t="s">
        <v>832</v>
      </c>
      <c r="Z54" s="64" t="s">
        <v>833</v>
      </c>
    </row>
    <row r="55" spans="1:26" s="3" customFormat="1" x14ac:dyDescent="0.25">
      <c r="A55" s="6" t="s">
        <v>194</v>
      </c>
      <c r="B55" s="45">
        <v>330.64</v>
      </c>
      <c r="C55" s="18">
        <v>395.48</v>
      </c>
      <c r="D55" s="18">
        <v>351.89</v>
      </c>
      <c r="E55" s="18">
        <v>15.69</v>
      </c>
      <c r="F55" s="18">
        <v>18.920000000000002</v>
      </c>
      <c r="G55" s="18">
        <v>24.04</v>
      </c>
      <c r="H55" s="18">
        <f t="shared" si="0"/>
        <v>359.33666666666664</v>
      </c>
      <c r="I55" s="42">
        <f t="shared" si="1"/>
        <v>19.55</v>
      </c>
      <c r="J55" s="45">
        <v>301.85000000000002</v>
      </c>
      <c r="K55" s="18">
        <v>303.02999999999997</v>
      </c>
      <c r="L55" s="18">
        <v>361.19</v>
      </c>
      <c r="M55" s="18">
        <v>18.82</v>
      </c>
      <c r="N55" s="18">
        <v>27.27</v>
      </c>
      <c r="O55" s="18">
        <v>34.99</v>
      </c>
      <c r="P55" s="18">
        <f t="shared" si="2"/>
        <v>322.02333333333331</v>
      </c>
      <c r="Q55" s="42">
        <f t="shared" si="3"/>
        <v>27.026666666666671</v>
      </c>
      <c r="R55" s="21">
        <f t="shared" si="4"/>
        <v>0.89644869150146622</v>
      </c>
      <c r="S55" s="21">
        <f t="shared" si="5"/>
        <v>1.3638280616382807</v>
      </c>
      <c r="T55" s="6">
        <f t="shared" si="6"/>
        <v>0.11428171823122085</v>
      </c>
      <c r="U55" s="10">
        <f t="shared" si="7"/>
        <v>-0.15770708249611015</v>
      </c>
      <c r="V55" s="10">
        <f t="shared" si="7"/>
        <v>0.4476617746719771</v>
      </c>
      <c r="W55" s="3" t="s">
        <v>1459</v>
      </c>
      <c r="X55" s="64" t="s">
        <v>195</v>
      </c>
      <c r="Y55" s="64" t="s">
        <v>196</v>
      </c>
      <c r="Z55" s="64" t="s">
        <v>197</v>
      </c>
    </row>
    <row r="56" spans="1:26" s="3" customFormat="1" x14ac:dyDescent="0.25">
      <c r="A56" s="6" t="s">
        <v>234</v>
      </c>
      <c r="B56" s="45">
        <v>2395.4299999999998</v>
      </c>
      <c r="C56" s="18">
        <v>956.38</v>
      </c>
      <c r="D56" s="18">
        <v>1381.79</v>
      </c>
      <c r="E56" s="18">
        <v>11.73</v>
      </c>
      <c r="F56" s="18">
        <v>5.19</v>
      </c>
      <c r="G56" s="18">
        <v>8.27</v>
      </c>
      <c r="H56" s="18">
        <f t="shared" si="0"/>
        <v>1577.8666666666668</v>
      </c>
      <c r="I56" s="42">
        <f t="shared" si="1"/>
        <v>8.3966666666666665</v>
      </c>
      <c r="J56" s="45">
        <v>1699.71</v>
      </c>
      <c r="K56" s="18">
        <v>1772.76</v>
      </c>
      <c r="L56" s="18">
        <v>2416.0100000000002</v>
      </c>
      <c r="M56" s="18">
        <v>12.28</v>
      </c>
      <c r="N56" s="18">
        <v>6.85</v>
      </c>
      <c r="O56" s="18">
        <v>13.31</v>
      </c>
      <c r="P56" s="18">
        <f t="shared" si="2"/>
        <v>1962.8266666666668</v>
      </c>
      <c r="Q56" s="42">
        <f t="shared" si="3"/>
        <v>10.813333333333333</v>
      </c>
      <c r="R56" s="21">
        <f t="shared" si="4"/>
        <v>1.2438204619347211</v>
      </c>
      <c r="S56" s="21">
        <f t="shared" si="5"/>
        <v>1.2571833983682157</v>
      </c>
      <c r="T56" s="6">
        <f t="shared" si="6"/>
        <v>0.21486607209717665</v>
      </c>
      <c r="U56" s="10">
        <f t="shared" si="7"/>
        <v>0.31477825607186771</v>
      </c>
      <c r="V56" s="10">
        <f t="shared" si="7"/>
        <v>0.33019512598459655</v>
      </c>
      <c r="W56" s="3" t="s">
        <v>534</v>
      </c>
      <c r="X56" s="64" t="s">
        <v>834</v>
      </c>
      <c r="Y56" s="64" t="s">
        <v>835</v>
      </c>
      <c r="Z56" s="64" t="s">
        <v>836</v>
      </c>
    </row>
    <row r="57" spans="1:26" s="3" customFormat="1" x14ac:dyDescent="0.25">
      <c r="A57" s="6" t="s">
        <v>428</v>
      </c>
      <c r="B57" s="45">
        <v>94.68</v>
      </c>
      <c r="C57" s="18">
        <v>81.41</v>
      </c>
      <c r="D57" s="18">
        <v>110.02</v>
      </c>
      <c r="E57" s="18">
        <v>6.34</v>
      </c>
      <c r="F57" s="18">
        <v>5.75</v>
      </c>
      <c r="G57" s="18">
        <v>6.35</v>
      </c>
      <c r="H57" s="18">
        <f t="shared" si="0"/>
        <v>95.37</v>
      </c>
      <c r="I57" s="42">
        <f t="shared" si="1"/>
        <v>6.1466666666666656</v>
      </c>
      <c r="J57" s="45">
        <v>108.51</v>
      </c>
      <c r="K57" s="18">
        <v>129.86000000000001</v>
      </c>
      <c r="L57" s="18">
        <v>82.54</v>
      </c>
      <c r="M57" s="18">
        <v>6.86</v>
      </c>
      <c r="N57" s="18">
        <v>3.06</v>
      </c>
      <c r="O57" s="18">
        <v>5.53</v>
      </c>
      <c r="P57" s="18">
        <f t="shared" si="2"/>
        <v>106.97000000000001</v>
      </c>
      <c r="Q57" s="42">
        <f t="shared" si="3"/>
        <v>5.1499999999999995</v>
      </c>
      <c r="R57" s="21">
        <f t="shared" si="4"/>
        <v>1.1203694095672929</v>
      </c>
      <c r="S57" s="21">
        <f t="shared" si="5"/>
        <v>0.86054104477611948</v>
      </c>
      <c r="T57" s="6">
        <f t="shared" si="6"/>
        <v>0.21394993423431144</v>
      </c>
      <c r="U57" s="10">
        <f t="shared" si="7"/>
        <v>0.16397449788951951</v>
      </c>
      <c r="V57" s="10">
        <f t="shared" si="7"/>
        <v>-0.21668408951001392</v>
      </c>
      <c r="W57" s="3" t="s">
        <v>728</v>
      </c>
      <c r="X57" s="64" t="s">
        <v>1228</v>
      </c>
      <c r="Y57" s="64" t="s">
        <v>1229</v>
      </c>
      <c r="Z57" s="64" t="s">
        <v>1230</v>
      </c>
    </row>
    <row r="58" spans="1:26" s="3" customFormat="1" x14ac:dyDescent="0.25">
      <c r="A58" s="6" t="s">
        <v>247</v>
      </c>
      <c r="B58" s="45">
        <v>356.78</v>
      </c>
      <c r="C58" s="18">
        <v>381.01</v>
      </c>
      <c r="D58" s="18">
        <v>424.31</v>
      </c>
      <c r="E58" s="18">
        <v>21.39</v>
      </c>
      <c r="F58" s="18">
        <v>25.78</v>
      </c>
      <c r="G58" s="18">
        <v>35.200000000000003</v>
      </c>
      <c r="H58" s="18">
        <f t="shared" si="0"/>
        <v>387.36666666666662</v>
      </c>
      <c r="I58" s="42">
        <f t="shared" si="1"/>
        <v>27.456666666666667</v>
      </c>
      <c r="J58" s="45">
        <v>356.3</v>
      </c>
      <c r="K58" s="18">
        <v>362.46</v>
      </c>
      <c r="L58" s="18">
        <v>321.94</v>
      </c>
      <c r="M58" s="18">
        <v>35.880000000000003</v>
      </c>
      <c r="N58" s="18">
        <v>43.02</v>
      </c>
      <c r="O58" s="18">
        <v>31.1</v>
      </c>
      <c r="P58" s="18">
        <f t="shared" si="2"/>
        <v>346.90000000000003</v>
      </c>
      <c r="Q58" s="42">
        <f t="shared" si="3"/>
        <v>36.666666666666664</v>
      </c>
      <c r="R58" s="21">
        <f t="shared" si="4"/>
        <v>0.89580293537035471</v>
      </c>
      <c r="S58" s="21">
        <f t="shared" si="5"/>
        <v>1.3236499941431414</v>
      </c>
      <c r="T58" s="6">
        <f t="shared" si="6"/>
        <v>8.0045961813629662E-2</v>
      </c>
      <c r="U58" s="10">
        <f t="shared" si="7"/>
        <v>-0.15874670125758814</v>
      </c>
      <c r="V58" s="10">
        <f t="shared" si="7"/>
        <v>0.40452168825618734</v>
      </c>
      <c r="W58" s="3" t="s">
        <v>547</v>
      </c>
      <c r="X58" s="64" t="s">
        <v>837</v>
      </c>
      <c r="Y58" s="64" t="s">
        <v>838</v>
      </c>
      <c r="Z58" s="64" t="s">
        <v>839</v>
      </c>
    </row>
    <row r="59" spans="1:26" s="3" customFormat="1" x14ac:dyDescent="0.25">
      <c r="A59" s="6" t="s">
        <v>304</v>
      </c>
      <c r="B59" s="45">
        <v>308.20999999999998</v>
      </c>
      <c r="C59" s="18">
        <v>368.96</v>
      </c>
      <c r="D59" s="18">
        <v>363.91</v>
      </c>
      <c r="E59" s="18">
        <v>45</v>
      </c>
      <c r="F59" s="18">
        <v>34.68</v>
      </c>
      <c r="G59" s="18">
        <v>56.55</v>
      </c>
      <c r="H59" s="18">
        <f t="shared" si="0"/>
        <v>347.02666666666664</v>
      </c>
      <c r="I59" s="42">
        <f t="shared" si="1"/>
        <v>45.410000000000004</v>
      </c>
      <c r="J59" s="45">
        <v>321.38</v>
      </c>
      <c r="K59" s="18">
        <v>299.97000000000003</v>
      </c>
      <c r="L59" s="18">
        <v>317</v>
      </c>
      <c r="M59" s="18">
        <v>42.57</v>
      </c>
      <c r="N59" s="18">
        <v>39.229999999999997</v>
      </c>
      <c r="O59" s="18">
        <v>34.39</v>
      </c>
      <c r="P59" s="18">
        <f t="shared" si="2"/>
        <v>312.78333333333336</v>
      </c>
      <c r="Q59" s="42">
        <f t="shared" si="3"/>
        <v>38.729999999999997</v>
      </c>
      <c r="R59" s="21">
        <f t="shared" si="4"/>
        <v>0.90160715653972889</v>
      </c>
      <c r="S59" s="21">
        <f t="shared" si="5"/>
        <v>0.8560655031243265</v>
      </c>
      <c r="T59" s="6">
        <f t="shared" si="6"/>
        <v>0.18913193920601953</v>
      </c>
      <c r="U59" s="10">
        <f t="shared" si="7"/>
        <v>-0.14942912788721019</v>
      </c>
      <c r="V59" s="10">
        <f t="shared" si="7"/>
        <v>-0.22420690408209332</v>
      </c>
      <c r="W59" s="3" t="s">
        <v>604</v>
      </c>
      <c r="X59" s="64" t="s">
        <v>604</v>
      </c>
      <c r="Y59" s="64" t="s">
        <v>208</v>
      </c>
      <c r="Z59" s="64" t="s">
        <v>840</v>
      </c>
    </row>
    <row r="60" spans="1:26" s="3" customFormat="1" x14ac:dyDescent="0.25">
      <c r="A60" s="6" t="s">
        <v>339</v>
      </c>
      <c r="B60" s="45">
        <v>1134.1300000000001</v>
      </c>
      <c r="C60" s="18">
        <v>1350.1</v>
      </c>
      <c r="D60" s="18">
        <v>1343.61</v>
      </c>
      <c r="E60" s="18">
        <v>131.05000000000001</v>
      </c>
      <c r="F60" s="18">
        <v>130.74</v>
      </c>
      <c r="G60" s="18">
        <v>169.84</v>
      </c>
      <c r="H60" s="18">
        <f t="shared" si="0"/>
        <v>1275.9466666666667</v>
      </c>
      <c r="I60" s="42">
        <f t="shared" si="1"/>
        <v>143.87666666666667</v>
      </c>
      <c r="J60" s="45">
        <v>1252.1199999999999</v>
      </c>
      <c r="K60" s="18">
        <v>1297.58</v>
      </c>
      <c r="L60" s="18">
        <v>1434.73</v>
      </c>
      <c r="M60" s="18">
        <v>152.28</v>
      </c>
      <c r="N60" s="18">
        <v>137.08000000000001</v>
      </c>
      <c r="O60" s="18">
        <v>175.7</v>
      </c>
      <c r="P60" s="18">
        <f t="shared" si="2"/>
        <v>1328.1433333333332</v>
      </c>
      <c r="Q60" s="42">
        <f t="shared" si="3"/>
        <v>155.02000000000001</v>
      </c>
      <c r="R60" s="21">
        <f t="shared" si="4"/>
        <v>1.0408761524887491</v>
      </c>
      <c r="S60" s="21">
        <f t="shared" si="5"/>
        <v>1.0769159975151279</v>
      </c>
      <c r="T60" s="6">
        <f t="shared" si="6"/>
        <v>0.27582451061928892</v>
      </c>
      <c r="U60" s="10">
        <f t="shared" si="7"/>
        <v>5.7798421356289542E-2</v>
      </c>
      <c r="V60" s="10">
        <f t="shared" si="7"/>
        <v>0.10690571998908048</v>
      </c>
      <c r="W60" s="3" t="s">
        <v>639</v>
      </c>
      <c r="X60" s="64" t="s">
        <v>841</v>
      </c>
      <c r="Y60" s="64" t="s">
        <v>842</v>
      </c>
      <c r="Z60" s="64" t="s">
        <v>843</v>
      </c>
    </row>
    <row r="61" spans="1:26" s="3" customFormat="1" x14ac:dyDescent="0.25">
      <c r="A61" s="6" t="s">
        <v>265</v>
      </c>
      <c r="B61" s="45">
        <v>194.52</v>
      </c>
      <c r="C61" s="18">
        <v>212.34</v>
      </c>
      <c r="D61" s="18">
        <v>233.99</v>
      </c>
      <c r="E61" s="18">
        <v>48.33</v>
      </c>
      <c r="F61" s="18">
        <v>42.28</v>
      </c>
      <c r="G61" s="18">
        <v>39.619999999999997</v>
      </c>
      <c r="H61" s="18">
        <f t="shared" si="0"/>
        <v>213.61666666666667</v>
      </c>
      <c r="I61" s="42">
        <f t="shared" si="1"/>
        <v>43.41</v>
      </c>
      <c r="J61" s="45">
        <v>229.77</v>
      </c>
      <c r="K61" s="18">
        <v>211.6</v>
      </c>
      <c r="L61" s="18">
        <v>200.52</v>
      </c>
      <c r="M61" s="18">
        <v>52.14</v>
      </c>
      <c r="N61" s="18">
        <v>36.6</v>
      </c>
      <c r="O61" s="18">
        <v>37.83</v>
      </c>
      <c r="P61" s="18">
        <f t="shared" si="2"/>
        <v>213.96333333333334</v>
      </c>
      <c r="Q61" s="42">
        <f t="shared" si="3"/>
        <v>42.190000000000005</v>
      </c>
      <c r="R61" s="21">
        <f t="shared" si="4"/>
        <v>1.0016152830628251</v>
      </c>
      <c r="S61" s="21">
        <f t="shared" si="5"/>
        <v>0.97252870975005645</v>
      </c>
      <c r="T61" s="6">
        <f t="shared" si="6"/>
        <v>0.41930043937553169</v>
      </c>
      <c r="U61" s="10">
        <f t="shared" si="7"/>
        <v>2.3284807924457375E-3</v>
      </c>
      <c r="V61" s="10">
        <f t="shared" si="7"/>
        <v>-4.0187254760090524E-2</v>
      </c>
      <c r="W61" s="3" t="s">
        <v>565</v>
      </c>
      <c r="X61" s="64" t="s">
        <v>565</v>
      </c>
      <c r="Y61" s="64" t="s">
        <v>844</v>
      </c>
      <c r="Z61" s="64" t="s">
        <v>845</v>
      </c>
    </row>
    <row r="62" spans="1:26" s="3" customFormat="1" x14ac:dyDescent="0.25">
      <c r="A62" s="6" t="s">
        <v>294</v>
      </c>
      <c r="B62" s="45">
        <v>856.98</v>
      </c>
      <c r="C62" s="18">
        <v>952.95</v>
      </c>
      <c r="D62" s="18">
        <v>880.16</v>
      </c>
      <c r="E62" s="18">
        <v>65.92</v>
      </c>
      <c r="F62" s="18">
        <v>64.17</v>
      </c>
      <c r="G62" s="18">
        <v>65.59</v>
      </c>
      <c r="H62" s="18">
        <f t="shared" si="0"/>
        <v>896.69666666666672</v>
      </c>
      <c r="I62" s="42">
        <f t="shared" si="1"/>
        <v>65.226666666666674</v>
      </c>
      <c r="J62" s="45">
        <v>981.05</v>
      </c>
      <c r="K62" s="18">
        <v>866.08</v>
      </c>
      <c r="L62" s="18">
        <v>858.15</v>
      </c>
      <c r="M62" s="18">
        <v>81.96</v>
      </c>
      <c r="N62" s="18">
        <v>73.790000000000006</v>
      </c>
      <c r="O62" s="18">
        <v>53.98</v>
      </c>
      <c r="P62" s="18">
        <f t="shared" si="2"/>
        <v>901.7600000000001</v>
      </c>
      <c r="Q62" s="42">
        <f t="shared" si="3"/>
        <v>69.91</v>
      </c>
      <c r="R62" s="21">
        <f t="shared" si="4"/>
        <v>1.0056403610722255</v>
      </c>
      <c r="S62" s="21">
        <f t="shared" si="5"/>
        <v>1.070716730420777</v>
      </c>
      <c r="T62" s="6">
        <f t="shared" si="6"/>
        <v>0.30186570960207937</v>
      </c>
      <c r="U62" s="10">
        <f t="shared" si="7"/>
        <v>8.1144581628574079E-3</v>
      </c>
      <c r="V62" s="10">
        <f t="shared" si="7"/>
        <v>9.8576850142660113E-2</v>
      </c>
      <c r="W62" s="3" t="s">
        <v>594</v>
      </c>
      <c r="X62" s="64" t="s">
        <v>594</v>
      </c>
      <c r="Y62" s="64" t="s">
        <v>846</v>
      </c>
      <c r="Z62" s="64" t="s">
        <v>847</v>
      </c>
    </row>
    <row r="63" spans="1:26" s="3" customFormat="1" x14ac:dyDescent="0.25">
      <c r="A63" s="6" t="s">
        <v>416</v>
      </c>
      <c r="B63" s="45">
        <v>557.72</v>
      </c>
      <c r="C63" s="18">
        <v>587.33000000000004</v>
      </c>
      <c r="D63" s="18">
        <v>667.24</v>
      </c>
      <c r="E63" s="18">
        <v>35.97</v>
      </c>
      <c r="F63" s="18">
        <v>40.43</v>
      </c>
      <c r="G63" s="18">
        <v>34.619999999999997</v>
      </c>
      <c r="H63" s="18">
        <f t="shared" si="0"/>
        <v>604.09666666666669</v>
      </c>
      <c r="I63" s="42">
        <f t="shared" si="1"/>
        <v>37.006666666666668</v>
      </c>
      <c r="J63" s="45">
        <v>424.31</v>
      </c>
      <c r="K63" s="18">
        <v>472.63</v>
      </c>
      <c r="L63" s="18">
        <v>577.26</v>
      </c>
      <c r="M63" s="18">
        <v>31.73</v>
      </c>
      <c r="N63" s="18">
        <v>26.25</v>
      </c>
      <c r="O63" s="18">
        <v>35.14</v>
      </c>
      <c r="P63" s="18">
        <f t="shared" si="2"/>
        <v>491.40000000000003</v>
      </c>
      <c r="Q63" s="42">
        <f t="shared" si="3"/>
        <v>31.040000000000003</v>
      </c>
      <c r="R63" s="21">
        <f t="shared" si="4"/>
        <v>0.8137542761762584</v>
      </c>
      <c r="S63" s="21">
        <f t="shared" si="5"/>
        <v>0.84300999824592193</v>
      </c>
      <c r="T63" s="6">
        <f t="shared" si="6"/>
        <v>6.457542306567067E-2</v>
      </c>
      <c r="U63" s="10">
        <f t="shared" si="7"/>
        <v>-0.29733487540838544</v>
      </c>
      <c r="V63" s="10">
        <f t="shared" si="7"/>
        <v>-0.24637835300319486</v>
      </c>
      <c r="W63" s="3" t="s">
        <v>716</v>
      </c>
      <c r="X63" s="64" t="s">
        <v>848</v>
      </c>
      <c r="Y63" s="64" t="s">
        <v>849</v>
      </c>
      <c r="Z63" s="64" t="s">
        <v>850</v>
      </c>
    </row>
    <row r="64" spans="1:26" s="3" customFormat="1" x14ac:dyDescent="0.25">
      <c r="A64" s="6" t="s">
        <v>298</v>
      </c>
      <c r="B64" s="45">
        <v>1809.27</v>
      </c>
      <c r="C64" s="18">
        <v>1784.61</v>
      </c>
      <c r="D64" s="18">
        <v>1618.76</v>
      </c>
      <c r="E64" s="18">
        <v>72.260000000000005</v>
      </c>
      <c r="F64" s="18">
        <v>56.56</v>
      </c>
      <c r="G64" s="18">
        <v>75.400000000000006</v>
      </c>
      <c r="H64" s="18">
        <f t="shared" si="0"/>
        <v>1737.5466666666669</v>
      </c>
      <c r="I64" s="42">
        <f t="shared" si="1"/>
        <v>68.073333333333338</v>
      </c>
      <c r="J64" s="45">
        <v>1681.37</v>
      </c>
      <c r="K64" s="18">
        <v>1588.07</v>
      </c>
      <c r="L64" s="18">
        <v>1580.14</v>
      </c>
      <c r="M64" s="18">
        <v>46.56</v>
      </c>
      <c r="N64" s="18">
        <v>60.08</v>
      </c>
      <c r="O64" s="18">
        <v>49.19</v>
      </c>
      <c r="P64" s="18">
        <f t="shared" si="2"/>
        <v>1616.5266666666666</v>
      </c>
      <c r="Q64" s="42">
        <f t="shared" si="3"/>
        <v>51.943333333333328</v>
      </c>
      <c r="R64" s="21">
        <f t="shared" si="4"/>
        <v>0.93039013428840933</v>
      </c>
      <c r="S64" s="21">
        <f t="shared" si="5"/>
        <v>0.76648006949136172</v>
      </c>
      <c r="T64" s="6">
        <f t="shared" si="6"/>
        <v>4.34991015255147E-2</v>
      </c>
      <c r="U64" s="10">
        <f t="shared" si="7"/>
        <v>-0.10409229610788387</v>
      </c>
      <c r="V64" s="10">
        <f t="shared" si="7"/>
        <v>-0.38367981640162269</v>
      </c>
      <c r="W64" s="3" t="s">
        <v>598</v>
      </c>
      <c r="X64" s="64" t="s">
        <v>598</v>
      </c>
      <c r="Y64" s="64" t="s">
        <v>851</v>
      </c>
      <c r="Z64" s="64" t="s">
        <v>852</v>
      </c>
    </row>
    <row r="65" spans="1:26" s="3" customFormat="1" x14ac:dyDescent="0.25">
      <c r="A65" s="6" t="s">
        <v>217</v>
      </c>
      <c r="B65" s="45">
        <v>280.24</v>
      </c>
      <c r="C65" s="18">
        <v>279.57</v>
      </c>
      <c r="D65" s="18">
        <v>312.08</v>
      </c>
      <c r="E65" s="18">
        <v>31.22</v>
      </c>
      <c r="F65" s="18">
        <v>11.5</v>
      </c>
      <c r="G65" s="18">
        <v>20</v>
      </c>
      <c r="H65" s="18">
        <f t="shared" si="0"/>
        <v>290.62999999999994</v>
      </c>
      <c r="I65" s="42">
        <f t="shared" si="1"/>
        <v>20.906666666666666</v>
      </c>
      <c r="J65" s="45">
        <v>257.04000000000002</v>
      </c>
      <c r="K65" s="18">
        <v>290.93</v>
      </c>
      <c r="L65" s="18">
        <v>289.49</v>
      </c>
      <c r="M65" s="18">
        <v>26.79</v>
      </c>
      <c r="N65" s="18">
        <v>29.75</v>
      </c>
      <c r="O65" s="18">
        <v>20.63</v>
      </c>
      <c r="P65" s="18">
        <f t="shared" si="2"/>
        <v>279.15333333333336</v>
      </c>
      <c r="Q65" s="42">
        <f t="shared" si="3"/>
        <v>25.723333333333333</v>
      </c>
      <c r="R65" s="21">
        <f t="shared" si="4"/>
        <v>0.96064648127193164</v>
      </c>
      <c r="S65" s="21">
        <f t="shared" si="5"/>
        <v>1.2198721850273888</v>
      </c>
      <c r="T65" s="6">
        <f t="shared" si="6"/>
        <v>0.24392925815569766</v>
      </c>
      <c r="U65" s="10">
        <f t="shared" si="7"/>
        <v>-5.7922479235040431E-2</v>
      </c>
      <c r="V65" s="10">
        <f t="shared" si="7"/>
        <v>0.2867299939462204</v>
      </c>
      <c r="W65" s="3" t="s">
        <v>1467</v>
      </c>
      <c r="X65" s="64" t="s">
        <v>218</v>
      </c>
      <c r="Y65" s="64" t="s">
        <v>155</v>
      </c>
      <c r="Z65" s="64" t="s">
        <v>219</v>
      </c>
    </row>
    <row r="66" spans="1:26" s="3" customFormat="1" x14ac:dyDescent="0.25">
      <c r="A66" s="6" t="s">
        <v>85</v>
      </c>
      <c r="B66" s="45">
        <v>1844.05</v>
      </c>
      <c r="C66" s="18">
        <v>1824.49</v>
      </c>
      <c r="D66" s="18">
        <v>1738.69</v>
      </c>
      <c r="E66" s="18">
        <v>87.63</v>
      </c>
      <c r="F66" s="18">
        <v>76.59</v>
      </c>
      <c r="G66" s="18">
        <v>60.4</v>
      </c>
      <c r="H66" s="18">
        <f t="shared" si="0"/>
        <v>1802.4099999999999</v>
      </c>
      <c r="I66" s="42">
        <f t="shared" si="1"/>
        <v>74.873333333333335</v>
      </c>
      <c r="J66" s="45">
        <v>1750.1</v>
      </c>
      <c r="K66" s="18">
        <v>1799.09</v>
      </c>
      <c r="L66" s="18">
        <v>1831.8</v>
      </c>
      <c r="M66" s="18">
        <v>97.27</v>
      </c>
      <c r="N66" s="18">
        <v>101.5</v>
      </c>
      <c r="O66" s="18">
        <v>82.69</v>
      </c>
      <c r="P66" s="18">
        <f t="shared" si="2"/>
        <v>1793.6633333333332</v>
      </c>
      <c r="Q66" s="42">
        <f t="shared" si="3"/>
        <v>93.82</v>
      </c>
      <c r="R66" s="21">
        <f t="shared" si="4"/>
        <v>0.99514992893093268</v>
      </c>
      <c r="S66" s="21">
        <f t="shared" si="5"/>
        <v>1.2497144363412704</v>
      </c>
      <c r="T66" s="6">
        <f t="shared" si="6"/>
        <v>6.1901753456565553E-2</v>
      </c>
      <c r="U66" s="10">
        <f t="shared" si="7"/>
        <v>-7.0141969392628909E-3</v>
      </c>
      <c r="V66" s="10">
        <f t="shared" si="7"/>
        <v>0.32159847221518029</v>
      </c>
      <c r="W66" s="3" t="s">
        <v>1456</v>
      </c>
      <c r="X66" s="64" t="s">
        <v>86</v>
      </c>
      <c r="Y66" s="64" t="s">
        <v>87</v>
      </c>
      <c r="Z66" s="64" t="s">
        <v>88</v>
      </c>
    </row>
    <row r="67" spans="1:26" s="3" customFormat="1" x14ac:dyDescent="0.25">
      <c r="A67" s="6" t="s">
        <v>240</v>
      </c>
      <c r="B67" s="45">
        <v>164.72</v>
      </c>
      <c r="C67" s="18">
        <v>177.57</v>
      </c>
      <c r="D67" s="18">
        <v>156.57</v>
      </c>
      <c r="E67" s="18">
        <v>48.97</v>
      </c>
      <c r="F67" s="18">
        <v>19.29</v>
      </c>
      <c r="G67" s="18">
        <v>32.51</v>
      </c>
      <c r="H67" s="18">
        <f t="shared" si="0"/>
        <v>166.28666666666666</v>
      </c>
      <c r="I67" s="42">
        <f t="shared" si="1"/>
        <v>33.589999999999996</v>
      </c>
      <c r="J67" s="45">
        <v>153.4</v>
      </c>
      <c r="K67" s="18">
        <v>162.74</v>
      </c>
      <c r="L67" s="18">
        <v>160.74</v>
      </c>
      <c r="M67" s="18">
        <v>30.46</v>
      </c>
      <c r="N67" s="18">
        <v>51.19</v>
      </c>
      <c r="O67" s="18">
        <v>45.91</v>
      </c>
      <c r="P67" s="18">
        <f t="shared" si="2"/>
        <v>158.96</v>
      </c>
      <c r="Q67" s="42">
        <f t="shared" si="3"/>
        <v>42.52</v>
      </c>
      <c r="R67" s="21">
        <f t="shared" si="4"/>
        <v>0.95620292511855909</v>
      </c>
      <c r="S67" s="21">
        <f t="shared" si="5"/>
        <v>1.2581671003180113</v>
      </c>
      <c r="T67" s="6">
        <f t="shared" si="6"/>
        <v>0.22350244295382971</v>
      </c>
      <c r="U67" s="10">
        <f t="shared" si="7"/>
        <v>-6.461127584933439E-2</v>
      </c>
      <c r="V67" s="10">
        <f t="shared" si="7"/>
        <v>0.33132354287741173</v>
      </c>
      <c r="W67" s="3" t="s">
        <v>540</v>
      </c>
      <c r="X67" s="64" t="s">
        <v>855</v>
      </c>
      <c r="Y67" s="64" t="s">
        <v>856</v>
      </c>
      <c r="Z67" s="64" t="s">
        <v>857</v>
      </c>
    </row>
    <row r="68" spans="1:26" s="3" customFormat="1" x14ac:dyDescent="0.25">
      <c r="A68" s="6" t="s">
        <v>376</v>
      </c>
      <c r="B68" s="45">
        <v>425.79</v>
      </c>
      <c r="C68" s="18">
        <v>417.27</v>
      </c>
      <c r="D68" s="18">
        <v>404.88</v>
      </c>
      <c r="E68" s="18">
        <v>101.73</v>
      </c>
      <c r="F68" s="18">
        <v>96.81</v>
      </c>
      <c r="G68" s="18">
        <v>75.400000000000006</v>
      </c>
      <c r="H68" s="18">
        <f t="shared" si="0"/>
        <v>415.98</v>
      </c>
      <c r="I68" s="42">
        <f t="shared" si="1"/>
        <v>91.313333333333347</v>
      </c>
      <c r="J68" s="45">
        <v>402.3</v>
      </c>
      <c r="K68" s="18">
        <v>446.89</v>
      </c>
      <c r="L68" s="18">
        <v>419.5</v>
      </c>
      <c r="M68" s="18">
        <v>83.24</v>
      </c>
      <c r="N68" s="18">
        <v>85.31</v>
      </c>
      <c r="O68" s="18">
        <v>80.150000000000006</v>
      </c>
      <c r="P68" s="18">
        <f t="shared" si="2"/>
        <v>422.8966666666667</v>
      </c>
      <c r="Q68" s="42">
        <f t="shared" si="3"/>
        <v>82.9</v>
      </c>
      <c r="R68" s="21">
        <f t="shared" si="4"/>
        <v>1.0165875261803123</v>
      </c>
      <c r="S68" s="21">
        <f t="shared" si="5"/>
        <v>0.90886112515346273</v>
      </c>
      <c r="T68" s="6">
        <f t="shared" si="6"/>
        <v>0.18196884086761173</v>
      </c>
      <c r="U68" s="10">
        <f t="shared" si="7"/>
        <v>2.3734433726841392E-2</v>
      </c>
      <c r="V68" s="10">
        <f t="shared" si="7"/>
        <v>-0.13786822880545968</v>
      </c>
      <c r="W68" s="3" t="s">
        <v>676</v>
      </c>
      <c r="X68" s="64" t="s">
        <v>676</v>
      </c>
      <c r="Y68" s="64" t="s">
        <v>858</v>
      </c>
      <c r="Z68" s="64" t="s">
        <v>859</v>
      </c>
    </row>
    <row r="69" spans="1:26" s="3" customFormat="1" x14ac:dyDescent="0.25">
      <c r="A69" s="6" t="s">
        <v>450</v>
      </c>
      <c r="B69" s="45">
        <v>1774.57</v>
      </c>
      <c r="C69" s="18">
        <v>1004.41</v>
      </c>
      <c r="D69" s="18">
        <v>805.15</v>
      </c>
      <c r="E69" s="18">
        <v>98.88</v>
      </c>
      <c r="F69" s="18">
        <v>128.88999999999999</v>
      </c>
      <c r="G69" s="18">
        <v>82.13</v>
      </c>
      <c r="H69" s="18">
        <f t="shared" si="0"/>
        <v>1194.71</v>
      </c>
      <c r="I69" s="42">
        <f t="shared" si="1"/>
        <v>103.3</v>
      </c>
      <c r="J69" s="45">
        <v>1666.22</v>
      </c>
      <c r="K69" s="18">
        <v>1293.28</v>
      </c>
      <c r="L69" s="18">
        <v>1014.7</v>
      </c>
      <c r="M69" s="18">
        <v>104.28</v>
      </c>
      <c r="N69" s="18">
        <v>94.79</v>
      </c>
      <c r="O69" s="18">
        <v>79.400000000000006</v>
      </c>
      <c r="P69" s="18">
        <f t="shared" si="2"/>
        <v>1324.7333333333333</v>
      </c>
      <c r="Q69" s="42">
        <f t="shared" si="3"/>
        <v>92.823333333333338</v>
      </c>
      <c r="R69" s="21">
        <f t="shared" si="4"/>
        <v>1.108741528743034</v>
      </c>
      <c r="S69" s="21">
        <f t="shared" si="5"/>
        <v>0.89955257270693523</v>
      </c>
      <c r="T69" s="6">
        <f t="shared" si="6"/>
        <v>0.26783495588118555</v>
      </c>
      <c r="U69" s="10">
        <f t="shared" si="7"/>
        <v>0.14892308176457744</v>
      </c>
      <c r="V69" s="10">
        <f t="shared" si="7"/>
        <v>-0.15272049527031945</v>
      </c>
      <c r="W69" s="3" t="s">
        <v>750</v>
      </c>
      <c r="X69" s="64" t="s">
        <v>1268</v>
      </c>
      <c r="Y69" s="64" t="s">
        <v>1269</v>
      </c>
      <c r="Z69" s="64" t="s">
        <v>1270</v>
      </c>
    </row>
    <row r="70" spans="1:26" s="3" customFormat="1" x14ac:dyDescent="0.25">
      <c r="A70" s="6" t="s">
        <v>287</v>
      </c>
      <c r="B70" s="45">
        <v>856.26</v>
      </c>
      <c r="C70" s="18">
        <v>919.57</v>
      </c>
      <c r="D70" s="18">
        <v>1074.24</v>
      </c>
      <c r="E70" s="18">
        <v>491.24</v>
      </c>
      <c r="F70" s="18">
        <v>437.48</v>
      </c>
      <c r="G70" s="18">
        <v>527.6</v>
      </c>
      <c r="H70" s="18">
        <f t="shared" si="0"/>
        <v>950.0233333333332</v>
      </c>
      <c r="I70" s="42">
        <f t="shared" si="1"/>
        <v>485.44000000000005</v>
      </c>
      <c r="J70" s="45">
        <v>858.98</v>
      </c>
      <c r="K70" s="18">
        <v>974.43</v>
      </c>
      <c r="L70" s="18">
        <v>893.36</v>
      </c>
      <c r="M70" s="18">
        <v>447.43</v>
      </c>
      <c r="N70" s="18">
        <v>497.86</v>
      </c>
      <c r="O70" s="18">
        <v>415.24</v>
      </c>
      <c r="P70" s="18">
        <f t="shared" si="2"/>
        <v>908.92333333333329</v>
      </c>
      <c r="Q70" s="42">
        <f t="shared" si="3"/>
        <v>453.51</v>
      </c>
      <c r="R70" s="21">
        <f t="shared" si="4"/>
        <v>0.9567833947291865</v>
      </c>
      <c r="S70" s="21">
        <f t="shared" si="5"/>
        <v>0.9343598388290435</v>
      </c>
      <c r="T70" s="6">
        <f t="shared" si="6"/>
        <v>0.20989251048302585</v>
      </c>
      <c r="U70" s="10">
        <f t="shared" si="7"/>
        <v>-6.3735743551322305E-2</v>
      </c>
      <c r="V70" s="10">
        <f t="shared" si="7"/>
        <v>-9.7949830052318373E-2</v>
      </c>
      <c r="W70" s="3" t="s">
        <v>587</v>
      </c>
      <c r="X70" s="64" t="s">
        <v>860</v>
      </c>
      <c r="Y70" s="64" t="s">
        <v>861</v>
      </c>
      <c r="Z70" s="64" t="s">
        <v>862</v>
      </c>
    </row>
    <row r="71" spans="1:26" s="3" customFormat="1" x14ac:dyDescent="0.25">
      <c r="A71" s="6" t="s">
        <v>214</v>
      </c>
      <c r="B71" s="45">
        <v>560.09</v>
      </c>
      <c r="C71" s="18">
        <v>648.9</v>
      </c>
      <c r="D71" s="18">
        <v>651.17999999999995</v>
      </c>
      <c r="E71" s="18">
        <v>23.77</v>
      </c>
      <c r="F71" s="18">
        <v>22.81</v>
      </c>
      <c r="G71" s="18">
        <v>17.89</v>
      </c>
      <c r="H71" s="18">
        <f t="shared" si="0"/>
        <v>620.05666666666673</v>
      </c>
      <c r="I71" s="42">
        <f t="shared" si="1"/>
        <v>21.49</v>
      </c>
      <c r="J71" s="45">
        <v>547.65</v>
      </c>
      <c r="K71" s="18">
        <v>518.41999999999996</v>
      </c>
      <c r="L71" s="18">
        <v>554.67999999999995</v>
      </c>
      <c r="M71" s="18">
        <v>18.34</v>
      </c>
      <c r="N71" s="18">
        <v>16.77</v>
      </c>
      <c r="O71" s="18">
        <v>24.67</v>
      </c>
      <c r="P71" s="18">
        <f t="shared" si="2"/>
        <v>540.25</v>
      </c>
      <c r="Q71" s="42">
        <f t="shared" si="3"/>
        <v>19.926666666666666</v>
      </c>
      <c r="R71" s="21">
        <f t="shared" si="4"/>
        <v>0.87149857500925831</v>
      </c>
      <c r="S71" s="21">
        <f t="shared" si="5"/>
        <v>0.93048762412924269</v>
      </c>
      <c r="T71" s="6">
        <f t="shared" si="6"/>
        <v>0.31624393337527323</v>
      </c>
      <c r="U71" s="10">
        <f t="shared" si="7"/>
        <v>-0.19842978949079912</v>
      </c>
      <c r="V71" s="10">
        <f t="shared" si="7"/>
        <v>-0.10394113291685771</v>
      </c>
      <c r="W71" s="3" t="s">
        <v>8</v>
      </c>
      <c r="X71" s="64" t="s">
        <v>8</v>
      </c>
      <c r="Y71" s="64" t="s">
        <v>215</v>
      </c>
      <c r="Z71" s="64" t="s">
        <v>216</v>
      </c>
    </row>
    <row r="72" spans="1:26" s="3" customFormat="1" x14ac:dyDescent="0.25">
      <c r="A72" s="6" t="s">
        <v>262</v>
      </c>
      <c r="B72" s="45">
        <v>3694.29</v>
      </c>
      <c r="C72" s="18">
        <v>3822.65</v>
      </c>
      <c r="D72" s="18">
        <v>3964.77</v>
      </c>
      <c r="E72" s="18">
        <v>160.84</v>
      </c>
      <c r="F72" s="18">
        <v>145.94999999999999</v>
      </c>
      <c r="G72" s="18">
        <v>143.68</v>
      </c>
      <c r="H72" s="18">
        <f t="shared" ref="H72:H135" si="8">AVERAGE(B72,C72,D72)</f>
        <v>3827.2366666666671</v>
      </c>
      <c r="I72" s="42">
        <f t="shared" ref="I72:I135" si="9">AVERAGE(E72,F72,G72)</f>
        <v>150.15666666666667</v>
      </c>
      <c r="J72" s="45">
        <v>3680.69</v>
      </c>
      <c r="K72" s="18">
        <v>3928.18</v>
      </c>
      <c r="L72" s="18">
        <v>4073.54</v>
      </c>
      <c r="M72" s="18">
        <v>119.75</v>
      </c>
      <c r="N72" s="18">
        <v>123.37</v>
      </c>
      <c r="O72" s="18">
        <v>130.38999999999999</v>
      </c>
      <c r="P72" s="18">
        <f t="shared" ref="P72:P135" si="10">AVERAGE(J72,K72,L72)</f>
        <v>3894.1366666666668</v>
      </c>
      <c r="Q72" s="42">
        <f t="shared" ref="Q72:Q135" si="11">AVERAGE(M72,N72,O72)</f>
        <v>124.50333333333333</v>
      </c>
      <c r="R72" s="21">
        <f t="shared" ref="R72:R135" si="12">(P72+1)/(H72+1)</f>
        <v>1.017475408608489</v>
      </c>
      <c r="S72" s="21">
        <f t="shared" ref="S72:S135" si="13">(Q72+1)/(I72+1)</f>
        <v>0.83028645775905796</v>
      </c>
      <c r="T72" s="6">
        <f t="shared" ref="T72:T135" si="14">_xlfn.T.TEST(E72:G72,M72:O72,1,2)</f>
        <v>7.2898612913697061E-3</v>
      </c>
      <c r="U72" s="10">
        <f t="shared" ref="U72:V135" si="15">LOG(R72,2)</f>
        <v>2.4993926376228968E-2</v>
      </c>
      <c r="V72" s="10">
        <f t="shared" si="15"/>
        <v>-0.26831892723657802</v>
      </c>
      <c r="W72" s="3" t="s">
        <v>562</v>
      </c>
      <c r="X72" s="64" t="s">
        <v>863</v>
      </c>
      <c r="Y72" s="64" t="s">
        <v>864</v>
      </c>
      <c r="Z72" s="64" t="s">
        <v>865</v>
      </c>
    </row>
    <row r="73" spans="1:26" s="3" customFormat="1" x14ac:dyDescent="0.25">
      <c r="A73" s="6" t="s">
        <v>293</v>
      </c>
      <c r="B73" s="45">
        <v>507.32</v>
      </c>
      <c r="C73" s="18">
        <v>538.55999999999995</v>
      </c>
      <c r="D73" s="18">
        <v>583.09</v>
      </c>
      <c r="E73" s="18">
        <v>45.48</v>
      </c>
      <c r="F73" s="18">
        <v>50.63</v>
      </c>
      <c r="G73" s="18">
        <v>51.93</v>
      </c>
      <c r="H73" s="18">
        <f t="shared" si="8"/>
        <v>542.9899999999999</v>
      </c>
      <c r="I73" s="42">
        <f t="shared" si="9"/>
        <v>49.346666666666664</v>
      </c>
      <c r="J73" s="45">
        <v>566.70000000000005</v>
      </c>
      <c r="K73" s="18">
        <v>596.15</v>
      </c>
      <c r="L73" s="18">
        <v>697.1</v>
      </c>
      <c r="M73" s="18">
        <v>52.3</v>
      </c>
      <c r="N73" s="18">
        <v>49.58</v>
      </c>
      <c r="O73" s="18">
        <v>47.85</v>
      </c>
      <c r="P73" s="18">
        <f t="shared" si="10"/>
        <v>619.98333333333323</v>
      </c>
      <c r="Q73" s="42">
        <f t="shared" si="11"/>
        <v>49.91</v>
      </c>
      <c r="R73" s="21">
        <f t="shared" si="12"/>
        <v>1.1415344644815775</v>
      </c>
      <c r="S73" s="21">
        <f t="shared" si="13"/>
        <v>1.0111890889830508</v>
      </c>
      <c r="T73" s="6">
        <f t="shared" si="14"/>
        <v>0.41142885370500459</v>
      </c>
      <c r="U73" s="10">
        <f t="shared" si="15"/>
        <v>0.19097441715005881</v>
      </c>
      <c r="V73" s="10">
        <f t="shared" si="15"/>
        <v>1.6052801623134435E-2</v>
      </c>
      <c r="W73" s="3" t="s">
        <v>593</v>
      </c>
      <c r="X73" s="64" t="s">
        <v>593</v>
      </c>
      <c r="Y73" s="64" t="s">
        <v>866</v>
      </c>
      <c r="Z73" s="64" t="s">
        <v>867</v>
      </c>
    </row>
    <row r="74" spans="1:26" s="3" customFormat="1" x14ac:dyDescent="0.25">
      <c r="A74" s="6" t="s">
        <v>269</v>
      </c>
      <c r="B74" s="45">
        <v>1298.22</v>
      </c>
      <c r="C74" s="18">
        <v>1274.43</v>
      </c>
      <c r="D74" s="18">
        <v>1350.44</v>
      </c>
      <c r="E74" s="18">
        <v>117.74</v>
      </c>
      <c r="F74" s="18">
        <v>146.13999999999999</v>
      </c>
      <c r="G74" s="18">
        <v>158.30000000000001</v>
      </c>
      <c r="H74" s="18">
        <f t="shared" si="8"/>
        <v>1307.6966666666667</v>
      </c>
      <c r="I74" s="42">
        <f t="shared" si="9"/>
        <v>140.72666666666666</v>
      </c>
      <c r="J74" s="45">
        <v>1431.19</v>
      </c>
      <c r="K74" s="18">
        <v>1357.81</v>
      </c>
      <c r="L74" s="18">
        <v>1340.6</v>
      </c>
      <c r="M74" s="18">
        <v>137.13</v>
      </c>
      <c r="N74" s="18">
        <v>154.13999999999999</v>
      </c>
      <c r="O74" s="18">
        <v>132.03</v>
      </c>
      <c r="P74" s="18">
        <f t="shared" si="10"/>
        <v>1376.5333333333335</v>
      </c>
      <c r="Q74" s="42">
        <f t="shared" si="11"/>
        <v>141.1</v>
      </c>
      <c r="R74" s="21">
        <f t="shared" si="12"/>
        <v>1.0525994055154111</v>
      </c>
      <c r="S74" s="21">
        <f t="shared" si="13"/>
        <v>1.002634178465591</v>
      </c>
      <c r="T74" s="6">
        <f t="shared" si="14"/>
        <v>0.48982066683780667</v>
      </c>
      <c r="U74" s="10">
        <f t="shared" si="15"/>
        <v>7.3956485141680406E-2</v>
      </c>
      <c r="V74" s="10">
        <f t="shared" si="15"/>
        <v>3.7953196262349555E-3</v>
      </c>
      <c r="W74" s="3" t="s">
        <v>569</v>
      </c>
      <c r="X74" s="64" t="s">
        <v>569</v>
      </c>
      <c r="Y74" s="64" t="s">
        <v>868</v>
      </c>
      <c r="Z74" s="64" t="s">
        <v>869</v>
      </c>
    </row>
    <row r="75" spans="1:26" s="3" customFormat="1" x14ac:dyDescent="0.25">
      <c r="A75" s="6" t="s">
        <v>420</v>
      </c>
      <c r="B75" s="45">
        <v>508.99</v>
      </c>
      <c r="C75" s="18">
        <v>516.66999999999996</v>
      </c>
      <c r="D75" s="18">
        <v>580.29999999999995</v>
      </c>
      <c r="E75" s="18">
        <v>23.77</v>
      </c>
      <c r="F75" s="18">
        <v>20.03</v>
      </c>
      <c r="G75" s="18">
        <v>46.35</v>
      </c>
      <c r="H75" s="18">
        <f t="shared" si="8"/>
        <v>535.31999999999994</v>
      </c>
      <c r="I75" s="42">
        <f t="shared" si="9"/>
        <v>30.05</v>
      </c>
      <c r="J75" s="45">
        <v>543.82000000000005</v>
      </c>
      <c r="K75" s="18">
        <v>599.57000000000005</v>
      </c>
      <c r="L75" s="18">
        <v>609.33000000000004</v>
      </c>
      <c r="M75" s="18">
        <v>30.14</v>
      </c>
      <c r="N75" s="18">
        <v>24.65</v>
      </c>
      <c r="O75" s="18">
        <v>20.93</v>
      </c>
      <c r="P75" s="18">
        <f t="shared" si="10"/>
        <v>584.24000000000012</v>
      </c>
      <c r="Q75" s="42">
        <f t="shared" si="11"/>
        <v>25.24</v>
      </c>
      <c r="R75" s="21">
        <f t="shared" si="12"/>
        <v>1.0912142004773273</v>
      </c>
      <c r="S75" s="21">
        <f t="shared" si="13"/>
        <v>0.84508856682769717</v>
      </c>
      <c r="T75" s="6">
        <f t="shared" si="14"/>
        <v>0.30380910979041675</v>
      </c>
      <c r="U75" s="10">
        <f t="shared" si="15"/>
        <v>0.12593432405767271</v>
      </c>
      <c r="V75" s="10">
        <f t="shared" si="15"/>
        <v>-0.24282554848976023</v>
      </c>
      <c r="W75" s="3" t="s">
        <v>720</v>
      </c>
      <c r="X75" s="64" t="s">
        <v>870</v>
      </c>
      <c r="Y75" s="64" t="s">
        <v>871</v>
      </c>
      <c r="Z75" s="64" t="s">
        <v>872</v>
      </c>
    </row>
    <row r="76" spans="1:26" s="3" customFormat="1" x14ac:dyDescent="0.25">
      <c r="A76" s="6" t="s">
        <v>121</v>
      </c>
      <c r="B76" s="45">
        <v>56.1</v>
      </c>
      <c r="C76" s="18">
        <v>67.13</v>
      </c>
      <c r="D76" s="18">
        <v>49.05</v>
      </c>
      <c r="E76" s="18">
        <v>2.54</v>
      </c>
      <c r="F76" s="18">
        <v>2.97</v>
      </c>
      <c r="G76" s="18">
        <v>0.19</v>
      </c>
      <c r="H76" s="18">
        <f t="shared" si="8"/>
        <v>57.426666666666655</v>
      </c>
      <c r="I76" s="42">
        <f t="shared" si="9"/>
        <v>1.9000000000000001</v>
      </c>
      <c r="J76" s="45">
        <v>55.09</v>
      </c>
      <c r="K76" s="18">
        <v>56.58</v>
      </c>
      <c r="L76" s="18">
        <v>53.01</v>
      </c>
      <c r="M76" s="18">
        <v>1.1200000000000001</v>
      </c>
      <c r="N76" s="18">
        <v>1.31</v>
      </c>
      <c r="O76" s="18">
        <v>3.44</v>
      </c>
      <c r="P76" s="18">
        <f t="shared" si="10"/>
        <v>54.893333333333338</v>
      </c>
      <c r="Q76" s="42">
        <f t="shared" si="11"/>
        <v>1.9566666666666668</v>
      </c>
      <c r="R76" s="21">
        <f t="shared" si="12"/>
        <v>0.95664080328617096</v>
      </c>
      <c r="S76" s="21">
        <f t="shared" si="13"/>
        <v>1.0195402298850575</v>
      </c>
      <c r="T76" s="6">
        <f t="shared" si="14"/>
        <v>0.48136860167929979</v>
      </c>
      <c r="U76" s="10">
        <f t="shared" si="15"/>
        <v>-6.395076745277177E-2</v>
      </c>
      <c r="V76" s="10">
        <f t="shared" si="15"/>
        <v>2.7918703564973339E-2</v>
      </c>
      <c r="W76" s="3" t="s">
        <v>1437</v>
      </c>
      <c r="X76" s="64" t="s">
        <v>122</v>
      </c>
      <c r="Y76" s="64" t="s">
        <v>123</v>
      </c>
      <c r="Z76" s="64" t="s">
        <v>124</v>
      </c>
    </row>
    <row r="77" spans="1:26" s="3" customFormat="1" x14ac:dyDescent="0.25">
      <c r="A77" s="6" t="s">
        <v>327</v>
      </c>
      <c r="B77" s="45">
        <v>682.11</v>
      </c>
      <c r="C77" s="18">
        <v>852.06</v>
      </c>
      <c r="D77" s="18">
        <v>887.76</v>
      </c>
      <c r="E77" s="18">
        <v>85.41</v>
      </c>
      <c r="F77" s="18">
        <v>130.93</v>
      </c>
      <c r="G77" s="18">
        <v>107.14</v>
      </c>
      <c r="H77" s="18">
        <f t="shared" si="8"/>
        <v>807.31000000000006</v>
      </c>
      <c r="I77" s="42">
        <f t="shared" si="9"/>
        <v>107.82666666666667</v>
      </c>
      <c r="J77" s="45">
        <v>663.89</v>
      </c>
      <c r="K77" s="18">
        <v>665.34</v>
      </c>
      <c r="L77" s="18">
        <v>663.01</v>
      </c>
      <c r="M77" s="18">
        <v>86.42</v>
      </c>
      <c r="N77" s="18">
        <v>93.04</v>
      </c>
      <c r="O77" s="18">
        <v>94.8</v>
      </c>
      <c r="P77" s="18">
        <f t="shared" si="10"/>
        <v>664.08</v>
      </c>
      <c r="Q77" s="42">
        <f t="shared" si="11"/>
        <v>91.42</v>
      </c>
      <c r="R77" s="21">
        <f t="shared" si="12"/>
        <v>0.82280313246155556</v>
      </c>
      <c r="S77" s="21">
        <f t="shared" si="13"/>
        <v>0.84924038225925014</v>
      </c>
      <c r="T77" s="6">
        <f t="shared" si="14"/>
        <v>0.14384318504915625</v>
      </c>
      <c r="U77" s="10">
        <f t="shared" si="15"/>
        <v>-0.28138080858631714</v>
      </c>
      <c r="V77" s="10">
        <f t="shared" si="15"/>
        <v>-0.2357551203704101</v>
      </c>
      <c r="W77" s="3" t="s">
        <v>627</v>
      </c>
      <c r="X77" s="64" t="s">
        <v>873</v>
      </c>
      <c r="Y77" s="64" t="s">
        <v>874</v>
      </c>
      <c r="Z77" s="64" t="s">
        <v>875</v>
      </c>
    </row>
    <row r="78" spans="1:26" s="3" customFormat="1" x14ac:dyDescent="0.25">
      <c r="A78" s="6" t="s">
        <v>343</v>
      </c>
      <c r="B78" s="45">
        <v>1254.01</v>
      </c>
      <c r="C78" s="18">
        <v>1197.93</v>
      </c>
      <c r="D78" s="18">
        <v>1211.57</v>
      </c>
      <c r="E78" s="18">
        <v>113.94</v>
      </c>
      <c r="F78" s="18">
        <v>73.62</v>
      </c>
      <c r="G78" s="18">
        <v>134.26</v>
      </c>
      <c r="H78" s="18">
        <f t="shared" si="8"/>
        <v>1221.17</v>
      </c>
      <c r="I78" s="42">
        <f t="shared" si="9"/>
        <v>107.27333333333333</v>
      </c>
      <c r="J78" s="45">
        <v>1026.01</v>
      </c>
      <c r="K78" s="18">
        <v>1089.4100000000001</v>
      </c>
      <c r="L78" s="18">
        <v>1100.1600000000001</v>
      </c>
      <c r="M78" s="18">
        <v>92.16</v>
      </c>
      <c r="N78" s="18">
        <v>101.5</v>
      </c>
      <c r="O78" s="18">
        <v>93.6</v>
      </c>
      <c r="P78" s="18">
        <f t="shared" si="10"/>
        <v>1071.8599999999999</v>
      </c>
      <c r="Q78" s="42">
        <f t="shared" si="11"/>
        <v>95.75333333333333</v>
      </c>
      <c r="R78" s="21">
        <f t="shared" si="12"/>
        <v>0.87783205282407506</v>
      </c>
      <c r="S78" s="21">
        <f t="shared" si="13"/>
        <v>0.89360261067668245</v>
      </c>
      <c r="T78" s="6">
        <f t="shared" si="14"/>
        <v>0.27906652194865</v>
      </c>
      <c r="U78" s="10">
        <f t="shared" si="15"/>
        <v>-0.18798314571271621</v>
      </c>
      <c r="V78" s="10">
        <f t="shared" si="15"/>
        <v>-0.16229469419952608</v>
      </c>
      <c r="W78" s="3" t="s">
        <v>643</v>
      </c>
      <c r="X78" s="64" t="s">
        <v>876</v>
      </c>
      <c r="Y78" s="64" t="s">
        <v>877</v>
      </c>
      <c r="Z78" s="64" t="s">
        <v>878</v>
      </c>
    </row>
    <row r="79" spans="1:26" s="3" customFormat="1" x14ac:dyDescent="0.25">
      <c r="A79" s="6" t="s">
        <v>57</v>
      </c>
      <c r="B79" s="45">
        <v>6370.83</v>
      </c>
      <c r="C79" s="18">
        <v>6979.06</v>
      </c>
      <c r="D79" s="18">
        <v>6709.8</v>
      </c>
      <c r="E79" s="18">
        <v>361.93</v>
      </c>
      <c r="F79" s="18">
        <v>350.69</v>
      </c>
      <c r="G79" s="18">
        <v>361.22</v>
      </c>
      <c r="H79" s="18">
        <f t="shared" si="8"/>
        <v>6686.5633333333326</v>
      </c>
      <c r="I79" s="42">
        <f t="shared" si="9"/>
        <v>357.94666666666672</v>
      </c>
      <c r="J79" s="45">
        <v>6350.28</v>
      </c>
      <c r="K79" s="18">
        <v>5732.74</v>
      </c>
      <c r="L79" s="18">
        <v>5917.37</v>
      </c>
      <c r="M79" s="18">
        <v>418.73</v>
      </c>
      <c r="N79" s="18">
        <v>413.72</v>
      </c>
      <c r="O79" s="18">
        <v>420.62</v>
      </c>
      <c r="P79" s="18">
        <f t="shared" si="10"/>
        <v>6000.13</v>
      </c>
      <c r="Q79" s="42">
        <f t="shared" si="11"/>
        <v>417.69000000000005</v>
      </c>
      <c r="R79" s="21">
        <f t="shared" si="12"/>
        <v>0.89735673531316096</v>
      </c>
      <c r="S79" s="21">
        <f t="shared" si="13"/>
        <v>1.1664406968537573</v>
      </c>
      <c r="T79" s="6">
        <f t="shared" si="14"/>
        <v>6.9385896807123694E-5</v>
      </c>
      <c r="U79" s="10">
        <f t="shared" si="15"/>
        <v>-0.15624646653815041</v>
      </c>
      <c r="V79" s="10">
        <f t="shared" si="15"/>
        <v>0.22211296096133479</v>
      </c>
      <c r="W79" s="3" t="s">
        <v>1464</v>
      </c>
      <c r="X79" s="64" t="s">
        <v>58</v>
      </c>
      <c r="Y79" s="64" t="s">
        <v>59</v>
      </c>
      <c r="Z79" s="64" t="s">
        <v>60</v>
      </c>
    </row>
    <row r="80" spans="1:26" s="3" customFormat="1" x14ac:dyDescent="0.25">
      <c r="A80" s="6" t="s">
        <v>165</v>
      </c>
      <c r="B80" s="45">
        <v>778.22</v>
      </c>
      <c r="C80" s="18">
        <v>834.26</v>
      </c>
      <c r="D80" s="18">
        <v>798.8</v>
      </c>
      <c r="E80" s="18">
        <v>26.15</v>
      </c>
      <c r="F80" s="18">
        <v>40.99</v>
      </c>
      <c r="G80" s="18">
        <v>44.43</v>
      </c>
      <c r="H80" s="18">
        <f t="shared" si="8"/>
        <v>803.75999999999988</v>
      </c>
      <c r="I80" s="42">
        <f t="shared" si="9"/>
        <v>37.19</v>
      </c>
      <c r="J80" s="45">
        <v>792.33</v>
      </c>
      <c r="K80" s="18">
        <v>806.21</v>
      </c>
      <c r="L80" s="18">
        <v>749.21</v>
      </c>
      <c r="M80" s="18">
        <v>19.13</v>
      </c>
      <c r="N80" s="18">
        <v>30.19</v>
      </c>
      <c r="O80" s="18">
        <v>28.56</v>
      </c>
      <c r="P80" s="18">
        <f t="shared" si="10"/>
        <v>782.58333333333337</v>
      </c>
      <c r="Q80" s="42">
        <f t="shared" si="11"/>
        <v>25.959999999999997</v>
      </c>
      <c r="R80" s="21">
        <f t="shared" si="12"/>
        <v>0.9736857365342878</v>
      </c>
      <c r="S80" s="21">
        <f t="shared" si="13"/>
        <v>0.70594396438858342</v>
      </c>
      <c r="T80" s="6">
        <f t="shared" si="14"/>
        <v>8.1618528053130315E-2</v>
      </c>
      <c r="U80" s="10">
        <f t="shared" si="15"/>
        <v>-3.847188675054062E-2</v>
      </c>
      <c r="V80" s="10">
        <f t="shared" si="15"/>
        <v>-0.50237442344065564</v>
      </c>
      <c r="W80" s="3" t="s">
        <v>1448</v>
      </c>
      <c r="X80" s="64" t="s">
        <v>166</v>
      </c>
      <c r="Y80" s="64" t="s">
        <v>167</v>
      </c>
      <c r="Z80" s="64" t="s">
        <v>168</v>
      </c>
    </row>
    <row r="81" spans="1:26" s="3" customFormat="1" x14ac:dyDescent="0.25">
      <c r="A81" s="6" t="s">
        <v>309</v>
      </c>
      <c r="B81" s="45">
        <v>566.51</v>
      </c>
      <c r="C81" s="18">
        <v>592.15</v>
      </c>
      <c r="D81" s="18">
        <v>644.45000000000005</v>
      </c>
      <c r="E81" s="18">
        <v>152.6</v>
      </c>
      <c r="F81" s="18">
        <v>144.47</v>
      </c>
      <c r="G81" s="18">
        <v>189.27</v>
      </c>
      <c r="H81" s="18">
        <f t="shared" si="8"/>
        <v>601.03666666666663</v>
      </c>
      <c r="I81" s="42">
        <f t="shared" si="9"/>
        <v>162.11333333333334</v>
      </c>
      <c r="J81" s="45">
        <v>580.65</v>
      </c>
      <c r="K81" s="18">
        <v>594.83000000000004</v>
      </c>
      <c r="L81" s="18">
        <v>637.14</v>
      </c>
      <c r="M81" s="18">
        <v>169.18</v>
      </c>
      <c r="N81" s="18">
        <v>181.56</v>
      </c>
      <c r="O81" s="18">
        <v>183.17</v>
      </c>
      <c r="P81" s="18">
        <f t="shared" si="10"/>
        <v>604.20666666666659</v>
      </c>
      <c r="Q81" s="42">
        <f t="shared" si="11"/>
        <v>177.97</v>
      </c>
      <c r="R81" s="21">
        <f t="shared" si="12"/>
        <v>1.0052654600218147</v>
      </c>
      <c r="S81" s="21">
        <f t="shared" si="13"/>
        <v>1.0972125720358032</v>
      </c>
      <c r="T81" s="6">
        <f t="shared" si="14"/>
        <v>0.16736661144514647</v>
      </c>
      <c r="U81" s="10">
        <f t="shared" si="15"/>
        <v>7.5765235795024052E-3</v>
      </c>
      <c r="V81" s="10">
        <f t="shared" si="15"/>
        <v>0.13384305802230129</v>
      </c>
      <c r="W81" s="3" t="s">
        <v>609</v>
      </c>
      <c r="X81" s="64" t="s">
        <v>879</v>
      </c>
      <c r="Y81" s="64" t="s">
        <v>880</v>
      </c>
      <c r="Z81" s="64" t="s">
        <v>881</v>
      </c>
    </row>
    <row r="82" spans="1:26" s="3" customFormat="1" x14ac:dyDescent="0.25">
      <c r="A82" s="6" t="s">
        <v>191</v>
      </c>
      <c r="B82" s="45">
        <v>308.13</v>
      </c>
      <c r="C82" s="18">
        <v>310.54000000000002</v>
      </c>
      <c r="D82" s="18">
        <v>317.17</v>
      </c>
      <c r="E82" s="18">
        <v>21.08</v>
      </c>
      <c r="F82" s="18">
        <v>22.81</v>
      </c>
      <c r="G82" s="18">
        <v>9.0399999999999991</v>
      </c>
      <c r="H82" s="18">
        <f t="shared" si="8"/>
        <v>311.94666666666672</v>
      </c>
      <c r="I82" s="42">
        <f t="shared" si="9"/>
        <v>17.643333333333334</v>
      </c>
      <c r="J82" s="45">
        <v>258.16000000000003</v>
      </c>
      <c r="K82" s="18">
        <v>252.58</v>
      </c>
      <c r="L82" s="18">
        <v>232.59</v>
      </c>
      <c r="M82" s="18">
        <v>19.45</v>
      </c>
      <c r="N82" s="18">
        <v>23.77</v>
      </c>
      <c r="O82" s="18">
        <v>18.84</v>
      </c>
      <c r="P82" s="18">
        <f t="shared" si="10"/>
        <v>247.77666666666667</v>
      </c>
      <c r="Q82" s="42">
        <f t="shared" si="11"/>
        <v>20.686666666666667</v>
      </c>
      <c r="R82" s="21">
        <f t="shared" si="12"/>
        <v>0.7949490861062587</v>
      </c>
      <c r="S82" s="21">
        <f t="shared" si="13"/>
        <v>1.1632397639907026</v>
      </c>
      <c r="T82" s="6">
        <f t="shared" si="14"/>
        <v>0.27220607446373013</v>
      </c>
      <c r="U82" s="10">
        <f t="shared" si="15"/>
        <v>-0.33106563143902629</v>
      </c>
      <c r="V82" s="10">
        <f t="shared" si="15"/>
        <v>0.21814849205555092</v>
      </c>
      <c r="W82" s="3" t="s">
        <v>192</v>
      </c>
      <c r="X82" s="64" t="s">
        <v>192</v>
      </c>
      <c r="Y82" s="64" t="s">
        <v>43</v>
      </c>
      <c r="Z82" s="64" t="s">
        <v>193</v>
      </c>
    </row>
    <row r="83" spans="1:26" s="3" customFormat="1" x14ac:dyDescent="0.25">
      <c r="A83" s="6" t="s">
        <v>21</v>
      </c>
      <c r="B83" s="45">
        <v>862.29</v>
      </c>
      <c r="C83" s="18">
        <v>1075.6300000000001</v>
      </c>
      <c r="D83" s="18">
        <v>1143.67</v>
      </c>
      <c r="E83" s="18">
        <v>57.52</v>
      </c>
      <c r="F83" s="18">
        <v>72.510000000000005</v>
      </c>
      <c r="G83" s="18">
        <v>63.28</v>
      </c>
      <c r="H83" s="18">
        <f t="shared" si="8"/>
        <v>1027.1966666666667</v>
      </c>
      <c r="I83" s="42">
        <f t="shared" si="9"/>
        <v>64.436666666666667</v>
      </c>
      <c r="J83" s="45">
        <v>795.84</v>
      </c>
      <c r="K83" s="18">
        <v>832.39</v>
      </c>
      <c r="L83" s="18">
        <v>888.95</v>
      </c>
      <c r="M83" s="18">
        <v>49.91</v>
      </c>
      <c r="N83" s="18">
        <v>53.52</v>
      </c>
      <c r="O83" s="18">
        <v>55.18</v>
      </c>
      <c r="P83" s="18">
        <f t="shared" si="10"/>
        <v>839.06000000000006</v>
      </c>
      <c r="Q83" s="42">
        <f t="shared" si="11"/>
        <v>52.870000000000005</v>
      </c>
      <c r="R83" s="21">
        <f t="shared" si="12"/>
        <v>0.81702268372782128</v>
      </c>
      <c r="S83" s="21">
        <f t="shared" si="13"/>
        <v>0.8232387550303093</v>
      </c>
      <c r="T83" s="6">
        <f t="shared" si="14"/>
        <v>3.3536329392612328E-2</v>
      </c>
      <c r="U83" s="10">
        <f t="shared" si="15"/>
        <v>-0.29155196113410736</v>
      </c>
      <c r="V83" s="10">
        <f t="shared" si="15"/>
        <v>-0.28061719431976845</v>
      </c>
      <c r="W83" s="3" t="s">
        <v>1438</v>
      </c>
      <c r="X83" s="64" t="s">
        <v>22</v>
      </c>
      <c r="Y83" s="64" t="s">
        <v>23</v>
      </c>
      <c r="Z83" s="64" t="s">
        <v>24</v>
      </c>
    </row>
    <row r="84" spans="1:26" s="3" customFormat="1" x14ac:dyDescent="0.25">
      <c r="A84" s="6" t="s">
        <v>391</v>
      </c>
      <c r="B84" s="45">
        <v>8577.2199999999993</v>
      </c>
      <c r="C84" s="18">
        <v>8839.15</v>
      </c>
      <c r="D84" s="18">
        <v>8477.5300000000007</v>
      </c>
      <c r="E84" s="18">
        <v>280.32</v>
      </c>
      <c r="F84" s="18">
        <v>344.57</v>
      </c>
      <c r="G84" s="18">
        <v>264.47000000000003</v>
      </c>
      <c r="H84" s="18">
        <f t="shared" si="8"/>
        <v>8631.3000000000011</v>
      </c>
      <c r="I84" s="42">
        <f t="shared" si="9"/>
        <v>296.45333333333332</v>
      </c>
      <c r="J84" s="45">
        <v>9831.02</v>
      </c>
      <c r="K84" s="18">
        <v>8700.7099999999991</v>
      </c>
      <c r="L84" s="18">
        <v>7797.25</v>
      </c>
      <c r="M84" s="18">
        <v>299.93</v>
      </c>
      <c r="N84" s="18">
        <v>244.26</v>
      </c>
      <c r="O84" s="18">
        <v>199.77</v>
      </c>
      <c r="P84" s="18">
        <f t="shared" si="10"/>
        <v>8776.3266666666659</v>
      </c>
      <c r="Q84" s="42">
        <f t="shared" si="11"/>
        <v>247.98666666666668</v>
      </c>
      <c r="R84" s="21">
        <f t="shared" si="12"/>
        <v>1.016800466465098</v>
      </c>
      <c r="S84" s="21">
        <f t="shared" si="13"/>
        <v>0.83706127571832001</v>
      </c>
      <c r="T84" s="6">
        <f t="shared" si="14"/>
        <v>0.13525784320957832</v>
      </c>
      <c r="U84" s="10">
        <f t="shared" si="15"/>
        <v>2.4036597303197661E-2</v>
      </c>
      <c r="V84" s="10">
        <f t="shared" si="15"/>
        <v>-0.25659485808641591</v>
      </c>
      <c r="W84" s="3" t="s">
        <v>691</v>
      </c>
      <c r="X84" s="64" t="s">
        <v>882</v>
      </c>
      <c r="Y84" s="64" t="s">
        <v>883</v>
      </c>
      <c r="Z84" s="64" t="s">
        <v>884</v>
      </c>
    </row>
    <row r="85" spans="1:26" s="3" customFormat="1" x14ac:dyDescent="0.25">
      <c r="A85" s="6" t="s">
        <v>388</v>
      </c>
      <c r="B85" s="45">
        <v>1589.16</v>
      </c>
      <c r="C85" s="18">
        <v>1730.18</v>
      </c>
      <c r="D85" s="18">
        <v>1811.78</v>
      </c>
      <c r="E85" s="18">
        <v>126.93</v>
      </c>
      <c r="F85" s="18">
        <v>148.55000000000001</v>
      </c>
      <c r="G85" s="18">
        <v>174.07</v>
      </c>
      <c r="H85" s="18">
        <f t="shared" si="8"/>
        <v>1710.3733333333332</v>
      </c>
      <c r="I85" s="42">
        <f t="shared" si="9"/>
        <v>149.85</v>
      </c>
      <c r="J85" s="45">
        <v>1809.65</v>
      </c>
      <c r="K85" s="18">
        <v>1814.03</v>
      </c>
      <c r="L85" s="18">
        <v>1766.08</v>
      </c>
      <c r="M85" s="18">
        <v>135.22</v>
      </c>
      <c r="N85" s="18">
        <v>130.81</v>
      </c>
      <c r="O85" s="18">
        <v>146.24</v>
      </c>
      <c r="P85" s="18">
        <f t="shared" si="10"/>
        <v>1796.5866666666668</v>
      </c>
      <c r="Q85" s="42">
        <f t="shared" si="11"/>
        <v>137.42333333333332</v>
      </c>
      <c r="R85" s="21">
        <f t="shared" si="12"/>
        <v>1.0503766955193881</v>
      </c>
      <c r="S85" s="21">
        <f t="shared" si="13"/>
        <v>0.91762236216992588</v>
      </c>
      <c r="T85" s="6">
        <f t="shared" si="14"/>
        <v>0.21805582108336533</v>
      </c>
      <c r="U85" s="10">
        <f t="shared" si="15"/>
        <v>7.090681293561156E-2</v>
      </c>
      <c r="V85" s="10">
        <f t="shared" si="15"/>
        <v>-0.1240275450783634</v>
      </c>
      <c r="W85" s="3" t="s">
        <v>688</v>
      </c>
      <c r="X85" s="64" t="s">
        <v>688</v>
      </c>
      <c r="Y85" s="64" t="s">
        <v>885</v>
      </c>
      <c r="Z85" s="64" t="s">
        <v>886</v>
      </c>
    </row>
    <row r="86" spans="1:26" s="3" customFormat="1" x14ac:dyDescent="0.25">
      <c r="A86" s="6" t="s">
        <v>334</v>
      </c>
      <c r="B86" s="45">
        <v>310.04000000000002</v>
      </c>
      <c r="C86" s="18">
        <v>402.15</v>
      </c>
      <c r="D86" s="18">
        <v>343.52</v>
      </c>
      <c r="E86" s="18">
        <v>6.34</v>
      </c>
      <c r="F86" s="18">
        <v>10.76</v>
      </c>
      <c r="G86" s="18">
        <v>8.08</v>
      </c>
      <c r="H86" s="18">
        <f t="shared" si="8"/>
        <v>351.90333333333336</v>
      </c>
      <c r="I86" s="42">
        <f t="shared" si="9"/>
        <v>8.3933333333333326</v>
      </c>
      <c r="J86" s="45">
        <v>358.14</v>
      </c>
      <c r="K86" s="18">
        <v>358.67</v>
      </c>
      <c r="L86" s="18">
        <v>355.43</v>
      </c>
      <c r="M86" s="18">
        <v>7.02</v>
      </c>
      <c r="N86" s="18">
        <v>4.2300000000000004</v>
      </c>
      <c r="O86" s="18">
        <v>4.1900000000000004</v>
      </c>
      <c r="P86" s="18">
        <f t="shared" si="10"/>
        <v>357.41333333333336</v>
      </c>
      <c r="Q86" s="42">
        <f t="shared" si="11"/>
        <v>5.1466666666666674</v>
      </c>
      <c r="R86" s="21">
        <f t="shared" si="12"/>
        <v>1.0156133407637598</v>
      </c>
      <c r="S86" s="21">
        <f t="shared" si="13"/>
        <v>0.65436479772888589</v>
      </c>
      <c r="T86" s="6">
        <f t="shared" si="14"/>
        <v>5.5400009506658535E-2</v>
      </c>
      <c r="U86" s="10">
        <f t="shared" si="15"/>
        <v>2.2351250991428154E-2</v>
      </c>
      <c r="V86" s="10">
        <f t="shared" si="15"/>
        <v>-0.61183295588029829</v>
      </c>
      <c r="W86" s="3" t="s">
        <v>634</v>
      </c>
      <c r="X86" s="64" t="s">
        <v>634</v>
      </c>
      <c r="Y86" s="64" t="s">
        <v>858</v>
      </c>
      <c r="Z86" s="64" t="s">
        <v>887</v>
      </c>
    </row>
    <row r="87" spans="1:26" s="3" customFormat="1" x14ac:dyDescent="0.25">
      <c r="A87" s="6" t="s">
        <v>347</v>
      </c>
      <c r="B87" s="45">
        <v>206.08</v>
      </c>
      <c r="C87" s="18">
        <v>223.38</v>
      </c>
      <c r="D87" s="18">
        <v>237.45</v>
      </c>
      <c r="E87" s="18">
        <v>37.24</v>
      </c>
      <c r="F87" s="18">
        <v>39.32</v>
      </c>
      <c r="G87" s="18">
        <v>55.39</v>
      </c>
      <c r="H87" s="18">
        <f t="shared" si="8"/>
        <v>222.30333333333337</v>
      </c>
      <c r="I87" s="42">
        <f t="shared" si="9"/>
        <v>43.983333333333327</v>
      </c>
      <c r="J87" s="45">
        <v>218.13</v>
      </c>
      <c r="K87" s="18">
        <v>223.48</v>
      </c>
      <c r="L87" s="18">
        <v>265.70999999999998</v>
      </c>
      <c r="M87" s="18">
        <v>34.6</v>
      </c>
      <c r="N87" s="18">
        <v>37.770000000000003</v>
      </c>
      <c r="O87" s="18">
        <v>45.91</v>
      </c>
      <c r="P87" s="18">
        <f t="shared" si="10"/>
        <v>235.77333333333331</v>
      </c>
      <c r="Q87" s="42">
        <f t="shared" si="11"/>
        <v>39.426666666666669</v>
      </c>
      <c r="R87" s="21">
        <f t="shared" si="12"/>
        <v>1.0603215357286797</v>
      </c>
      <c r="S87" s="21">
        <f t="shared" si="13"/>
        <v>0.89870322341608022</v>
      </c>
      <c r="T87" s="6">
        <f t="shared" si="14"/>
        <v>0.26545386436006968</v>
      </c>
      <c r="U87" s="10">
        <f t="shared" si="15"/>
        <v>8.4501819184799778E-2</v>
      </c>
      <c r="V87" s="10">
        <f t="shared" si="15"/>
        <v>-0.15408331818312193</v>
      </c>
      <c r="W87" s="3" t="s">
        <v>647</v>
      </c>
      <c r="X87" s="64" t="s">
        <v>888</v>
      </c>
      <c r="Y87" s="64" t="s">
        <v>889</v>
      </c>
      <c r="Z87" s="64" t="s">
        <v>890</v>
      </c>
    </row>
    <row r="88" spans="1:26" s="3" customFormat="1" x14ac:dyDescent="0.25">
      <c r="A88" s="6" t="s">
        <v>447</v>
      </c>
      <c r="B88" s="45">
        <v>95.32</v>
      </c>
      <c r="C88" s="18">
        <v>80.3</v>
      </c>
      <c r="D88" s="18">
        <v>81.94</v>
      </c>
      <c r="E88" s="18">
        <v>4.12</v>
      </c>
      <c r="F88" s="18">
        <v>5.19</v>
      </c>
      <c r="G88" s="18">
        <v>2.12</v>
      </c>
      <c r="H88" s="18">
        <f t="shared" si="8"/>
        <v>85.853333333333339</v>
      </c>
      <c r="I88" s="42">
        <f t="shared" si="9"/>
        <v>3.81</v>
      </c>
      <c r="J88" s="45">
        <v>126.37</v>
      </c>
      <c r="K88" s="18">
        <v>119.94</v>
      </c>
      <c r="L88" s="18">
        <v>136.22</v>
      </c>
      <c r="M88" s="18">
        <v>5.9</v>
      </c>
      <c r="N88" s="18">
        <v>4.8099999999999996</v>
      </c>
      <c r="O88" s="18">
        <v>5.83</v>
      </c>
      <c r="P88" s="18">
        <f t="shared" si="10"/>
        <v>127.50999999999999</v>
      </c>
      <c r="Q88" s="42">
        <f t="shared" si="11"/>
        <v>5.5133333333333328</v>
      </c>
      <c r="R88" s="21">
        <f t="shared" si="12"/>
        <v>1.4796208167024867</v>
      </c>
      <c r="S88" s="21">
        <f t="shared" si="13"/>
        <v>1.3541233541233539</v>
      </c>
      <c r="T88" s="6">
        <f t="shared" si="14"/>
        <v>7.6345154255204314E-2</v>
      </c>
      <c r="U88" s="10">
        <f t="shared" si="15"/>
        <v>0.56522750291314006</v>
      </c>
      <c r="V88" s="10">
        <f t="shared" si="15"/>
        <v>0.43735916747718695</v>
      </c>
      <c r="W88" s="3" t="s">
        <v>747</v>
      </c>
      <c r="X88" s="64" t="s">
        <v>530</v>
      </c>
      <c r="Y88" s="64" t="s">
        <v>1272</v>
      </c>
      <c r="Z88" s="64" t="s">
        <v>1273</v>
      </c>
    </row>
    <row r="89" spans="1:26" s="3" customFormat="1" x14ac:dyDescent="0.25">
      <c r="A89" s="6" t="s">
        <v>443</v>
      </c>
      <c r="B89" s="45">
        <v>204.18</v>
      </c>
      <c r="C89" s="18">
        <v>200.66</v>
      </c>
      <c r="D89" s="18">
        <v>178.78</v>
      </c>
      <c r="E89" s="18">
        <v>2.54</v>
      </c>
      <c r="F89" s="18">
        <v>4.6399999999999997</v>
      </c>
      <c r="G89" s="18">
        <v>3.27</v>
      </c>
      <c r="H89" s="18">
        <f t="shared" si="8"/>
        <v>194.54</v>
      </c>
      <c r="I89" s="42">
        <f t="shared" si="9"/>
        <v>3.4833333333333329</v>
      </c>
      <c r="J89" s="45">
        <v>207.05</v>
      </c>
      <c r="K89" s="18">
        <v>200.44</v>
      </c>
      <c r="L89" s="18">
        <v>235.43</v>
      </c>
      <c r="M89" s="18">
        <v>7.18</v>
      </c>
      <c r="N89" s="18">
        <v>4.5199999999999996</v>
      </c>
      <c r="O89" s="18">
        <v>4.93</v>
      </c>
      <c r="P89" s="18">
        <f t="shared" si="10"/>
        <v>214.3066666666667</v>
      </c>
      <c r="Q89" s="42">
        <f t="shared" si="11"/>
        <v>5.543333333333333</v>
      </c>
      <c r="R89" s="21">
        <f t="shared" si="12"/>
        <v>1.1010875865125638</v>
      </c>
      <c r="S89" s="21">
        <f t="shared" si="13"/>
        <v>1.4594795539033458</v>
      </c>
      <c r="T89" s="6">
        <f t="shared" si="14"/>
        <v>5.8161690397246793E-2</v>
      </c>
      <c r="U89" s="10">
        <f t="shared" si="15"/>
        <v>0.13892923329963386</v>
      </c>
      <c r="V89" s="10">
        <f t="shared" si="15"/>
        <v>0.54545400002218469</v>
      </c>
      <c r="W89" s="3" t="s">
        <v>743</v>
      </c>
      <c r="X89" s="64" t="s">
        <v>514</v>
      </c>
      <c r="Y89" s="64" t="s">
        <v>1276</v>
      </c>
      <c r="Z89" s="64" t="s">
        <v>1277</v>
      </c>
    </row>
    <row r="90" spans="1:26" s="3" customFormat="1" x14ac:dyDescent="0.25">
      <c r="A90" s="6" t="s">
        <v>349</v>
      </c>
      <c r="B90" s="45">
        <v>504.63</v>
      </c>
      <c r="C90" s="18">
        <v>533.64</v>
      </c>
      <c r="D90" s="18">
        <v>454.03</v>
      </c>
      <c r="E90" s="18">
        <v>119.96</v>
      </c>
      <c r="F90" s="18">
        <v>109.6</v>
      </c>
      <c r="G90" s="18">
        <v>123.87</v>
      </c>
      <c r="H90" s="18">
        <f t="shared" si="8"/>
        <v>497.43333333333334</v>
      </c>
      <c r="I90" s="42">
        <f t="shared" si="9"/>
        <v>117.81</v>
      </c>
      <c r="J90" s="45">
        <v>450.7</v>
      </c>
      <c r="K90" s="18">
        <v>433.99</v>
      </c>
      <c r="L90" s="18">
        <v>424.81</v>
      </c>
      <c r="M90" s="18">
        <v>132.19</v>
      </c>
      <c r="N90" s="18">
        <v>150.06</v>
      </c>
      <c r="O90" s="18">
        <v>116.63</v>
      </c>
      <c r="P90" s="18">
        <f t="shared" si="10"/>
        <v>436.5</v>
      </c>
      <c r="Q90" s="42">
        <f t="shared" si="11"/>
        <v>132.96</v>
      </c>
      <c r="R90" s="21">
        <f t="shared" si="12"/>
        <v>0.87775028422390156</v>
      </c>
      <c r="S90" s="21">
        <f t="shared" si="13"/>
        <v>1.1275145189798839</v>
      </c>
      <c r="T90" s="6">
        <f t="shared" si="14"/>
        <v>0.11225687453440078</v>
      </c>
      <c r="U90" s="10">
        <f t="shared" si="15"/>
        <v>-0.18811753662286224</v>
      </c>
      <c r="V90" s="10">
        <f t="shared" si="15"/>
        <v>0.17314601115286299</v>
      </c>
      <c r="W90" s="3" t="s">
        <v>649</v>
      </c>
      <c r="X90" s="64" t="s">
        <v>891</v>
      </c>
      <c r="Y90" s="64" t="s">
        <v>892</v>
      </c>
      <c r="Z90" s="64" t="s">
        <v>893</v>
      </c>
    </row>
    <row r="91" spans="1:26" s="3" customFormat="1" x14ac:dyDescent="0.25">
      <c r="A91" s="6" t="s">
        <v>299</v>
      </c>
      <c r="B91" s="45">
        <v>1098.24</v>
      </c>
      <c r="C91" s="18">
        <v>1257.6500000000001</v>
      </c>
      <c r="D91" s="18">
        <v>1366.21</v>
      </c>
      <c r="E91" s="18">
        <v>42.31</v>
      </c>
      <c r="F91" s="18">
        <v>35.979999999999997</v>
      </c>
      <c r="G91" s="18">
        <v>42.7</v>
      </c>
      <c r="H91" s="18">
        <f t="shared" si="8"/>
        <v>1240.7</v>
      </c>
      <c r="I91" s="42">
        <f t="shared" si="9"/>
        <v>40.33</v>
      </c>
      <c r="J91" s="45">
        <v>1049.29</v>
      </c>
      <c r="K91" s="18">
        <v>1127.25</v>
      </c>
      <c r="L91" s="18">
        <v>1202.58</v>
      </c>
      <c r="M91" s="18">
        <v>26.63</v>
      </c>
      <c r="N91" s="18">
        <v>40.83</v>
      </c>
      <c r="O91" s="18">
        <v>49.34</v>
      </c>
      <c r="P91" s="18">
        <f t="shared" si="10"/>
        <v>1126.3733333333332</v>
      </c>
      <c r="Q91" s="42">
        <f t="shared" si="11"/>
        <v>38.93333333333333</v>
      </c>
      <c r="R91" s="21">
        <f t="shared" si="12"/>
        <v>0.9079273039649941</v>
      </c>
      <c r="S91" s="21">
        <f t="shared" si="13"/>
        <v>0.96620695217356234</v>
      </c>
      <c r="T91" s="6">
        <f t="shared" si="14"/>
        <v>0.42550903053901662</v>
      </c>
      <c r="U91" s="10">
        <f t="shared" si="15"/>
        <v>-0.13935130663084597</v>
      </c>
      <c r="V91" s="10">
        <f t="shared" si="15"/>
        <v>-4.9595861419548429E-2</v>
      </c>
      <c r="W91" s="3" t="s">
        <v>599</v>
      </c>
      <c r="X91" s="64" t="s">
        <v>894</v>
      </c>
      <c r="Y91" s="64" t="s">
        <v>895</v>
      </c>
      <c r="Z91" s="64" t="s">
        <v>896</v>
      </c>
    </row>
    <row r="92" spans="1:26" s="3" customFormat="1" x14ac:dyDescent="0.25">
      <c r="A92" s="6" t="s">
        <v>258</v>
      </c>
      <c r="B92" s="45">
        <v>99.6</v>
      </c>
      <c r="C92" s="18">
        <v>120.08</v>
      </c>
      <c r="D92" s="18">
        <v>103.1</v>
      </c>
      <c r="E92" s="18">
        <v>0.63</v>
      </c>
      <c r="F92" s="18">
        <v>0.19</v>
      </c>
      <c r="G92" s="18">
        <v>0.77</v>
      </c>
      <c r="H92" s="18">
        <f t="shared" si="8"/>
        <v>107.59333333333332</v>
      </c>
      <c r="I92" s="42">
        <f t="shared" si="9"/>
        <v>0.53</v>
      </c>
      <c r="J92" s="45">
        <v>90.33</v>
      </c>
      <c r="K92" s="18">
        <v>114.55</v>
      </c>
      <c r="L92" s="18">
        <v>92.48</v>
      </c>
      <c r="M92" s="18">
        <v>1.1200000000000001</v>
      </c>
      <c r="N92" s="18">
        <v>0.73</v>
      </c>
      <c r="O92" s="18">
        <v>1.05</v>
      </c>
      <c r="P92" s="18">
        <f t="shared" si="10"/>
        <v>99.12</v>
      </c>
      <c r="Q92" s="42">
        <f t="shared" si="11"/>
        <v>0.96666666666666679</v>
      </c>
      <c r="R92" s="21">
        <f t="shared" si="12"/>
        <v>0.92197188286573772</v>
      </c>
      <c r="S92" s="21">
        <f t="shared" si="13"/>
        <v>1.2854030501089324</v>
      </c>
      <c r="T92" s="6">
        <f t="shared" si="14"/>
        <v>5.4242372272012188E-2</v>
      </c>
      <c r="U92" s="10">
        <f t="shared" si="15"/>
        <v>-0.11720534105346447</v>
      </c>
      <c r="V92" s="10">
        <f t="shared" si="15"/>
        <v>0.3622208008353956</v>
      </c>
      <c r="W92" s="3" t="s">
        <v>558</v>
      </c>
      <c r="X92" s="64" t="s">
        <v>897</v>
      </c>
      <c r="Y92" s="64" t="s">
        <v>898</v>
      </c>
      <c r="Z92" s="64" t="s">
        <v>899</v>
      </c>
    </row>
    <row r="93" spans="1:26" s="3" customFormat="1" x14ac:dyDescent="0.25">
      <c r="A93" s="6" t="s">
        <v>77</v>
      </c>
      <c r="B93" s="45">
        <v>126.22</v>
      </c>
      <c r="C93" s="18">
        <v>181.28</v>
      </c>
      <c r="D93" s="18">
        <v>170.99</v>
      </c>
      <c r="E93" s="18">
        <v>0.48</v>
      </c>
      <c r="F93" s="18">
        <v>0.19</v>
      </c>
      <c r="G93" s="18">
        <v>0.19</v>
      </c>
      <c r="H93" s="18">
        <f t="shared" si="8"/>
        <v>159.49666666666667</v>
      </c>
      <c r="I93" s="42">
        <f t="shared" si="9"/>
        <v>0.28666666666666663</v>
      </c>
      <c r="J93" s="45">
        <v>120.95</v>
      </c>
      <c r="K93" s="18">
        <v>114.62</v>
      </c>
      <c r="L93" s="18">
        <v>97.79</v>
      </c>
      <c r="M93" s="18">
        <v>2.87</v>
      </c>
      <c r="N93" s="18">
        <v>6.27</v>
      </c>
      <c r="O93" s="18">
        <v>1.2</v>
      </c>
      <c r="P93" s="18">
        <f t="shared" si="10"/>
        <v>111.12</v>
      </c>
      <c r="Q93" s="42">
        <f t="shared" si="11"/>
        <v>3.4466666666666668</v>
      </c>
      <c r="R93" s="21">
        <f t="shared" si="12"/>
        <v>0.69858148663523645</v>
      </c>
      <c r="S93" s="21">
        <f t="shared" si="13"/>
        <v>3.4559585492227987</v>
      </c>
      <c r="T93" s="6">
        <f t="shared" si="14"/>
        <v>5.1018464477126498E-2</v>
      </c>
      <c r="U93" s="10">
        <f t="shared" si="15"/>
        <v>-0.51749968503956301</v>
      </c>
      <c r="V93" s="10">
        <f t="shared" si="15"/>
        <v>1.789085913916505</v>
      </c>
      <c r="W93" s="3" t="s">
        <v>1440</v>
      </c>
      <c r="X93" s="64" t="s">
        <v>78</v>
      </c>
      <c r="Y93" s="64" t="s">
        <v>79</v>
      </c>
      <c r="Z93" s="64" t="s">
        <v>80</v>
      </c>
    </row>
    <row r="94" spans="1:26" s="3" customFormat="1" x14ac:dyDescent="0.25">
      <c r="A94" s="6" t="s">
        <v>65</v>
      </c>
      <c r="B94" s="45">
        <v>968.22</v>
      </c>
      <c r="C94" s="18">
        <v>766.11</v>
      </c>
      <c r="D94" s="18">
        <v>808.71</v>
      </c>
      <c r="E94" s="18">
        <v>24.56</v>
      </c>
      <c r="F94" s="18">
        <v>19.100000000000001</v>
      </c>
      <c r="G94" s="18">
        <v>30.58</v>
      </c>
      <c r="H94" s="18">
        <f t="shared" si="8"/>
        <v>847.68</v>
      </c>
      <c r="I94" s="42">
        <f t="shared" si="9"/>
        <v>24.746666666666666</v>
      </c>
      <c r="J94" s="45">
        <v>1203.8800000000001</v>
      </c>
      <c r="K94" s="18">
        <v>1011.98</v>
      </c>
      <c r="L94" s="18">
        <v>1000.57</v>
      </c>
      <c r="M94" s="18">
        <v>25.99</v>
      </c>
      <c r="N94" s="18">
        <v>29.17</v>
      </c>
      <c r="O94" s="18">
        <v>18.84</v>
      </c>
      <c r="P94" s="18">
        <f t="shared" si="10"/>
        <v>1072.1433333333334</v>
      </c>
      <c r="Q94" s="42">
        <f t="shared" si="11"/>
        <v>24.666666666666668</v>
      </c>
      <c r="R94" s="21">
        <f t="shared" si="12"/>
        <v>1.2644852398234123</v>
      </c>
      <c r="S94" s="21">
        <f t="shared" si="13"/>
        <v>0.99689280165717253</v>
      </c>
      <c r="T94" s="6">
        <f t="shared" si="14"/>
        <v>0.49334550113536801</v>
      </c>
      <c r="U94" s="10">
        <f t="shared" si="15"/>
        <v>0.3385501967023386</v>
      </c>
      <c r="V94" s="10">
        <f t="shared" si="15"/>
        <v>-4.4897184810241348E-3</v>
      </c>
      <c r="W94" s="3" t="s">
        <v>1454</v>
      </c>
      <c r="X94" s="64" t="s">
        <v>66</v>
      </c>
      <c r="Y94" s="64" t="s">
        <v>67</v>
      </c>
      <c r="Z94" s="64" t="s">
        <v>68</v>
      </c>
    </row>
    <row r="95" spans="1:26" s="3" customFormat="1" x14ac:dyDescent="0.25">
      <c r="A95" s="6" t="s">
        <v>344</v>
      </c>
      <c r="B95" s="45">
        <v>112.75</v>
      </c>
      <c r="C95" s="18">
        <v>151.79</v>
      </c>
      <c r="D95" s="18">
        <v>218.41</v>
      </c>
      <c r="E95" s="18">
        <v>36.130000000000003</v>
      </c>
      <c r="F95" s="18">
        <v>32.450000000000003</v>
      </c>
      <c r="G95" s="18">
        <v>50.78</v>
      </c>
      <c r="H95" s="18">
        <f t="shared" si="8"/>
        <v>160.98333333333332</v>
      </c>
      <c r="I95" s="42">
        <f t="shared" si="9"/>
        <v>39.786666666666669</v>
      </c>
      <c r="J95" s="45">
        <v>148.29</v>
      </c>
      <c r="K95" s="18">
        <v>163.77000000000001</v>
      </c>
      <c r="L95" s="18">
        <v>189.3</v>
      </c>
      <c r="M95" s="18">
        <v>40.82</v>
      </c>
      <c r="N95" s="18">
        <v>50.02</v>
      </c>
      <c r="O95" s="18">
        <v>42.17</v>
      </c>
      <c r="P95" s="18">
        <f t="shared" si="10"/>
        <v>167.12</v>
      </c>
      <c r="Q95" s="42">
        <f t="shared" si="11"/>
        <v>44.336666666666666</v>
      </c>
      <c r="R95" s="21">
        <f t="shared" si="12"/>
        <v>1.0378845560242824</v>
      </c>
      <c r="S95" s="21">
        <f t="shared" si="13"/>
        <v>1.1115560640732265</v>
      </c>
      <c r="T95" s="6">
        <f t="shared" si="14"/>
        <v>0.25475697401669212</v>
      </c>
      <c r="U95" s="10">
        <f t="shared" si="15"/>
        <v>5.3645981543930257E-2</v>
      </c>
      <c r="V95" s="10">
        <f t="shared" si="15"/>
        <v>0.15258071608474613</v>
      </c>
      <c r="W95" s="3" t="s">
        <v>644</v>
      </c>
      <c r="X95" s="64" t="s">
        <v>644</v>
      </c>
      <c r="Y95" s="64" t="s">
        <v>900</v>
      </c>
      <c r="Z95" s="64" t="s">
        <v>901</v>
      </c>
    </row>
    <row r="96" spans="1:26" s="3" customFormat="1" x14ac:dyDescent="0.25">
      <c r="A96" s="6" t="s">
        <v>241</v>
      </c>
      <c r="B96" s="45">
        <v>210.44</v>
      </c>
      <c r="C96" s="18">
        <v>178.31</v>
      </c>
      <c r="D96" s="18">
        <v>133.58000000000001</v>
      </c>
      <c r="E96" s="18">
        <v>21.08</v>
      </c>
      <c r="F96" s="18">
        <v>22.63</v>
      </c>
      <c r="G96" s="18">
        <v>15.96</v>
      </c>
      <c r="H96" s="18">
        <f t="shared" si="8"/>
        <v>174.11</v>
      </c>
      <c r="I96" s="42">
        <f t="shared" si="9"/>
        <v>19.889999999999997</v>
      </c>
      <c r="J96" s="45">
        <v>135.13999999999999</v>
      </c>
      <c r="K96" s="18">
        <v>118.56</v>
      </c>
      <c r="L96" s="18">
        <v>118.13</v>
      </c>
      <c r="M96" s="18">
        <v>25.67</v>
      </c>
      <c r="N96" s="18">
        <v>27.42</v>
      </c>
      <c r="O96" s="18">
        <v>26.47</v>
      </c>
      <c r="P96" s="18">
        <f t="shared" si="10"/>
        <v>123.94333333333333</v>
      </c>
      <c r="Q96" s="42">
        <f t="shared" si="11"/>
        <v>26.52</v>
      </c>
      <c r="R96" s="21">
        <f t="shared" si="12"/>
        <v>0.7135134106180876</v>
      </c>
      <c r="S96" s="21">
        <f t="shared" si="13"/>
        <v>1.3173767352800385</v>
      </c>
      <c r="T96" s="6">
        <f t="shared" si="14"/>
        <v>1.6594323077177731E-2</v>
      </c>
      <c r="U96" s="10">
        <f t="shared" si="15"/>
        <v>-0.48698754920820198</v>
      </c>
      <c r="V96" s="10">
        <f t="shared" si="15"/>
        <v>0.39766797763498996</v>
      </c>
      <c r="W96" s="3" t="s">
        <v>541</v>
      </c>
      <c r="X96" s="64" t="s">
        <v>541</v>
      </c>
      <c r="Y96" s="64" t="s">
        <v>902</v>
      </c>
      <c r="Z96" s="64" t="s">
        <v>903</v>
      </c>
    </row>
    <row r="97" spans="1:26" s="3" customFormat="1" x14ac:dyDescent="0.25">
      <c r="A97" s="6" t="s">
        <v>379</v>
      </c>
      <c r="B97" s="45">
        <v>14.1</v>
      </c>
      <c r="C97" s="18">
        <v>25.78</v>
      </c>
      <c r="D97" s="18">
        <v>27.99</v>
      </c>
      <c r="E97" s="18">
        <v>1.74</v>
      </c>
      <c r="F97" s="18">
        <v>2.04</v>
      </c>
      <c r="G97" s="18">
        <v>0.19</v>
      </c>
      <c r="H97" s="18">
        <f t="shared" si="8"/>
        <v>22.623333333333335</v>
      </c>
      <c r="I97" s="42">
        <f t="shared" si="9"/>
        <v>1.3233333333333335</v>
      </c>
      <c r="J97" s="45">
        <v>17.46</v>
      </c>
      <c r="K97" s="18">
        <v>21.8</v>
      </c>
      <c r="L97" s="18">
        <v>21.31</v>
      </c>
      <c r="M97" s="18">
        <v>1.1200000000000001</v>
      </c>
      <c r="N97" s="18">
        <v>1.31</v>
      </c>
      <c r="O97" s="18">
        <v>1.35</v>
      </c>
      <c r="P97" s="18">
        <f t="shared" si="10"/>
        <v>20.190000000000001</v>
      </c>
      <c r="Q97" s="42">
        <f t="shared" si="11"/>
        <v>1.26</v>
      </c>
      <c r="R97" s="21">
        <f t="shared" si="12"/>
        <v>0.89699449696627631</v>
      </c>
      <c r="S97" s="21">
        <f t="shared" si="13"/>
        <v>0.97274031563845043</v>
      </c>
      <c r="T97" s="6">
        <f t="shared" si="14"/>
        <v>0.45898563481789717</v>
      </c>
      <c r="U97" s="10">
        <f t="shared" si="15"/>
        <v>-0.15682896060549734</v>
      </c>
      <c r="V97" s="10">
        <f t="shared" si="15"/>
        <v>-3.9873382732079327E-2</v>
      </c>
      <c r="W97" s="3" t="s">
        <v>679</v>
      </c>
      <c r="X97" s="64" t="s">
        <v>679</v>
      </c>
      <c r="Y97" s="64" t="s">
        <v>779</v>
      </c>
      <c r="Z97" s="64" t="s">
        <v>904</v>
      </c>
    </row>
    <row r="98" spans="1:26" s="3" customFormat="1" x14ac:dyDescent="0.25">
      <c r="A98" s="6" t="s">
        <v>311</v>
      </c>
      <c r="B98" s="45">
        <v>278.82</v>
      </c>
      <c r="C98" s="18">
        <v>311.56</v>
      </c>
      <c r="D98" s="18">
        <v>328.14</v>
      </c>
      <c r="E98" s="18">
        <v>0.63</v>
      </c>
      <c r="F98" s="18">
        <v>0.56000000000000005</v>
      </c>
      <c r="G98" s="18">
        <v>0.19</v>
      </c>
      <c r="H98" s="18">
        <f t="shared" si="8"/>
        <v>306.17333333333335</v>
      </c>
      <c r="I98" s="42">
        <f t="shared" si="9"/>
        <v>0.45999999999999996</v>
      </c>
      <c r="J98" s="45">
        <v>459.23</v>
      </c>
      <c r="K98" s="18">
        <v>370.33</v>
      </c>
      <c r="L98" s="18">
        <v>273.70999999999998</v>
      </c>
      <c r="M98" s="18">
        <v>0.32</v>
      </c>
      <c r="N98" s="18">
        <v>0.15</v>
      </c>
      <c r="O98" s="18">
        <v>0.9</v>
      </c>
      <c r="P98" s="18">
        <f t="shared" si="10"/>
        <v>367.75666666666666</v>
      </c>
      <c r="Q98" s="42">
        <f t="shared" si="11"/>
        <v>0.45666666666666672</v>
      </c>
      <c r="R98" s="21">
        <f t="shared" si="12"/>
        <v>1.2004839829846341</v>
      </c>
      <c r="S98" s="21">
        <f t="shared" si="13"/>
        <v>0.99771689497716909</v>
      </c>
      <c r="T98" s="6">
        <f t="shared" si="14"/>
        <v>0.49528158775564018</v>
      </c>
      <c r="U98" s="10">
        <f t="shared" si="15"/>
        <v>0.26361615506954528</v>
      </c>
      <c r="V98" s="10">
        <f t="shared" si="15"/>
        <v>-3.297590100574844E-3</v>
      </c>
      <c r="W98" s="3" t="s">
        <v>611</v>
      </c>
      <c r="X98" s="64" t="s">
        <v>905</v>
      </c>
      <c r="Y98" s="64" t="s">
        <v>906</v>
      </c>
      <c r="Z98" s="64" t="s">
        <v>907</v>
      </c>
    </row>
    <row r="99" spans="1:26" s="3" customFormat="1" x14ac:dyDescent="0.25">
      <c r="A99" s="6" t="s">
        <v>235</v>
      </c>
      <c r="B99" s="45">
        <v>13.71</v>
      </c>
      <c r="C99" s="18">
        <v>15.3</v>
      </c>
      <c r="D99" s="18">
        <v>18.75</v>
      </c>
      <c r="E99" s="18">
        <v>0.16</v>
      </c>
      <c r="F99" s="18">
        <v>0</v>
      </c>
      <c r="G99" s="18">
        <v>0</v>
      </c>
      <c r="H99" s="18">
        <f t="shared" si="8"/>
        <v>15.920000000000002</v>
      </c>
      <c r="I99" s="42">
        <f t="shared" si="9"/>
        <v>5.3333333333333337E-2</v>
      </c>
      <c r="J99" s="45">
        <v>26.87</v>
      </c>
      <c r="K99" s="18">
        <v>18.59</v>
      </c>
      <c r="L99" s="18">
        <v>19.739999999999998</v>
      </c>
      <c r="M99" s="18">
        <v>0</v>
      </c>
      <c r="N99" s="18">
        <v>2.92</v>
      </c>
      <c r="O99" s="18">
        <v>0</v>
      </c>
      <c r="P99" s="18">
        <f t="shared" si="10"/>
        <v>21.733333333333334</v>
      </c>
      <c r="Q99" s="42">
        <f t="shared" si="11"/>
        <v>0.97333333333333327</v>
      </c>
      <c r="R99" s="21">
        <f t="shared" si="12"/>
        <v>1.3435776201733647</v>
      </c>
      <c r="S99" s="21">
        <f t="shared" si="13"/>
        <v>1.8734177215189873</v>
      </c>
      <c r="T99" s="6">
        <f t="shared" si="14"/>
        <v>0.19935823667721306</v>
      </c>
      <c r="U99" s="10">
        <f t="shared" si="15"/>
        <v>0.42607967007042874</v>
      </c>
      <c r="V99" s="10">
        <f t="shared" si="15"/>
        <v>0.9056726174518468</v>
      </c>
      <c r="W99" s="3" t="s">
        <v>535</v>
      </c>
      <c r="X99" s="64" t="s">
        <v>908</v>
      </c>
      <c r="Y99" s="64" t="s">
        <v>909</v>
      </c>
      <c r="Z99" s="64" t="s">
        <v>910</v>
      </c>
    </row>
    <row r="100" spans="1:26" s="3" customFormat="1" x14ac:dyDescent="0.25">
      <c r="A100" s="6" t="s">
        <v>245</v>
      </c>
      <c r="B100" s="45">
        <v>401.55</v>
      </c>
      <c r="C100" s="18">
        <v>398.54</v>
      </c>
      <c r="D100" s="18">
        <v>408.06</v>
      </c>
      <c r="E100" s="18">
        <v>14.1</v>
      </c>
      <c r="F100" s="18">
        <v>33.75</v>
      </c>
      <c r="G100" s="18">
        <v>26.16</v>
      </c>
      <c r="H100" s="18">
        <f t="shared" si="8"/>
        <v>402.7166666666667</v>
      </c>
      <c r="I100" s="42">
        <f t="shared" si="9"/>
        <v>24.67</v>
      </c>
      <c r="J100" s="45">
        <v>367.7</v>
      </c>
      <c r="K100" s="18">
        <v>356.84</v>
      </c>
      <c r="L100" s="18">
        <v>389.15</v>
      </c>
      <c r="M100" s="18">
        <v>25.67</v>
      </c>
      <c r="N100" s="18">
        <v>32.67</v>
      </c>
      <c r="O100" s="18">
        <v>26.32</v>
      </c>
      <c r="P100" s="18">
        <f t="shared" si="10"/>
        <v>371.23</v>
      </c>
      <c r="Q100" s="42">
        <f t="shared" si="11"/>
        <v>28.22</v>
      </c>
      <c r="R100" s="21">
        <f t="shared" si="12"/>
        <v>0.92200800891714485</v>
      </c>
      <c r="S100" s="21">
        <f t="shared" si="13"/>
        <v>1.1382937280872614</v>
      </c>
      <c r="T100" s="6">
        <f t="shared" si="14"/>
        <v>0.29711034195899344</v>
      </c>
      <c r="U100" s="10">
        <f t="shared" si="15"/>
        <v>-0.11714881237280923</v>
      </c>
      <c r="V100" s="10">
        <f t="shared" si="15"/>
        <v>0.18687288222808002</v>
      </c>
      <c r="W100" s="3" t="s">
        <v>545</v>
      </c>
      <c r="X100" s="64" t="s">
        <v>545</v>
      </c>
      <c r="Y100" s="64" t="s">
        <v>911</v>
      </c>
      <c r="Z100" s="64" t="s">
        <v>912</v>
      </c>
    </row>
    <row r="101" spans="1:26" s="3" customFormat="1" x14ac:dyDescent="0.25">
      <c r="A101" s="6" t="s">
        <v>427</v>
      </c>
      <c r="B101" s="45">
        <v>1114.48</v>
      </c>
      <c r="C101" s="18">
        <v>1181.24</v>
      </c>
      <c r="D101" s="18">
        <v>1168.8699999999999</v>
      </c>
      <c r="E101" s="18">
        <v>186.2</v>
      </c>
      <c r="F101" s="18">
        <v>183.04</v>
      </c>
      <c r="G101" s="18">
        <v>166.57</v>
      </c>
      <c r="H101" s="18">
        <f t="shared" si="8"/>
        <v>1154.8633333333335</v>
      </c>
      <c r="I101" s="42">
        <f t="shared" si="9"/>
        <v>178.60333333333332</v>
      </c>
      <c r="J101" s="45">
        <v>1141.3800000000001</v>
      </c>
      <c r="K101" s="18">
        <v>1226.8599999999999</v>
      </c>
      <c r="L101" s="18">
        <v>1262.55</v>
      </c>
      <c r="M101" s="18">
        <v>129.96</v>
      </c>
      <c r="N101" s="18">
        <v>121.33</v>
      </c>
      <c r="O101" s="18">
        <v>95.4</v>
      </c>
      <c r="P101" s="18">
        <f t="shared" si="10"/>
        <v>1210.2633333333333</v>
      </c>
      <c r="Q101" s="42">
        <f t="shared" si="11"/>
        <v>115.56333333333335</v>
      </c>
      <c r="R101" s="21">
        <f t="shared" si="12"/>
        <v>1.047929541843182</v>
      </c>
      <c r="S101" s="21">
        <f t="shared" si="13"/>
        <v>0.6490042872255527</v>
      </c>
      <c r="T101" s="6">
        <f t="shared" si="14"/>
        <v>3.1758106866085012E-3</v>
      </c>
      <c r="U101" s="10">
        <f t="shared" si="15"/>
        <v>6.7541719689684546E-2</v>
      </c>
      <c r="V101" s="10">
        <f t="shared" si="15"/>
        <v>-0.62370008640314134</v>
      </c>
      <c r="W101" s="3" t="s">
        <v>727</v>
      </c>
      <c r="X101" s="64" t="s">
        <v>1231</v>
      </c>
      <c r="Y101" s="64" t="s">
        <v>1232</v>
      </c>
      <c r="Z101" s="64" t="s">
        <v>1233</v>
      </c>
    </row>
    <row r="102" spans="1:26" s="3" customFormat="1" x14ac:dyDescent="0.25">
      <c r="A102" s="6" t="s">
        <v>270</v>
      </c>
      <c r="B102" s="45">
        <v>449.72</v>
      </c>
      <c r="C102" s="18">
        <v>383.7</v>
      </c>
      <c r="D102" s="18">
        <v>456.14</v>
      </c>
      <c r="E102" s="18">
        <v>35.97</v>
      </c>
      <c r="F102" s="18">
        <v>21.7</v>
      </c>
      <c r="G102" s="18">
        <v>17.7</v>
      </c>
      <c r="H102" s="18">
        <f t="shared" si="8"/>
        <v>429.8533333333333</v>
      </c>
      <c r="I102" s="42">
        <f t="shared" si="9"/>
        <v>25.123333333333335</v>
      </c>
      <c r="J102" s="45">
        <v>415.7</v>
      </c>
      <c r="K102" s="18">
        <v>441.57</v>
      </c>
      <c r="L102" s="18">
        <v>440.29</v>
      </c>
      <c r="M102" s="18">
        <v>20.41</v>
      </c>
      <c r="N102" s="18">
        <v>16.329999999999998</v>
      </c>
      <c r="O102" s="18">
        <v>30.65</v>
      </c>
      <c r="P102" s="18">
        <f t="shared" si="10"/>
        <v>432.52</v>
      </c>
      <c r="Q102" s="42">
        <f t="shared" si="11"/>
        <v>22.463333333333328</v>
      </c>
      <c r="R102" s="21">
        <f t="shared" si="12"/>
        <v>1.0061892678096183</v>
      </c>
      <c r="S102" s="21">
        <f t="shared" si="13"/>
        <v>0.89817532218961305</v>
      </c>
      <c r="T102" s="6">
        <f t="shared" si="14"/>
        <v>0.3614817595211719</v>
      </c>
      <c r="U102" s="10">
        <f t="shared" si="15"/>
        <v>8.9017067809596586E-3</v>
      </c>
      <c r="V102" s="10">
        <f t="shared" si="15"/>
        <v>-0.15493101098381512</v>
      </c>
      <c r="W102" s="3" t="s">
        <v>570</v>
      </c>
      <c r="X102" s="64" t="s">
        <v>570</v>
      </c>
      <c r="Y102" s="64" t="s">
        <v>913</v>
      </c>
      <c r="Z102" s="64" t="s">
        <v>914</v>
      </c>
    </row>
    <row r="103" spans="1:26" s="3" customFormat="1" x14ac:dyDescent="0.25">
      <c r="A103" s="6" t="s">
        <v>282</v>
      </c>
      <c r="B103" s="45">
        <v>37.869999999999997</v>
      </c>
      <c r="C103" s="18">
        <v>39.5</v>
      </c>
      <c r="D103" s="18">
        <v>29.04</v>
      </c>
      <c r="E103" s="18">
        <v>3.01</v>
      </c>
      <c r="F103" s="18">
        <v>3.52</v>
      </c>
      <c r="G103" s="18">
        <v>7.89</v>
      </c>
      <c r="H103" s="18">
        <f t="shared" si="8"/>
        <v>35.47</v>
      </c>
      <c r="I103" s="42">
        <f t="shared" si="9"/>
        <v>4.8066666666666658</v>
      </c>
      <c r="J103" s="45">
        <v>28.54</v>
      </c>
      <c r="K103" s="18">
        <v>27.12</v>
      </c>
      <c r="L103" s="18">
        <v>25.27</v>
      </c>
      <c r="M103" s="18">
        <v>10.52</v>
      </c>
      <c r="N103" s="18">
        <v>10.5</v>
      </c>
      <c r="O103" s="18">
        <v>4.49</v>
      </c>
      <c r="P103" s="18">
        <f t="shared" si="10"/>
        <v>26.976666666666663</v>
      </c>
      <c r="Q103" s="42">
        <f t="shared" si="11"/>
        <v>8.5033333333333321</v>
      </c>
      <c r="R103" s="21">
        <f t="shared" si="12"/>
        <v>0.76711452335252717</v>
      </c>
      <c r="S103" s="21">
        <f t="shared" si="13"/>
        <v>1.6366245694603905</v>
      </c>
      <c r="T103" s="6">
        <f t="shared" si="14"/>
        <v>0.10924474685366482</v>
      </c>
      <c r="U103" s="10">
        <f t="shared" si="15"/>
        <v>-0.38248611958544088</v>
      </c>
      <c r="V103" s="10">
        <f t="shared" si="15"/>
        <v>0.71072341533908823</v>
      </c>
      <c r="W103" s="3" t="s">
        <v>582</v>
      </c>
      <c r="X103" s="64" t="s">
        <v>915</v>
      </c>
      <c r="Y103" s="64" t="s">
        <v>916</v>
      </c>
      <c r="Z103" s="64" t="s">
        <v>917</v>
      </c>
    </row>
    <row r="104" spans="1:26" s="3" customFormat="1" x14ac:dyDescent="0.25">
      <c r="A104" s="6" t="s">
        <v>412</v>
      </c>
      <c r="B104" s="45">
        <v>417.71</v>
      </c>
      <c r="C104" s="18">
        <v>406.7</v>
      </c>
      <c r="D104" s="18">
        <v>404.31</v>
      </c>
      <c r="E104" s="18">
        <v>52.13</v>
      </c>
      <c r="F104" s="18">
        <v>50.26</v>
      </c>
      <c r="G104" s="18">
        <v>38.85</v>
      </c>
      <c r="H104" s="18">
        <f t="shared" si="8"/>
        <v>409.57333333333332</v>
      </c>
      <c r="I104" s="42">
        <f t="shared" si="9"/>
        <v>47.080000000000005</v>
      </c>
      <c r="J104" s="45">
        <v>376.87</v>
      </c>
      <c r="K104" s="18">
        <v>389.14</v>
      </c>
      <c r="L104" s="18">
        <v>375.09</v>
      </c>
      <c r="M104" s="18">
        <v>48.16</v>
      </c>
      <c r="N104" s="18">
        <v>50.6</v>
      </c>
      <c r="O104" s="18">
        <v>54.43</v>
      </c>
      <c r="P104" s="18">
        <f t="shared" si="10"/>
        <v>380.36666666666662</v>
      </c>
      <c r="Q104" s="42">
        <f t="shared" si="11"/>
        <v>51.063333333333333</v>
      </c>
      <c r="R104" s="21">
        <f t="shared" si="12"/>
        <v>0.92886370278959496</v>
      </c>
      <c r="S104" s="21">
        <f t="shared" si="13"/>
        <v>1.0828480310593454</v>
      </c>
      <c r="T104" s="6">
        <f t="shared" si="14"/>
        <v>0.214612839669058</v>
      </c>
      <c r="U104" s="10">
        <f t="shared" si="15"/>
        <v>-0.10646117721970932</v>
      </c>
      <c r="V104" s="10">
        <f t="shared" si="15"/>
        <v>0.1148307866018731</v>
      </c>
      <c r="W104" s="3" t="s">
        <v>712</v>
      </c>
      <c r="X104" s="64" t="s">
        <v>712</v>
      </c>
      <c r="Y104" s="64" t="s">
        <v>918</v>
      </c>
      <c r="Z104" s="64" t="s">
        <v>919</v>
      </c>
    </row>
    <row r="105" spans="1:26" s="3" customFormat="1" x14ac:dyDescent="0.25">
      <c r="A105" s="6" t="s">
        <v>278</v>
      </c>
      <c r="B105" s="45">
        <v>119.88</v>
      </c>
      <c r="C105" s="18">
        <v>118.69</v>
      </c>
      <c r="D105" s="18">
        <v>104.83</v>
      </c>
      <c r="E105" s="18">
        <v>5.7</v>
      </c>
      <c r="F105" s="18">
        <v>12.24</v>
      </c>
      <c r="G105" s="18">
        <v>4.2300000000000004</v>
      </c>
      <c r="H105" s="18">
        <f t="shared" si="8"/>
        <v>114.46666666666665</v>
      </c>
      <c r="I105" s="42">
        <f t="shared" si="9"/>
        <v>7.3900000000000006</v>
      </c>
      <c r="J105" s="45">
        <v>120.39</v>
      </c>
      <c r="K105" s="18">
        <v>116.95</v>
      </c>
      <c r="L105" s="18">
        <v>114.46</v>
      </c>
      <c r="M105" s="18">
        <v>8.93</v>
      </c>
      <c r="N105" s="18">
        <v>4.5199999999999996</v>
      </c>
      <c r="O105" s="18">
        <v>15.1</v>
      </c>
      <c r="P105" s="18">
        <f t="shared" si="10"/>
        <v>117.26666666666667</v>
      </c>
      <c r="Q105" s="42">
        <f t="shared" si="11"/>
        <v>9.5166666666666657</v>
      </c>
      <c r="R105" s="21">
        <f t="shared" si="12"/>
        <v>1.0242494226327945</v>
      </c>
      <c r="S105" s="21">
        <f t="shared" si="13"/>
        <v>1.2534763607469208</v>
      </c>
      <c r="T105" s="6">
        <f t="shared" si="14"/>
        <v>0.30873541403154209</v>
      </c>
      <c r="U105" s="10">
        <f t="shared" si="15"/>
        <v>3.4567079574339042E-2</v>
      </c>
      <c r="V105" s="10">
        <f t="shared" si="15"/>
        <v>0.32593478870893178</v>
      </c>
      <c r="W105" s="3" t="s">
        <v>578</v>
      </c>
      <c r="X105" s="64" t="s">
        <v>578</v>
      </c>
      <c r="Y105" s="64" t="s">
        <v>920</v>
      </c>
      <c r="Z105" s="64" t="s">
        <v>921</v>
      </c>
    </row>
    <row r="106" spans="1:26" s="3" customFormat="1" x14ac:dyDescent="0.25">
      <c r="A106" s="6" t="s">
        <v>61</v>
      </c>
      <c r="B106" s="45">
        <v>91.2</v>
      </c>
      <c r="C106" s="18">
        <v>125</v>
      </c>
      <c r="D106" s="18">
        <v>107.33</v>
      </c>
      <c r="E106" s="18">
        <v>17.59</v>
      </c>
      <c r="F106" s="18">
        <v>9.4600000000000009</v>
      </c>
      <c r="G106" s="18">
        <v>24.62</v>
      </c>
      <c r="H106" s="18">
        <f t="shared" si="8"/>
        <v>107.84333333333332</v>
      </c>
      <c r="I106" s="42">
        <f t="shared" si="9"/>
        <v>17.223333333333333</v>
      </c>
      <c r="J106" s="45">
        <v>138.65</v>
      </c>
      <c r="K106" s="18">
        <v>145.03</v>
      </c>
      <c r="L106" s="18">
        <v>111.03</v>
      </c>
      <c r="M106" s="18">
        <v>29.34</v>
      </c>
      <c r="N106" s="18">
        <v>36.6</v>
      </c>
      <c r="O106" s="18">
        <v>20.04</v>
      </c>
      <c r="P106" s="18">
        <f t="shared" si="10"/>
        <v>131.57000000000002</v>
      </c>
      <c r="Q106" s="42">
        <f t="shared" si="11"/>
        <v>28.659999999999997</v>
      </c>
      <c r="R106" s="21">
        <f t="shared" si="12"/>
        <v>1.2179891587296729</v>
      </c>
      <c r="S106" s="21">
        <f t="shared" si="13"/>
        <v>1.6275836839217119</v>
      </c>
      <c r="T106" s="6">
        <f t="shared" si="14"/>
        <v>7.6475615099673058E-2</v>
      </c>
      <c r="U106" s="10">
        <f t="shared" si="15"/>
        <v>0.2845012919334523</v>
      </c>
      <c r="V106" s="10">
        <f t="shared" si="15"/>
        <v>0.70273172297620312</v>
      </c>
      <c r="W106" s="3" t="s">
        <v>62</v>
      </c>
      <c r="X106" s="64" t="s">
        <v>62</v>
      </c>
      <c r="Y106" s="64" t="s">
        <v>63</v>
      </c>
      <c r="Z106" s="64" t="s">
        <v>64</v>
      </c>
    </row>
    <row r="107" spans="1:26" s="3" customFormat="1" x14ac:dyDescent="0.25">
      <c r="A107" s="6" t="s">
        <v>333</v>
      </c>
      <c r="B107" s="45">
        <v>768.4</v>
      </c>
      <c r="C107" s="18">
        <v>830.92</v>
      </c>
      <c r="D107" s="18">
        <v>749.37</v>
      </c>
      <c r="E107" s="18">
        <v>107.91</v>
      </c>
      <c r="F107" s="18">
        <v>84.01</v>
      </c>
      <c r="G107" s="18">
        <v>96.56</v>
      </c>
      <c r="H107" s="18">
        <f t="shared" si="8"/>
        <v>782.89666666666665</v>
      </c>
      <c r="I107" s="42">
        <f t="shared" si="9"/>
        <v>96.160000000000011</v>
      </c>
      <c r="J107" s="45">
        <v>722.17</v>
      </c>
      <c r="K107" s="18">
        <v>722.22</v>
      </c>
      <c r="L107" s="18">
        <v>741.74</v>
      </c>
      <c r="M107" s="18">
        <v>75.42</v>
      </c>
      <c r="N107" s="18">
        <v>100.91</v>
      </c>
      <c r="O107" s="18">
        <v>90.61</v>
      </c>
      <c r="P107" s="18">
        <f t="shared" si="10"/>
        <v>728.71</v>
      </c>
      <c r="Q107" s="42">
        <f t="shared" si="11"/>
        <v>88.98</v>
      </c>
      <c r="R107" s="21">
        <f t="shared" si="12"/>
        <v>0.93087524291041768</v>
      </c>
      <c r="S107" s="21">
        <f t="shared" si="13"/>
        <v>0.92610127624536842</v>
      </c>
      <c r="T107" s="6">
        <f t="shared" si="14"/>
        <v>0.25862963734543204</v>
      </c>
      <c r="U107" s="10">
        <f t="shared" si="15"/>
        <v>-0.10334026598076204</v>
      </c>
      <c r="V107" s="10">
        <f t="shared" si="15"/>
        <v>-0.11075812305681901</v>
      </c>
      <c r="W107" s="3" t="s">
        <v>633</v>
      </c>
      <c r="X107" s="64" t="s">
        <v>922</v>
      </c>
      <c r="Y107" s="64" t="s">
        <v>923</v>
      </c>
      <c r="Z107" s="64" t="s">
        <v>924</v>
      </c>
    </row>
    <row r="108" spans="1:26" s="3" customFormat="1" x14ac:dyDescent="0.25">
      <c r="A108" s="6" t="s">
        <v>275</v>
      </c>
      <c r="B108" s="45">
        <v>144.76</v>
      </c>
      <c r="C108" s="18">
        <v>159.86000000000001</v>
      </c>
      <c r="D108" s="18">
        <v>131.37</v>
      </c>
      <c r="E108" s="18">
        <v>3.33</v>
      </c>
      <c r="F108" s="18">
        <v>9.64</v>
      </c>
      <c r="G108" s="18">
        <v>9.81</v>
      </c>
      <c r="H108" s="18">
        <f t="shared" si="8"/>
        <v>145.33000000000001</v>
      </c>
      <c r="I108" s="42">
        <f t="shared" si="9"/>
        <v>7.5933333333333337</v>
      </c>
      <c r="J108" s="45">
        <v>157.62</v>
      </c>
      <c r="K108" s="18">
        <v>148.66999999999999</v>
      </c>
      <c r="L108" s="18">
        <v>173.08</v>
      </c>
      <c r="M108" s="18">
        <v>3.35</v>
      </c>
      <c r="N108" s="18">
        <v>7.87</v>
      </c>
      <c r="O108" s="18">
        <v>6.58</v>
      </c>
      <c r="P108" s="18">
        <f t="shared" si="10"/>
        <v>159.79</v>
      </c>
      <c r="Q108" s="42">
        <f t="shared" si="11"/>
        <v>5.9333333333333336</v>
      </c>
      <c r="R108" s="21">
        <f t="shared" si="12"/>
        <v>1.0988177407230231</v>
      </c>
      <c r="S108" s="21">
        <f t="shared" si="13"/>
        <v>0.80682699767261445</v>
      </c>
      <c r="T108" s="6">
        <f t="shared" si="14"/>
        <v>0.27307509784402151</v>
      </c>
      <c r="U108" s="10">
        <f t="shared" si="15"/>
        <v>0.13595210843367941</v>
      </c>
      <c r="V108" s="10">
        <f t="shared" si="15"/>
        <v>-0.30966873533319644</v>
      </c>
      <c r="W108" s="3" t="s">
        <v>575</v>
      </c>
      <c r="X108" s="64" t="s">
        <v>575</v>
      </c>
      <c r="Y108" s="64" t="s">
        <v>925</v>
      </c>
      <c r="Z108" s="64" t="s">
        <v>926</v>
      </c>
    </row>
    <row r="109" spans="1:26" s="3" customFormat="1" x14ac:dyDescent="0.25">
      <c r="A109" s="6" t="s">
        <v>256</v>
      </c>
      <c r="B109" s="45">
        <v>1326.11</v>
      </c>
      <c r="C109" s="18">
        <v>1776.83</v>
      </c>
      <c r="D109" s="18">
        <v>1824.38</v>
      </c>
      <c r="E109" s="18">
        <v>123.76</v>
      </c>
      <c r="F109" s="18">
        <v>137.41999999999999</v>
      </c>
      <c r="G109" s="18">
        <v>154.63999999999999</v>
      </c>
      <c r="H109" s="18">
        <f t="shared" si="8"/>
        <v>1642.4399999999998</v>
      </c>
      <c r="I109" s="42">
        <f t="shared" si="9"/>
        <v>138.60666666666665</v>
      </c>
      <c r="J109" s="45">
        <v>1674.04</v>
      </c>
      <c r="K109" s="18">
        <v>1296.8499999999999</v>
      </c>
      <c r="L109" s="18">
        <v>1446.02</v>
      </c>
      <c r="M109" s="18">
        <v>111.62</v>
      </c>
      <c r="N109" s="18">
        <v>107.04</v>
      </c>
      <c r="O109" s="18">
        <v>109.9</v>
      </c>
      <c r="P109" s="18">
        <f t="shared" si="10"/>
        <v>1472.3033333333333</v>
      </c>
      <c r="Q109" s="42">
        <f t="shared" si="11"/>
        <v>109.52000000000002</v>
      </c>
      <c r="R109" s="21">
        <f t="shared" si="12"/>
        <v>0.89647527949504302</v>
      </c>
      <c r="S109" s="21">
        <f t="shared" si="13"/>
        <v>0.79165273864667418</v>
      </c>
      <c r="T109" s="6">
        <f t="shared" si="14"/>
        <v>1.6141267180345167E-2</v>
      </c>
      <c r="U109" s="10">
        <f t="shared" si="15"/>
        <v>-0.15766429388141845</v>
      </c>
      <c r="V109" s="10">
        <f t="shared" si="15"/>
        <v>-0.33706036925079186</v>
      </c>
      <c r="W109" s="3" t="s">
        <v>556</v>
      </c>
      <c r="X109" s="64" t="s">
        <v>927</v>
      </c>
      <c r="Y109" s="64" t="s">
        <v>928</v>
      </c>
      <c r="Z109" s="64" t="s">
        <v>929</v>
      </c>
    </row>
    <row r="110" spans="1:26" s="3" customFormat="1" x14ac:dyDescent="0.25">
      <c r="A110" s="6" t="s">
        <v>251</v>
      </c>
      <c r="B110" s="45">
        <v>1257.81</v>
      </c>
      <c r="C110" s="18">
        <v>1317.92</v>
      </c>
      <c r="D110" s="18">
        <v>1266.3900000000001</v>
      </c>
      <c r="E110" s="18">
        <v>176.53</v>
      </c>
      <c r="F110" s="18">
        <v>201.22</v>
      </c>
      <c r="G110" s="18">
        <v>258.32</v>
      </c>
      <c r="H110" s="18">
        <f t="shared" si="8"/>
        <v>1280.7066666666667</v>
      </c>
      <c r="I110" s="42">
        <f t="shared" si="9"/>
        <v>212.02333333333331</v>
      </c>
      <c r="J110" s="45">
        <v>1518.41</v>
      </c>
      <c r="K110" s="18">
        <v>1388.07</v>
      </c>
      <c r="L110" s="18">
        <v>1224.19</v>
      </c>
      <c r="M110" s="18">
        <v>221</v>
      </c>
      <c r="N110" s="18">
        <v>208.68</v>
      </c>
      <c r="O110" s="18">
        <v>189.15</v>
      </c>
      <c r="P110" s="18">
        <f t="shared" si="10"/>
        <v>1376.89</v>
      </c>
      <c r="Q110" s="42">
        <f t="shared" si="11"/>
        <v>206.27666666666667</v>
      </c>
      <c r="R110" s="21">
        <f t="shared" si="12"/>
        <v>1.0750431716045274</v>
      </c>
      <c r="S110" s="21">
        <f t="shared" si="13"/>
        <v>0.97302329948206001</v>
      </c>
      <c r="T110" s="6">
        <f t="shared" si="14"/>
        <v>0.41774676432505081</v>
      </c>
      <c r="U110" s="10">
        <f t="shared" si="15"/>
        <v>0.10439459675348169</v>
      </c>
      <c r="V110" s="10">
        <f t="shared" si="15"/>
        <v>-3.9453743483474704E-2</v>
      </c>
      <c r="W110" s="3" t="s">
        <v>551</v>
      </c>
      <c r="X110" s="64" t="s">
        <v>551</v>
      </c>
      <c r="Y110" s="64" t="s">
        <v>930</v>
      </c>
      <c r="Z110" s="64" t="s">
        <v>931</v>
      </c>
    </row>
    <row r="111" spans="1:26" s="3" customFormat="1" x14ac:dyDescent="0.25">
      <c r="A111" s="6" t="s">
        <v>313</v>
      </c>
      <c r="B111" s="45">
        <v>363.2</v>
      </c>
      <c r="C111" s="18">
        <v>285.5</v>
      </c>
      <c r="D111" s="18">
        <v>237.45</v>
      </c>
      <c r="E111" s="18">
        <v>40.880000000000003</v>
      </c>
      <c r="F111" s="18">
        <v>32.64</v>
      </c>
      <c r="G111" s="18">
        <v>33.659999999999997</v>
      </c>
      <c r="H111" s="18">
        <f t="shared" si="8"/>
        <v>295.38333333333338</v>
      </c>
      <c r="I111" s="42">
        <f t="shared" si="9"/>
        <v>35.726666666666667</v>
      </c>
      <c r="J111" s="45">
        <v>253.45</v>
      </c>
      <c r="K111" s="18">
        <v>287.72000000000003</v>
      </c>
      <c r="L111" s="18">
        <v>271.47000000000003</v>
      </c>
      <c r="M111" s="18">
        <v>50.07</v>
      </c>
      <c r="N111" s="18">
        <v>50.31</v>
      </c>
      <c r="O111" s="18">
        <v>47.55</v>
      </c>
      <c r="P111" s="18">
        <f t="shared" si="10"/>
        <v>270.88000000000005</v>
      </c>
      <c r="Q111" s="42">
        <f t="shared" si="11"/>
        <v>49.31</v>
      </c>
      <c r="R111" s="21">
        <f t="shared" si="12"/>
        <v>0.9173255356239105</v>
      </c>
      <c r="S111" s="21">
        <f t="shared" si="13"/>
        <v>1.3698493374478127</v>
      </c>
      <c r="T111" s="6">
        <f t="shared" si="14"/>
        <v>3.8578778198659499E-3</v>
      </c>
      <c r="U111" s="10">
        <f t="shared" si="15"/>
        <v>-0.12449429423259348</v>
      </c>
      <c r="V111" s="10">
        <f t="shared" si="15"/>
        <v>0.45401722744156814</v>
      </c>
      <c r="W111" s="3" t="s">
        <v>613</v>
      </c>
      <c r="X111" s="64" t="s">
        <v>932</v>
      </c>
      <c r="Y111" s="64" t="s">
        <v>933</v>
      </c>
      <c r="Z111" s="64" t="s">
        <v>934</v>
      </c>
    </row>
    <row r="112" spans="1:26" s="3" customFormat="1" x14ac:dyDescent="0.25">
      <c r="A112" s="6" t="s">
        <v>236</v>
      </c>
      <c r="B112" s="45">
        <v>157.51</v>
      </c>
      <c r="C112" s="18">
        <v>168.85</v>
      </c>
      <c r="D112" s="18">
        <v>194.56</v>
      </c>
      <c r="E112" s="18">
        <v>27.41</v>
      </c>
      <c r="F112" s="18">
        <v>33.94</v>
      </c>
      <c r="G112" s="18">
        <v>60.4</v>
      </c>
      <c r="H112" s="18">
        <f t="shared" si="8"/>
        <v>173.64000000000001</v>
      </c>
      <c r="I112" s="42">
        <f t="shared" si="9"/>
        <v>40.583333333333336</v>
      </c>
      <c r="J112" s="45">
        <v>168.46</v>
      </c>
      <c r="K112" s="18">
        <v>195.12</v>
      </c>
      <c r="L112" s="18">
        <v>209.12</v>
      </c>
      <c r="M112" s="18">
        <v>33.96</v>
      </c>
      <c r="N112" s="18">
        <v>27.27</v>
      </c>
      <c r="O112" s="18">
        <v>30.5</v>
      </c>
      <c r="P112" s="18">
        <f t="shared" si="10"/>
        <v>190.9</v>
      </c>
      <c r="Q112" s="42">
        <f t="shared" si="11"/>
        <v>30.576666666666668</v>
      </c>
      <c r="R112" s="21">
        <f t="shared" si="12"/>
        <v>1.0988318827301877</v>
      </c>
      <c r="S112" s="21">
        <f t="shared" si="13"/>
        <v>0.75935871743486971</v>
      </c>
      <c r="T112" s="6">
        <f t="shared" si="14"/>
        <v>0.19251194600189594</v>
      </c>
      <c r="U112" s="10">
        <f t="shared" si="15"/>
        <v>0.13597067609195143</v>
      </c>
      <c r="V112" s="10">
        <f t="shared" si="15"/>
        <v>-0.39714652596841649</v>
      </c>
      <c r="W112" s="3" t="s">
        <v>536</v>
      </c>
      <c r="X112" s="64" t="s">
        <v>536</v>
      </c>
      <c r="Y112" s="64" t="s">
        <v>935</v>
      </c>
      <c r="Z112" s="64" t="s">
        <v>936</v>
      </c>
    </row>
    <row r="113" spans="1:26" s="3" customFormat="1" x14ac:dyDescent="0.25">
      <c r="A113" s="6" t="s">
        <v>320</v>
      </c>
      <c r="B113" s="45">
        <v>490.61</v>
      </c>
      <c r="C113" s="18">
        <v>529.1</v>
      </c>
      <c r="D113" s="18">
        <v>600.11</v>
      </c>
      <c r="E113" s="18">
        <v>38.35</v>
      </c>
      <c r="F113" s="18">
        <v>35.24</v>
      </c>
      <c r="G113" s="18">
        <v>35.58</v>
      </c>
      <c r="H113" s="18">
        <f t="shared" si="8"/>
        <v>539.94000000000005</v>
      </c>
      <c r="I113" s="42">
        <f t="shared" si="9"/>
        <v>36.39</v>
      </c>
      <c r="J113" s="45">
        <v>460.19</v>
      </c>
      <c r="K113" s="18">
        <v>521.12</v>
      </c>
      <c r="L113" s="18">
        <v>552.96</v>
      </c>
      <c r="M113" s="18">
        <v>33.799999999999997</v>
      </c>
      <c r="N113" s="18">
        <v>33.1</v>
      </c>
      <c r="O113" s="18">
        <v>34.840000000000003</v>
      </c>
      <c r="P113" s="18">
        <f t="shared" si="10"/>
        <v>511.42333333333335</v>
      </c>
      <c r="Q113" s="42">
        <f t="shared" si="11"/>
        <v>33.913333333333334</v>
      </c>
      <c r="R113" s="21">
        <f t="shared" si="12"/>
        <v>0.94728312443770724</v>
      </c>
      <c r="S113" s="21">
        <f t="shared" si="13"/>
        <v>0.9337612552375858</v>
      </c>
      <c r="T113" s="6">
        <f t="shared" si="14"/>
        <v>4.4449261487092641E-2</v>
      </c>
      <c r="U113" s="10">
        <f t="shared" si="15"/>
        <v>-7.8132411352667866E-2</v>
      </c>
      <c r="V113" s="10">
        <f t="shared" si="15"/>
        <v>-9.8874367129974022E-2</v>
      </c>
      <c r="W113" s="3" t="s">
        <v>620</v>
      </c>
      <c r="X113" s="64" t="s">
        <v>620</v>
      </c>
      <c r="Y113" s="64" t="s">
        <v>937</v>
      </c>
      <c r="Z113" s="64" t="s">
        <v>938</v>
      </c>
    </row>
    <row r="114" spans="1:26" s="3" customFormat="1" x14ac:dyDescent="0.25">
      <c r="A114" s="6" t="s">
        <v>356</v>
      </c>
      <c r="B114" s="45">
        <v>471.27</v>
      </c>
      <c r="C114" s="18">
        <v>444.35</v>
      </c>
      <c r="D114" s="18">
        <v>403.25</v>
      </c>
      <c r="E114" s="18">
        <v>108.23</v>
      </c>
      <c r="F114" s="18">
        <v>97.73</v>
      </c>
      <c r="G114" s="18">
        <v>99.06</v>
      </c>
      <c r="H114" s="18">
        <f t="shared" si="8"/>
        <v>439.62333333333328</v>
      </c>
      <c r="I114" s="42">
        <f t="shared" si="9"/>
        <v>101.67333333333333</v>
      </c>
      <c r="J114" s="45">
        <v>433.56</v>
      </c>
      <c r="K114" s="18">
        <v>398.77</v>
      </c>
      <c r="L114" s="18">
        <v>413.97</v>
      </c>
      <c r="M114" s="18">
        <v>93.28</v>
      </c>
      <c r="N114" s="18">
        <v>90.27</v>
      </c>
      <c r="O114" s="18">
        <v>85.53</v>
      </c>
      <c r="P114" s="18">
        <f t="shared" si="10"/>
        <v>415.43333333333334</v>
      </c>
      <c r="Q114" s="42">
        <f t="shared" si="11"/>
        <v>89.693333333333342</v>
      </c>
      <c r="R114" s="21">
        <f t="shared" si="12"/>
        <v>0.94510050156218095</v>
      </c>
      <c r="S114" s="21">
        <f t="shared" si="13"/>
        <v>0.88331926498279345</v>
      </c>
      <c r="T114" s="6">
        <f t="shared" si="14"/>
        <v>2.0038636324873842E-2</v>
      </c>
      <c r="U114" s="10">
        <f t="shared" si="15"/>
        <v>-8.1460341854354731E-2</v>
      </c>
      <c r="V114" s="10">
        <f t="shared" si="15"/>
        <v>-0.17899311821647021</v>
      </c>
      <c r="W114" s="3" t="s">
        <v>656</v>
      </c>
      <c r="X114" s="64" t="s">
        <v>939</v>
      </c>
      <c r="Y114" s="64" t="s">
        <v>940</v>
      </c>
      <c r="Z114" s="64" t="s">
        <v>941</v>
      </c>
    </row>
    <row r="115" spans="1:26" s="3" customFormat="1" x14ac:dyDescent="0.25">
      <c r="A115" s="6" t="s">
        <v>415</v>
      </c>
      <c r="B115" s="45">
        <v>17.350000000000001</v>
      </c>
      <c r="C115" s="18">
        <v>13.35</v>
      </c>
      <c r="D115" s="18">
        <v>12.6</v>
      </c>
      <c r="E115" s="18">
        <v>3.49</v>
      </c>
      <c r="F115" s="18">
        <v>5.93</v>
      </c>
      <c r="G115" s="18">
        <v>3.08</v>
      </c>
      <c r="H115" s="18">
        <f t="shared" si="8"/>
        <v>14.433333333333335</v>
      </c>
      <c r="I115" s="42">
        <f t="shared" si="9"/>
        <v>4.166666666666667</v>
      </c>
      <c r="J115" s="45">
        <v>22.96</v>
      </c>
      <c r="K115" s="18">
        <v>16.329999999999998</v>
      </c>
      <c r="L115" s="18">
        <v>19.21</v>
      </c>
      <c r="M115" s="18">
        <v>3.99</v>
      </c>
      <c r="N115" s="18">
        <v>6.42</v>
      </c>
      <c r="O115" s="18">
        <v>6.43</v>
      </c>
      <c r="P115" s="18">
        <f t="shared" si="10"/>
        <v>19.5</v>
      </c>
      <c r="Q115" s="42">
        <f t="shared" si="11"/>
        <v>5.6133333333333333</v>
      </c>
      <c r="R115" s="21">
        <f t="shared" si="12"/>
        <v>1.3282937365010798</v>
      </c>
      <c r="S115" s="21">
        <f t="shared" si="13"/>
        <v>1.28</v>
      </c>
      <c r="T115" s="6">
        <f t="shared" si="14"/>
        <v>0.14794518967170106</v>
      </c>
      <c r="U115" s="10">
        <f t="shared" si="15"/>
        <v>0.40957421696636581</v>
      </c>
      <c r="V115" s="10">
        <f t="shared" si="15"/>
        <v>0.35614381022527536</v>
      </c>
      <c r="W115" s="3" t="s">
        <v>715</v>
      </c>
      <c r="X115" s="64" t="s">
        <v>942</v>
      </c>
      <c r="Y115" s="64" t="s">
        <v>943</v>
      </c>
      <c r="Z115" s="64" t="s">
        <v>944</v>
      </c>
    </row>
    <row r="116" spans="1:26" s="3" customFormat="1" x14ac:dyDescent="0.25">
      <c r="A116" s="6" t="s">
        <v>246</v>
      </c>
      <c r="B116" s="45">
        <v>39.700000000000003</v>
      </c>
      <c r="C116" s="18">
        <v>46.83</v>
      </c>
      <c r="D116" s="18">
        <v>52.99</v>
      </c>
      <c r="E116" s="18">
        <v>9.51</v>
      </c>
      <c r="F116" s="18">
        <v>13.72</v>
      </c>
      <c r="G116" s="18">
        <v>3.46</v>
      </c>
      <c r="H116" s="18">
        <f t="shared" si="8"/>
        <v>46.506666666666668</v>
      </c>
      <c r="I116" s="42">
        <f t="shared" si="9"/>
        <v>8.8966666666666665</v>
      </c>
      <c r="J116" s="45">
        <v>42.89</v>
      </c>
      <c r="K116" s="18">
        <v>51.84</v>
      </c>
      <c r="L116" s="18">
        <v>62.88</v>
      </c>
      <c r="M116" s="18">
        <v>13.23</v>
      </c>
      <c r="N116" s="18">
        <v>10.79</v>
      </c>
      <c r="O116" s="18">
        <v>11.36</v>
      </c>
      <c r="P116" s="18">
        <f t="shared" si="10"/>
        <v>52.536666666666669</v>
      </c>
      <c r="Q116" s="42">
        <f t="shared" si="11"/>
        <v>11.793333333333331</v>
      </c>
      <c r="R116" s="21">
        <f t="shared" si="12"/>
        <v>1.1269295537468427</v>
      </c>
      <c r="S116" s="21">
        <f t="shared" si="13"/>
        <v>1.2926911417985851</v>
      </c>
      <c r="T116" s="6">
        <f t="shared" si="14"/>
        <v>0.19923902568910407</v>
      </c>
      <c r="U116" s="10">
        <f t="shared" si="15"/>
        <v>0.1723973330464067</v>
      </c>
      <c r="V116" s="10">
        <f t="shared" si="15"/>
        <v>0.3703776182087245</v>
      </c>
      <c r="W116" s="3" t="s">
        <v>546</v>
      </c>
      <c r="X116" s="64" t="s">
        <v>945</v>
      </c>
      <c r="Y116" s="64" t="s">
        <v>946</v>
      </c>
      <c r="Z116" s="64" t="s">
        <v>947</v>
      </c>
    </row>
    <row r="117" spans="1:26" s="3" customFormat="1" x14ac:dyDescent="0.25">
      <c r="A117" s="6" t="s">
        <v>370</v>
      </c>
      <c r="B117" s="45">
        <v>166.23</v>
      </c>
      <c r="C117" s="18">
        <v>141.13</v>
      </c>
      <c r="D117" s="18">
        <v>155.99</v>
      </c>
      <c r="E117" s="18">
        <v>81.45</v>
      </c>
      <c r="F117" s="18">
        <v>82.9</v>
      </c>
      <c r="G117" s="18">
        <v>72.319999999999993</v>
      </c>
      <c r="H117" s="18">
        <f t="shared" si="8"/>
        <v>154.45000000000002</v>
      </c>
      <c r="I117" s="42">
        <f t="shared" si="9"/>
        <v>78.89</v>
      </c>
      <c r="J117" s="45">
        <v>146.86000000000001</v>
      </c>
      <c r="K117" s="18">
        <v>150.63999999999999</v>
      </c>
      <c r="L117" s="18">
        <v>135.25</v>
      </c>
      <c r="M117" s="18">
        <v>51.82</v>
      </c>
      <c r="N117" s="18">
        <v>60.81</v>
      </c>
      <c r="O117" s="18">
        <v>70.58</v>
      </c>
      <c r="P117" s="18">
        <f t="shared" si="10"/>
        <v>144.25</v>
      </c>
      <c r="Q117" s="42">
        <f t="shared" si="11"/>
        <v>61.069999999999993</v>
      </c>
      <c r="R117" s="21">
        <f t="shared" si="12"/>
        <v>0.93438404631714367</v>
      </c>
      <c r="S117" s="21">
        <f t="shared" si="13"/>
        <v>0.77694329703342091</v>
      </c>
      <c r="T117" s="6">
        <f t="shared" si="14"/>
        <v>2.4240170041239049E-2</v>
      </c>
      <c r="U117" s="10">
        <f t="shared" si="15"/>
        <v>-9.7912453049173065E-2</v>
      </c>
      <c r="V117" s="10">
        <f t="shared" si="15"/>
        <v>-0.36411878335060477</v>
      </c>
      <c r="W117" s="3" t="s">
        <v>670</v>
      </c>
      <c r="X117" s="64" t="s">
        <v>670</v>
      </c>
      <c r="Y117" s="64" t="s">
        <v>948</v>
      </c>
      <c r="Z117" s="64" t="s">
        <v>949</v>
      </c>
    </row>
    <row r="118" spans="1:26" s="3" customFormat="1" x14ac:dyDescent="0.25">
      <c r="A118" s="6" t="s">
        <v>276</v>
      </c>
      <c r="B118" s="45">
        <v>5904.47</v>
      </c>
      <c r="C118" s="18">
        <v>5345.78</v>
      </c>
      <c r="D118" s="18">
        <v>6623.92</v>
      </c>
      <c r="E118" s="18">
        <v>46.11</v>
      </c>
      <c r="F118" s="18">
        <v>69.92</v>
      </c>
      <c r="G118" s="18">
        <v>53.66</v>
      </c>
      <c r="H118" s="18">
        <f t="shared" si="8"/>
        <v>5958.0566666666664</v>
      </c>
      <c r="I118" s="42">
        <f t="shared" si="9"/>
        <v>56.563333333333333</v>
      </c>
      <c r="J118" s="45">
        <v>4642.4399999999996</v>
      </c>
      <c r="K118" s="18">
        <v>5132.22</v>
      </c>
      <c r="L118" s="18">
        <v>5989.6</v>
      </c>
      <c r="M118" s="18">
        <v>55.97</v>
      </c>
      <c r="N118" s="18">
        <v>66.349999999999994</v>
      </c>
      <c r="O118" s="18">
        <v>68.930000000000007</v>
      </c>
      <c r="P118" s="18">
        <f t="shared" si="10"/>
        <v>5254.7533333333331</v>
      </c>
      <c r="Q118" s="42">
        <f t="shared" si="11"/>
        <v>63.75</v>
      </c>
      <c r="R118" s="21">
        <f t="shared" si="12"/>
        <v>0.88197740470107966</v>
      </c>
      <c r="S118" s="21">
        <f t="shared" si="13"/>
        <v>1.12484799351439</v>
      </c>
      <c r="T118" s="6">
        <f t="shared" si="14"/>
        <v>0.21160637106511967</v>
      </c>
      <c r="U118" s="10">
        <f t="shared" si="15"/>
        <v>-0.18118639890418148</v>
      </c>
      <c r="V118" s="10">
        <f t="shared" si="15"/>
        <v>0.16973005582470768</v>
      </c>
      <c r="W118" s="3" t="s">
        <v>576</v>
      </c>
      <c r="X118" s="64"/>
      <c r="Y118" s="64"/>
      <c r="Z118" s="64"/>
    </row>
    <row r="119" spans="1:26" s="3" customFormat="1" x14ac:dyDescent="0.25">
      <c r="A119" s="6" t="s">
        <v>314</v>
      </c>
      <c r="B119" s="45">
        <v>936.84</v>
      </c>
      <c r="C119" s="18">
        <v>991.9</v>
      </c>
      <c r="D119" s="18">
        <v>985.86</v>
      </c>
      <c r="E119" s="18">
        <v>55.46</v>
      </c>
      <c r="F119" s="18">
        <v>54.15</v>
      </c>
      <c r="G119" s="18">
        <v>62.7</v>
      </c>
      <c r="H119" s="18">
        <f t="shared" si="8"/>
        <v>971.5333333333333</v>
      </c>
      <c r="I119" s="42">
        <f t="shared" si="9"/>
        <v>57.436666666666667</v>
      </c>
      <c r="J119" s="45">
        <v>787.31</v>
      </c>
      <c r="K119" s="18">
        <v>850.11</v>
      </c>
      <c r="L119" s="18">
        <v>824.8</v>
      </c>
      <c r="M119" s="18">
        <v>64.099999999999994</v>
      </c>
      <c r="N119" s="18">
        <v>49.73</v>
      </c>
      <c r="O119" s="18">
        <v>43.96</v>
      </c>
      <c r="P119" s="18">
        <f t="shared" si="10"/>
        <v>820.74000000000012</v>
      </c>
      <c r="Q119" s="42">
        <f t="shared" si="11"/>
        <v>52.596666666666664</v>
      </c>
      <c r="R119" s="21">
        <f t="shared" si="12"/>
        <v>0.84494790238552253</v>
      </c>
      <c r="S119" s="21">
        <f t="shared" si="13"/>
        <v>0.91717528948719407</v>
      </c>
      <c r="T119" s="6">
        <f t="shared" si="14"/>
        <v>0.25053271909780767</v>
      </c>
      <c r="U119" s="10">
        <f t="shared" si="15"/>
        <v>-0.24306570412819783</v>
      </c>
      <c r="V119" s="10">
        <f t="shared" si="15"/>
        <v>-0.12473060849734728</v>
      </c>
      <c r="W119" s="3" t="s">
        <v>614</v>
      </c>
      <c r="X119" s="64" t="s">
        <v>950</v>
      </c>
      <c r="Y119" s="64" t="s">
        <v>951</v>
      </c>
      <c r="Z119" s="64" t="s">
        <v>952</v>
      </c>
    </row>
    <row r="120" spans="1:26" s="3" customFormat="1" x14ac:dyDescent="0.25">
      <c r="A120" s="6" t="s">
        <v>399</v>
      </c>
      <c r="B120" s="45">
        <v>57.68</v>
      </c>
      <c r="C120" s="18">
        <v>57.95</v>
      </c>
      <c r="D120" s="18">
        <v>45.3</v>
      </c>
      <c r="E120" s="18">
        <v>0.16</v>
      </c>
      <c r="F120" s="18">
        <v>0</v>
      </c>
      <c r="G120" s="18">
        <v>2.5</v>
      </c>
      <c r="H120" s="18">
        <f t="shared" si="8"/>
        <v>53.643333333333338</v>
      </c>
      <c r="I120" s="42">
        <f t="shared" si="9"/>
        <v>0.88666666666666671</v>
      </c>
      <c r="J120" s="45">
        <v>77.260000000000005</v>
      </c>
      <c r="K120" s="18">
        <v>63.51</v>
      </c>
      <c r="L120" s="18">
        <v>62.35</v>
      </c>
      <c r="M120" s="18">
        <v>0.32</v>
      </c>
      <c r="N120" s="18">
        <v>2.33</v>
      </c>
      <c r="O120" s="18">
        <v>1.79</v>
      </c>
      <c r="P120" s="18">
        <f t="shared" si="10"/>
        <v>67.706666666666663</v>
      </c>
      <c r="Q120" s="42">
        <f t="shared" si="11"/>
        <v>1.4799999999999998</v>
      </c>
      <c r="R120" s="21">
        <f t="shared" si="12"/>
        <v>1.2573659488806197</v>
      </c>
      <c r="S120" s="21">
        <f t="shared" si="13"/>
        <v>1.3144876325088337</v>
      </c>
      <c r="T120" s="6">
        <f t="shared" si="14"/>
        <v>0.29365036198055799</v>
      </c>
      <c r="U120" s="10">
        <f t="shared" si="15"/>
        <v>0.3304045986837168</v>
      </c>
      <c r="V120" s="10">
        <f t="shared" si="15"/>
        <v>0.39450056827614882</v>
      </c>
      <c r="W120" s="3" t="s">
        <v>699</v>
      </c>
      <c r="X120" s="64" t="s">
        <v>953</v>
      </c>
      <c r="Y120" s="64" t="s">
        <v>954</v>
      </c>
      <c r="Z120" s="64" t="s">
        <v>955</v>
      </c>
    </row>
    <row r="121" spans="1:26" s="3" customFormat="1" x14ac:dyDescent="0.25">
      <c r="A121" s="6" t="s">
        <v>113</v>
      </c>
      <c r="B121" s="45">
        <v>4755.84</v>
      </c>
      <c r="C121" s="18">
        <v>5216.33</v>
      </c>
      <c r="D121" s="18">
        <v>5299.82</v>
      </c>
      <c r="E121" s="18">
        <v>10.78</v>
      </c>
      <c r="F121" s="18">
        <v>12.24</v>
      </c>
      <c r="G121" s="18">
        <v>21.73</v>
      </c>
      <c r="H121" s="18">
        <f t="shared" si="8"/>
        <v>5090.663333333333</v>
      </c>
      <c r="I121" s="42">
        <f t="shared" si="9"/>
        <v>14.916666666666666</v>
      </c>
      <c r="J121" s="45">
        <v>5631.38</v>
      </c>
      <c r="K121" s="18">
        <v>5679.8</v>
      </c>
      <c r="L121" s="18">
        <v>5346.47</v>
      </c>
      <c r="M121" s="18">
        <v>22.8</v>
      </c>
      <c r="N121" s="18">
        <v>12.98</v>
      </c>
      <c r="O121" s="18">
        <v>8.82</v>
      </c>
      <c r="P121" s="18">
        <f t="shared" si="10"/>
        <v>5552.55</v>
      </c>
      <c r="Q121" s="42">
        <f t="shared" si="11"/>
        <v>14.866666666666667</v>
      </c>
      <c r="R121" s="21">
        <f t="shared" si="12"/>
        <v>1.0907142983399662</v>
      </c>
      <c r="S121" s="21">
        <f t="shared" si="13"/>
        <v>0.99685863874345559</v>
      </c>
      <c r="T121" s="6">
        <f t="shared" si="14"/>
        <v>0.4965158466203341</v>
      </c>
      <c r="U121" s="10">
        <f t="shared" si="15"/>
        <v>0.12527325166459422</v>
      </c>
      <c r="V121" s="10">
        <f t="shared" si="15"/>
        <v>-4.5391596151673815E-3</v>
      </c>
      <c r="W121" s="3" t="s">
        <v>114</v>
      </c>
      <c r="X121" s="64" t="s">
        <v>114</v>
      </c>
      <c r="Y121" s="64" t="s">
        <v>115</v>
      </c>
      <c r="Z121" s="64" t="s">
        <v>116</v>
      </c>
    </row>
    <row r="122" spans="1:26" s="3" customFormat="1" x14ac:dyDescent="0.25">
      <c r="A122" s="6" t="s">
        <v>271</v>
      </c>
      <c r="B122" s="45">
        <v>201.33</v>
      </c>
      <c r="C122" s="18">
        <v>233.21</v>
      </c>
      <c r="D122" s="18">
        <v>261.2</v>
      </c>
      <c r="E122" s="18">
        <v>134.54</v>
      </c>
      <c r="F122" s="18">
        <v>147.25</v>
      </c>
      <c r="G122" s="18">
        <v>172.15</v>
      </c>
      <c r="H122" s="18">
        <f t="shared" si="8"/>
        <v>231.91333333333333</v>
      </c>
      <c r="I122" s="42">
        <f t="shared" si="9"/>
        <v>151.3133333333333</v>
      </c>
      <c r="J122" s="45">
        <v>230.25</v>
      </c>
      <c r="K122" s="18">
        <v>260.95999999999998</v>
      </c>
      <c r="L122" s="18">
        <v>211.28</v>
      </c>
      <c r="M122" s="18">
        <v>153.55000000000001</v>
      </c>
      <c r="N122" s="18">
        <v>180.68</v>
      </c>
      <c r="O122" s="18">
        <v>168.82</v>
      </c>
      <c r="P122" s="18">
        <f t="shared" si="10"/>
        <v>234.16333333333333</v>
      </c>
      <c r="Q122" s="42">
        <f t="shared" si="11"/>
        <v>167.68333333333334</v>
      </c>
      <c r="R122" s="21">
        <f t="shared" si="12"/>
        <v>1.00966024558491</v>
      </c>
      <c r="S122" s="21">
        <f t="shared" si="13"/>
        <v>1.1074758173939687</v>
      </c>
      <c r="T122" s="6">
        <f t="shared" si="14"/>
        <v>0.14680498615391924</v>
      </c>
      <c r="U122" s="10">
        <f t="shared" si="15"/>
        <v>1.386990241153728E-2</v>
      </c>
      <c r="V122" s="10">
        <f t="shared" si="15"/>
        <v>0.147275196742642</v>
      </c>
      <c r="W122" s="3" t="s">
        <v>571</v>
      </c>
      <c r="X122" s="64" t="s">
        <v>571</v>
      </c>
      <c r="Y122" s="64" t="s">
        <v>115</v>
      </c>
      <c r="Z122" s="64" t="s">
        <v>956</v>
      </c>
    </row>
    <row r="123" spans="1:26" s="3" customFormat="1" x14ac:dyDescent="0.25">
      <c r="A123" s="6" t="s">
        <v>318</v>
      </c>
      <c r="B123" s="45">
        <v>117.26</v>
      </c>
      <c r="C123" s="18">
        <v>122.86</v>
      </c>
      <c r="D123" s="18">
        <v>154.26</v>
      </c>
      <c r="E123" s="18">
        <v>4.91</v>
      </c>
      <c r="F123" s="18">
        <v>1.67</v>
      </c>
      <c r="G123" s="18">
        <v>5.19</v>
      </c>
      <c r="H123" s="18">
        <f t="shared" si="8"/>
        <v>131.46</v>
      </c>
      <c r="I123" s="42">
        <f t="shared" si="9"/>
        <v>3.9233333333333333</v>
      </c>
      <c r="J123" s="45">
        <v>131.94999999999999</v>
      </c>
      <c r="K123" s="18">
        <v>124.1</v>
      </c>
      <c r="L123" s="18">
        <v>116.93</v>
      </c>
      <c r="M123" s="18">
        <v>7.65</v>
      </c>
      <c r="N123" s="18">
        <v>3.94</v>
      </c>
      <c r="O123" s="18">
        <v>4.49</v>
      </c>
      <c r="P123" s="18">
        <f t="shared" si="10"/>
        <v>124.32666666666665</v>
      </c>
      <c r="Q123" s="42">
        <f t="shared" si="11"/>
        <v>5.3599999999999994</v>
      </c>
      <c r="R123" s="21">
        <f t="shared" si="12"/>
        <v>0.94614726458301857</v>
      </c>
      <c r="S123" s="21">
        <f t="shared" si="13"/>
        <v>1.2918077183480026</v>
      </c>
      <c r="T123" s="6">
        <f t="shared" si="14"/>
        <v>0.21213926523804708</v>
      </c>
      <c r="U123" s="10">
        <f t="shared" si="15"/>
        <v>-7.9863343300926093E-2</v>
      </c>
      <c r="V123" s="10">
        <f t="shared" si="15"/>
        <v>0.3693913452407222</v>
      </c>
      <c r="W123" s="3" t="s">
        <v>618</v>
      </c>
      <c r="X123" s="64" t="s">
        <v>957</v>
      </c>
      <c r="Y123" s="64" t="s">
        <v>773</v>
      </c>
      <c r="Z123" s="64" t="s">
        <v>958</v>
      </c>
    </row>
    <row r="124" spans="1:26" s="3" customFormat="1" x14ac:dyDescent="0.25">
      <c r="A124" s="6" t="s">
        <v>331</v>
      </c>
      <c r="B124" s="45">
        <v>298.79000000000002</v>
      </c>
      <c r="C124" s="18">
        <v>349.02</v>
      </c>
      <c r="D124" s="18">
        <v>378.15</v>
      </c>
      <c r="E124" s="18">
        <v>77.33</v>
      </c>
      <c r="F124" s="18">
        <v>94.95</v>
      </c>
      <c r="G124" s="18">
        <v>86.75</v>
      </c>
      <c r="H124" s="18">
        <f t="shared" si="8"/>
        <v>341.98666666666668</v>
      </c>
      <c r="I124" s="42">
        <f t="shared" si="9"/>
        <v>86.34333333333332</v>
      </c>
      <c r="J124" s="45">
        <v>293.08</v>
      </c>
      <c r="K124" s="18">
        <v>326.8</v>
      </c>
      <c r="L124" s="18">
        <v>343.92</v>
      </c>
      <c r="M124" s="18">
        <v>75.58</v>
      </c>
      <c r="N124" s="18">
        <v>95.08</v>
      </c>
      <c r="O124" s="18">
        <v>81.19</v>
      </c>
      <c r="P124" s="18">
        <f t="shared" si="10"/>
        <v>321.26666666666665</v>
      </c>
      <c r="Q124" s="42">
        <f t="shared" si="11"/>
        <v>83.95</v>
      </c>
      <c r="R124" s="21">
        <f t="shared" si="12"/>
        <v>0.93958948841548739</v>
      </c>
      <c r="S124" s="21">
        <f t="shared" si="13"/>
        <v>0.97259855741708978</v>
      </c>
      <c r="T124" s="6">
        <f t="shared" si="14"/>
        <v>0.38592839254126488</v>
      </c>
      <c r="U124" s="10">
        <f t="shared" si="15"/>
        <v>-8.9897521485822779E-2</v>
      </c>
      <c r="V124" s="10">
        <f t="shared" si="15"/>
        <v>-4.0083643151132192E-2</v>
      </c>
      <c r="W124" s="3" t="s">
        <v>631</v>
      </c>
      <c r="X124" s="64" t="s">
        <v>962</v>
      </c>
      <c r="Y124" s="64" t="s">
        <v>963</v>
      </c>
      <c r="Z124" s="64" t="s">
        <v>964</v>
      </c>
    </row>
    <row r="125" spans="1:26" s="3" customFormat="1" x14ac:dyDescent="0.25">
      <c r="A125" s="6" t="s">
        <v>260</v>
      </c>
      <c r="B125" s="45">
        <v>910.7</v>
      </c>
      <c r="C125" s="18">
        <v>848.91</v>
      </c>
      <c r="D125" s="18">
        <v>875.45</v>
      </c>
      <c r="E125" s="18">
        <v>87.16</v>
      </c>
      <c r="F125" s="18">
        <v>85.12</v>
      </c>
      <c r="G125" s="18">
        <v>64.05</v>
      </c>
      <c r="H125" s="18">
        <f t="shared" si="8"/>
        <v>878.35333333333347</v>
      </c>
      <c r="I125" s="42">
        <f t="shared" si="9"/>
        <v>78.776666666666657</v>
      </c>
      <c r="J125" s="45">
        <v>740.75</v>
      </c>
      <c r="K125" s="18">
        <v>733.81</v>
      </c>
      <c r="L125" s="18">
        <v>828.99</v>
      </c>
      <c r="M125" s="18">
        <v>70.8</v>
      </c>
      <c r="N125" s="18">
        <v>72.040000000000006</v>
      </c>
      <c r="O125" s="18">
        <v>72.97</v>
      </c>
      <c r="P125" s="18">
        <f t="shared" si="10"/>
        <v>767.85</v>
      </c>
      <c r="Q125" s="42">
        <f t="shared" si="11"/>
        <v>71.936666666666667</v>
      </c>
      <c r="R125" s="21">
        <f t="shared" si="12"/>
        <v>0.87433568607234091</v>
      </c>
      <c r="S125" s="21">
        <f t="shared" si="13"/>
        <v>0.91426064429866727</v>
      </c>
      <c r="T125" s="6">
        <f t="shared" si="14"/>
        <v>0.20420602094671639</v>
      </c>
      <c r="U125" s="10">
        <f t="shared" si="15"/>
        <v>-0.19374081098291943</v>
      </c>
      <c r="V125" s="10">
        <f t="shared" si="15"/>
        <v>-0.12932257661576219</v>
      </c>
      <c r="W125" s="3" t="s">
        <v>560</v>
      </c>
      <c r="X125" s="64" t="s">
        <v>560</v>
      </c>
      <c r="Y125" s="64" t="s">
        <v>965</v>
      </c>
      <c r="Z125" s="64" t="s">
        <v>966</v>
      </c>
    </row>
    <row r="126" spans="1:26" s="3" customFormat="1" x14ac:dyDescent="0.25">
      <c r="A126" s="6" t="s">
        <v>180</v>
      </c>
      <c r="B126" s="45">
        <v>44.85</v>
      </c>
      <c r="C126" s="18">
        <v>43.67</v>
      </c>
      <c r="D126" s="18">
        <v>41.55</v>
      </c>
      <c r="E126" s="18">
        <v>0</v>
      </c>
      <c r="F126" s="18">
        <v>0</v>
      </c>
      <c r="G126" s="18">
        <v>0.57999999999999996</v>
      </c>
      <c r="H126" s="18">
        <f t="shared" si="8"/>
        <v>43.356666666666662</v>
      </c>
      <c r="I126" s="42">
        <f t="shared" si="9"/>
        <v>0.19333333333333333</v>
      </c>
      <c r="J126" s="45">
        <v>44.25</v>
      </c>
      <c r="K126" s="18">
        <v>51.11</v>
      </c>
      <c r="L126" s="18">
        <v>38.950000000000003</v>
      </c>
      <c r="M126" s="18">
        <v>5.9</v>
      </c>
      <c r="N126" s="18">
        <v>2.77</v>
      </c>
      <c r="O126" s="18">
        <v>0.75</v>
      </c>
      <c r="P126" s="18">
        <f t="shared" si="10"/>
        <v>44.77</v>
      </c>
      <c r="Q126" s="42">
        <f t="shared" si="11"/>
        <v>3.14</v>
      </c>
      <c r="R126" s="21">
        <f t="shared" si="12"/>
        <v>1.0318629292853387</v>
      </c>
      <c r="S126" s="21">
        <f t="shared" si="13"/>
        <v>3.4692737430167604</v>
      </c>
      <c r="T126" s="6">
        <f t="shared" si="14"/>
        <v>6.1429000771261899E-2</v>
      </c>
      <c r="U126" s="10">
        <f t="shared" si="15"/>
        <v>4.525133861566201E-2</v>
      </c>
      <c r="V126" s="10">
        <f t="shared" si="15"/>
        <v>1.7946336809562251</v>
      </c>
      <c r="W126" s="3" t="s">
        <v>181</v>
      </c>
      <c r="X126" s="64" t="s">
        <v>181</v>
      </c>
      <c r="Y126" s="64" t="s">
        <v>135</v>
      </c>
      <c r="Z126" s="64" t="s">
        <v>182</v>
      </c>
    </row>
    <row r="127" spans="1:26" s="3" customFormat="1" x14ac:dyDescent="0.25">
      <c r="A127" s="6" t="s">
        <v>303</v>
      </c>
      <c r="B127" s="45">
        <v>84.7</v>
      </c>
      <c r="C127" s="18">
        <v>81.78</v>
      </c>
      <c r="D127" s="18">
        <v>87.61</v>
      </c>
      <c r="E127" s="18">
        <v>38.51</v>
      </c>
      <c r="F127" s="18">
        <v>28.93</v>
      </c>
      <c r="G127" s="18">
        <v>15.2</v>
      </c>
      <c r="H127" s="18">
        <f t="shared" si="8"/>
        <v>84.696666666666673</v>
      </c>
      <c r="I127" s="42">
        <f t="shared" si="9"/>
        <v>27.546666666666667</v>
      </c>
      <c r="J127" s="45">
        <v>81.72</v>
      </c>
      <c r="K127" s="18">
        <v>94.64</v>
      </c>
      <c r="L127" s="18">
        <v>103.77</v>
      </c>
      <c r="M127" s="18">
        <v>34.92</v>
      </c>
      <c r="N127" s="18">
        <v>44.04</v>
      </c>
      <c r="O127" s="18">
        <v>34.840000000000003</v>
      </c>
      <c r="P127" s="18">
        <f t="shared" si="10"/>
        <v>93.376666666666665</v>
      </c>
      <c r="Q127" s="42">
        <f t="shared" si="11"/>
        <v>37.933333333333337</v>
      </c>
      <c r="R127" s="21">
        <f t="shared" si="12"/>
        <v>1.1012874868723015</v>
      </c>
      <c r="S127" s="21">
        <f t="shared" si="13"/>
        <v>1.3638486688463336</v>
      </c>
      <c r="T127" s="6">
        <f t="shared" si="14"/>
        <v>0.11711926067235824</v>
      </c>
      <c r="U127" s="10">
        <f t="shared" si="15"/>
        <v>0.13919112807127623</v>
      </c>
      <c r="V127" s="10">
        <f t="shared" si="15"/>
        <v>0.4476835733818702</v>
      </c>
      <c r="W127" s="3" t="s">
        <v>603</v>
      </c>
      <c r="X127" s="64" t="s">
        <v>603</v>
      </c>
      <c r="Y127" s="64" t="s">
        <v>967</v>
      </c>
      <c r="Z127" s="64" t="s">
        <v>968</v>
      </c>
    </row>
    <row r="128" spans="1:26" s="3" customFormat="1" x14ac:dyDescent="0.25">
      <c r="A128" s="6" t="s">
        <v>297</v>
      </c>
      <c r="B128" s="45">
        <v>1247.1199999999999</v>
      </c>
      <c r="C128" s="18">
        <v>1199.42</v>
      </c>
      <c r="D128" s="18">
        <v>1280.81</v>
      </c>
      <c r="E128" s="18">
        <v>94.92</v>
      </c>
      <c r="F128" s="18">
        <v>79</v>
      </c>
      <c r="G128" s="18">
        <v>78.48</v>
      </c>
      <c r="H128" s="18">
        <f t="shared" si="8"/>
        <v>1242.45</v>
      </c>
      <c r="I128" s="42">
        <f t="shared" si="9"/>
        <v>84.13333333333334</v>
      </c>
      <c r="J128" s="45">
        <v>1007.2</v>
      </c>
      <c r="K128" s="18">
        <v>1006.14</v>
      </c>
      <c r="L128" s="18">
        <v>1045.6500000000001</v>
      </c>
      <c r="M128" s="18">
        <v>98.7</v>
      </c>
      <c r="N128" s="18">
        <v>88.66</v>
      </c>
      <c r="O128" s="18">
        <v>79.7</v>
      </c>
      <c r="P128" s="18">
        <f t="shared" si="10"/>
        <v>1019.6633333333334</v>
      </c>
      <c r="Q128" s="42">
        <f t="shared" si="11"/>
        <v>89.02</v>
      </c>
      <c r="R128" s="21">
        <f t="shared" si="12"/>
        <v>0.82083182543193001</v>
      </c>
      <c r="S128" s="21">
        <f t="shared" si="13"/>
        <v>1.0574001566170712</v>
      </c>
      <c r="T128" s="6">
        <f t="shared" si="14"/>
        <v>0.2799757476468851</v>
      </c>
      <c r="U128" s="10">
        <f t="shared" si="15"/>
        <v>-0.28484142643909649</v>
      </c>
      <c r="V128" s="10">
        <f t="shared" si="15"/>
        <v>8.0521445516621382E-2</v>
      </c>
      <c r="W128" s="3" t="s">
        <v>597</v>
      </c>
      <c r="X128" s="64" t="s">
        <v>597</v>
      </c>
      <c r="Y128" s="64" t="s">
        <v>969</v>
      </c>
      <c r="Z128" s="64" t="s">
        <v>970</v>
      </c>
    </row>
    <row r="129" spans="1:26" s="3" customFormat="1" x14ac:dyDescent="0.25">
      <c r="A129" s="6" t="s">
        <v>400</v>
      </c>
      <c r="B129" s="45">
        <v>1131.75</v>
      </c>
      <c r="C129" s="18">
        <v>1163.81</v>
      </c>
      <c r="D129" s="18">
        <v>1148.48</v>
      </c>
      <c r="E129" s="18">
        <v>89.85</v>
      </c>
      <c r="F129" s="18">
        <v>112.38</v>
      </c>
      <c r="G129" s="18">
        <v>110.4</v>
      </c>
      <c r="H129" s="18">
        <f t="shared" si="8"/>
        <v>1148.0133333333333</v>
      </c>
      <c r="I129" s="42">
        <f t="shared" si="9"/>
        <v>104.21</v>
      </c>
      <c r="J129" s="45">
        <v>1044.9100000000001</v>
      </c>
      <c r="K129" s="18">
        <v>1072.06</v>
      </c>
      <c r="L129" s="18">
        <v>1182.17</v>
      </c>
      <c r="M129" s="18">
        <v>71.91</v>
      </c>
      <c r="N129" s="18">
        <v>60.66</v>
      </c>
      <c r="O129" s="18">
        <v>91.51</v>
      </c>
      <c r="P129" s="18">
        <f t="shared" si="10"/>
        <v>1099.7133333333334</v>
      </c>
      <c r="Q129" s="42">
        <f t="shared" si="11"/>
        <v>74.693333333333328</v>
      </c>
      <c r="R129" s="21">
        <f t="shared" si="12"/>
        <v>0.9579639342740438</v>
      </c>
      <c r="S129" s="21">
        <f t="shared" si="13"/>
        <v>0.71944998891106671</v>
      </c>
      <c r="T129" s="6">
        <f t="shared" si="14"/>
        <v>3.1378546321053143E-2</v>
      </c>
      <c r="U129" s="10">
        <f t="shared" si="15"/>
        <v>-6.1956752937834092E-2</v>
      </c>
      <c r="V129" s="10">
        <f t="shared" si="15"/>
        <v>-0.4750336904202479</v>
      </c>
      <c r="W129" s="3" t="s">
        <v>700</v>
      </c>
      <c r="X129" s="64" t="s">
        <v>700</v>
      </c>
      <c r="Y129" s="64" t="s">
        <v>971</v>
      </c>
      <c r="Z129" s="64" t="s">
        <v>972</v>
      </c>
    </row>
    <row r="130" spans="1:26" s="3" customFormat="1" x14ac:dyDescent="0.25">
      <c r="A130" s="6" t="s">
        <v>322</v>
      </c>
      <c r="B130" s="45">
        <v>1976.53</v>
      </c>
      <c r="C130" s="18">
        <v>2156.8200000000002</v>
      </c>
      <c r="D130" s="18">
        <v>2025.95</v>
      </c>
      <c r="E130" s="18">
        <v>283.97000000000003</v>
      </c>
      <c r="F130" s="18">
        <v>349.95</v>
      </c>
      <c r="G130" s="18">
        <v>306.60000000000002</v>
      </c>
      <c r="H130" s="18">
        <f t="shared" si="8"/>
        <v>2053.1</v>
      </c>
      <c r="I130" s="42">
        <f t="shared" si="9"/>
        <v>313.50666666666672</v>
      </c>
      <c r="J130" s="45">
        <v>1967.35</v>
      </c>
      <c r="K130" s="18">
        <v>1950.75</v>
      </c>
      <c r="L130" s="18">
        <v>2197.4699999999998</v>
      </c>
      <c r="M130" s="18">
        <v>296.75</v>
      </c>
      <c r="N130" s="18">
        <v>298.51</v>
      </c>
      <c r="O130" s="18">
        <v>318.2</v>
      </c>
      <c r="P130" s="18">
        <f t="shared" si="10"/>
        <v>2038.5233333333333</v>
      </c>
      <c r="Q130" s="42">
        <f t="shared" si="11"/>
        <v>304.48666666666668</v>
      </c>
      <c r="R130" s="21">
        <f t="shared" si="12"/>
        <v>0.9929036236470149</v>
      </c>
      <c r="S130" s="21">
        <f t="shared" si="13"/>
        <v>0.97132016279464117</v>
      </c>
      <c r="T130" s="6">
        <f t="shared" si="14"/>
        <v>0.34163395585066836</v>
      </c>
      <c r="U130" s="10">
        <f t="shared" si="15"/>
        <v>-1.0274405768500973E-2</v>
      </c>
      <c r="V130" s="10">
        <f t="shared" si="15"/>
        <v>-4.1981185295063721E-2</v>
      </c>
      <c r="W130" s="3" t="s">
        <v>622</v>
      </c>
      <c r="X130" s="64" t="s">
        <v>973</v>
      </c>
      <c r="Y130" s="64" t="s">
        <v>974</v>
      </c>
      <c r="Z130" s="64" t="s">
        <v>975</v>
      </c>
    </row>
    <row r="131" spans="1:26" s="3" customFormat="1" x14ac:dyDescent="0.25">
      <c r="A131" s="6" t="s">
        <v>292</v>
      </c>
      <c r="B131" s="45">
        <v>820.61</v>
      </c>
      <c r="C131" s="18">
        <v>841.96</v>
      </c>
      <c r="D131" s="18">
        <v>850.06</v>
      </c>
      <c r="E131" s="18">
        <v>327.55</v>
      </c>
      <c r="F131" s="18">
        <v>319.16000000000003</v>
      </c>
      <c r="G131" s="18">
        <v>283.13</v>
      </c>
      <c r="H131" s="18">
        <f t="shared" si="8"/>
        <v>837.54333333333341</v>
      </c>
      <c r="I131" s="42">
        <f t="shared" si="9"/>
        <v>309.94666666666666</v>
      </c>
      <c r="J131" s="45">
        <v>774.95</v>
      </c>
      <c r="K131" s="18">
        <v>774.86</v>
      </c>
      <c r="L131" s="18">
        <v>820.54</v>
      </c>
      <c r="M131" s="18">
        <v>282.23</v>
      </c>
      <c r="N131" s="18">
        <v>275.47000000000003</v>
      </c>
      <c r="O131" s="18">
        <v>292.48</v>
      </c>
      <c r="P131" s="18">
        <f t="shared" si="10"/>
        <v>790.11666666666667</v>
      </c>
      <c r="Q131" s="42">
        <f t="shared" si="11"/>
        <v>283.39333333333337</v>
      </c>
      <c r="R131" s="21">
        <f t="shared" si="12"/>
        <v>0.94344160309743474</v>
      </c>
      <c r="S131" s="21">
        <f t="shared" si="13"/>
        <v>0.91460486257021589</v>
      </c>
      <c r="T131" s="6">
        <f t="shared" si="14"/>
        <v>7.0456557847769885E-2</v>
      </c>
      <c r="U131" s="10">
        <f t="shared" si="15"/>
        <v>-8.3994873859828512E-2</v>
      </c>
      <c r="V131" s="10">
        <f t="shared" si="15"/>
        <v>-0.1287795055180293</v>
      </c>
      <c r="W131" s="3" t="s">
        <v>592</v>
      </c>
      <c r="X131" s="64" t="s">
        <v>592</v>
      </c>
      <c r="Y131" s="64" t="s">
        <v>976</v>
      </c>
      <c r="Z131" s="64" t="s">
        <v>977</v>
      </c>
    </row>
    <row r="132" spans="1:26" s="3" customFormat="1" x14ac:dyDescent="0.25">
      <c r="A132" s="6" t="s">
        <v>413</v>
      </c>
      <c r="B132" s="45">
        <v>370.25</v>
      </c>
      <c r="C132" s="18">
        <v>317.95999999999998</v>
      </c>
      <c r="D132" s="18">
        <v>357.66</v>
      </c>
      <c r="E132" s="18">
        <v>10.14</v>
      </c>
      <c r="F132" s="18">
        <v>4.2699999999999996</v>
      </c>
      <c r="G132" s="18">
        <v>11.16</v>
      </c>
      <c r="H132" s="18">
        <f t="shared" si="8"/>
        <v>348.62333333333339</v>
      </c>
      <c r="I132" s="42">
        <f t="shared" si="9"/>
        <v>8.5233333333333334</v>
      </c>
      <c r="J132" s="45">
        <v>530.82000000000005</v>
      </c>
      <c r="K132" s="18">
        <v>415.98</v>
      </c>
      <c r="L132" s="18">
        <v>582.55999999999995</v>
      </c>
      <c r="M132" s="18">
        <v>10.68</v>
      </c>
      <c r="N132" s="18">
        <v>7.58</v>
      </c>
      <c r="O132" s="18">
        <v>3.89</v>
      </c>
      <c r="P132" s="18">
        <f t="shared" si="10"/>
        <v>509.78666666666669</v>
      </c>
      <c r="Q132" s="42">
        <f t="shared" si="11"/>
        <v>7.3833333333333329</v>
      </c>
      <c r="R132" s="21">
        <f t="shared" si="12"/>
        <v>1.4609627503885132</v>
      </c>
      <c r="S132" s="21">
        <f t="shared" si="13"/>
        <v>0.88029401470073498</v>
      </c>
      <c r="T132" s="6">
        <f t="shared" si="14"/>
        <v>0.35755270050729904</v>
      </c>
      <c r="U132" s="10">
        <f t="shared" si="15"/>
        <v>0.54691939476368834</v>
      </c>
      <c r="V132" s="10">
        <f t="shared" si="15"/>
        <v>-0.18394263624348256</v>
      </c>
      <c r="W132" s="3" t="s">
        <v>713</v>
      </c>
      <c r="X132" s="64" t="s">
        <v>978</v>
      </c>
      <c r="Y132" s="64" t="s">
        <v>979</v>
      </c>
      <c r="Z132" s="64" t="s">
        <v>980</v>
      </c>
    </row>
    <row r="133" spans="1:26" s="3" customFormat="1" x14ac:dyDescent="0.25">
      <c r="A133" s="6" t="s">
        <v>266</v>
      </c>
      <c r="B133" s="45">
        <v>712.38</v>
      </c>
      <c r="C133" s="18">
        <v>766.66</v>
      </c>
      <c r="D133" s="18">
        <v>729.46</v>
      </c>
      <c r="E133" s="18">
        <v>52.77</v>
      </c>
      <c r="F133" s="18">
        <v>52.85</v>
      </c>
      <c r="G133" s="18">
        <v>45.97</v>
      </c>
      <c r="H133" s="18">
        <f t="shared" si="8"/>
        <v>736.16666666666663</v>
      </c>
      <c r="I133" s="42">
        <f t="shared" si="9"/>
        <v>50.53</v>
      </c>
      <c r="J133" s="45">
        <v>598.99</v>
      </c>
      <c r="K133" s="18">
        <v>667.6</v>
      </c>
      <c r="L133" s="18">
        <v>730.45</v>
      </c>
      <c r="M133" s="18">
        <v>43.37</v>
      </c>
      <c r="N133" s="18">
        <v>44.92</v>
      </c>
      <c r="O133" s="18">
        <v>44.11</v>
      </c>
      <c r="P133" s="18">
        <f t="shared" si="10"/>
        <v>665.68000000000006</v>
      </c>
      <c r="Q133" s="42">
        <f t="shared" si="11"/>
        <v>44.133333333333326</v>
      </c>
      <c r="R133" s="21">
        <f t="shared" si="12"/>
        <v>0.90438164141985089</v>
      </c>
      <c r="S133" s="21">
        <f t="shared" si="13"/>
        <v>0.8758651917976582</v>
      </c>
      <c r="T133" s="6">
        <f t="shared" si="14"/>
        <v>2.5611555377491463E-2</v>
      </c>
      <c r="U133" s="10">
        <f t="shared" si="15"/>
        <v>-0.1449963886242836</v>
      </c>
      <c r="V133" s="10">
        <f t="shared" si="15"/>
        <v>-0.19121925941182619</v>
      </c>
      <c r="W133" s="3" t="s">
        <v>566</v>
      </c>
      <c r="X133" s="64" t="s">
        <v>981</v>
      </c>
      <c r="Y133" s="64" t="s">
        <v>982</v>
      </c>
      <c r="Z133" s="64" t="s">
        <v>983</v>
      </c>
    </row>
    <row r="134" spans="1:26" s="3" customFormat="1" x14ac:dyDescent="0.25">
      <c r="A134" s="6" t="s">
        <v>283</v>
      </c>
      <c r="B134" s="45">
        <v>373.74</v>
      </c>
      <c r="C134" s="18">
        <v>252.77</v>
      </c>
      <c r="D134" s="18">
        <v>271.49</v>
      </c>
      <c r="E134" s="18">
        <v>74</v>
      </c>
      <c r="F134" s="18">
        <v>67.69</v>
      </c>
      <c r="G134" s="18">
        <v>51.55</v>
      </c>
      <c r="H134" s="18">
        <f t="shared" si="8"/>
        <v>299.33333333333331</v>
      </c>
      <c r="I134" s="42">
        <f t="shared" si="9"/>
        <v>64.413333333333341</v>
      </c>
      <c r="J134" s="45">
        <v>252.02</v>
      </c>
      <c r="K134" s="18">
        <v>248.71</v>
      </c>
      <c r="L134" s="18">
        <v>235.21</v>
      </c>
      <c r="M134" s="18">
        <v>54.53</v>
      </c>
      <c r="N134" s="18">
        <v>48.42</v>
      </c>
      <c r="O134" s="18">
        <v>61.01</v>
      </c>
      <c r="P134" s="18">
        <f t="shared" si="10"/>
        <v>245.31333333333336</v>
      </c>
      <c r="Q134" s="42">
        <f t="shared" si="11"/>
        <v>54.653333333333336</v>
      </c>
      <c r="R134" s="21">
        <f t="shared" si="12"/>
        <v>0.82013318534961166</v>
      </c>
      <c r="S134" s="21">
        <f t="shared" si="13"/>
        <v>0.85079494496534847</v>
      </c>
      <c r="T134" s="6">
        <f t="shared" si="14"/>
        <v>0.13444241629061657</v>
      </c>
      <c r="U134" s="10">
        <f t="shared" si="15"/>
        <v>-0.28606987998491168</v>
      </c>
      <c r="V134" s="10">
        <f t="shared" si="15"/>
        <v>-0.23311663339776714</v>
      </c>
      <c r="W134" s="3" t="s">
        <v>583</v>
      </c>
      <c r="X134" s="64" t="s">
        <v>984</v>
      </c>
      <c r="Y134" s="64" t="s">
        <v>967</v>
      </c>
      <c r="Z134" s="64" t="s">
        <v>985</v>
      </c>
    </row>
    <row r="135" spans="1:26" s="3" customFormat="1" x14ac:dyDescent="0.25">
      <c r="A135" s="6" t="s">
        <v>351</v>
      </c>
      <c r="B135" s="45">
        <v>1358.12</v>
      </c>
      <c r="C135" s="18">
        <v>1374.02</v>
      </c>
      <c r="D135" s="18">
        <v>1370.06</v>
      </c>
      <c r="E135" s="18">
        <v>132.16</v>
      </c>
      <c r="F135" s="18">
        <v>142.06</v>
      </c>
      <c r="G135" s="18">
        <v>143.68</v>
      </c>
      <c r="H135" s="18">
        <f t="shared" si="8"/>
        <v>1367.3999999999999</v>
      </c>
      <c r="I135" s="42">
        <f t="shared" si="9"/>
        <v>139.30000000000001</v>
      </c>
      <c r="J135" s="45">
        <v>1326.98</v>
      </c>
      <c r="K135" s="18">
        <v>1362.04</v>
      </c>
      <c r="L135" s="18">
        <v>1188.68</v>
      </c>
      <c r="M135" s="18">
        <v>122.14</v>
      </c>
      <c r="N135" s="18">
        <v>157.93</v>
      </c>
      <c r="O135" s="18">
        <v>142.05000000000001</v>
      </c>
      <c r="P135" s="18">
        <f t="shared" si="10"/>
        <v>1292.5666666666666</v>
      </c>
      <c r="Q135" s="42">
        <f t="shared" si="11"/>
        <v>140.70666666666668</v>
      </c>
      <c r="R135" s="21">
        <f t="shared" si="12"/>
        <v>0.94531326122965997</v>
      </c>
      <c r="S135" s="21">
        <f t="shared" si="13"/>
        <v>1.0100261344737467</v>
      </c>
      <c r="T135" s="6">
        <f t="shared" si="14"/>
        <v>0.45204219476402807</v>
      </c>
      <c r="U135" s="10">
        <f t="shared" si="15"/>
        <v>-8.113560097009892E-2</v>
      </c>
      <c r="V135" s="10">
        <f t="shared" si="15"/>
        <v>1.4392623262088849E-2</v>
      </c>
      <c r="W135" s="3" t="s">
        <v>651</v>
      </c>
      <c r="X135" s="64" t="s">
        <v>986</v>
      </c>
      <c r="Y135" s="64" t="s">
        <v>987</v>
      </c>
      <c r="Z135" s="64" t="s">
        <v>988</v>
      </c>
    </row>
    <row r="136" spans="1:26" s="3" customFormat="1" x14ac:dyDescent="0.25">
      <c r="A136" s="6" t="s">
        <v>319</v>
      </c>
      <c r="B136" s="45">
        <v>71.39</v>
      </c>
      <c r="C136" s="18">
        <v>104.22</v>
      </c>
      <c r="D136" s="18">
        <v>94.92</v>
      </c>
      <c r="E136" s="18">
        <v>5.23</v>
      </c>
      <c r="F136" s="18">
        <v>5.93</v>
      </c>
      <c r="G136" s="18">
        <v>4.62</v>
      </c>
      <c r="H136" s="18">
        <f t="shared" ref="H136:H199" si="16">AVERAGE(B136,C136,D136)</f>
        <v>90.176666666666677</v>
      </c>
      <c r="I136" s="42">
        <f t="shared" ref="I136:I199" si="17">AVERAGE(E136,F136,G136)</f>
        <v>5.2600000000000007</v>
      </c>
      <c r="J136" s="45">
        <v>66.81</v>
      </c>
      <c r="K136" s="18">
        <v>72.55</v>
      </c>
      <c r="L136" s="18">
        <v>71.849999999999994</v>
      </c>
      <c r="M136" s="18">
        <v>1.59</v>
      </c>
      <c r="N136" s="18">
        <v>2.77</v>
      </c>
      <c r="O136" s="18">
        <v>5.08</v>
      </c>
      <c r="P136" s="18">
        <f t="shared" ref="P136:P199" si="18">AVERAGE(J136,K136,L136)</f>
        <v>70.403333333333336</v>
      </c>
      <c r="Q136" s="42">
        <f t="shared" ref="Q136:Q199" si="19">AVERAGE(M136,N136,O136)</f>
        <v>3.1466666666666669</v>
      </c>
      <c r="R136" s="21">
        <f t="shared" ref="R136:R199" si="20">(P136+1)/(H136+1)</f>
        <v>0.78313164917924905</v>
      </c>
      <c r="S136" s="21">
        <f t="shared" ref="S136:S199" si="21">(Q136+1)/(I136+1)</f>
        <v>0.66240681576144822</v>
      </c>
      <c r="T136" s="6">
        <f t="shared" ref="T136:T199" si="22">_xlfn.T.TEST(E136:G136,M136:O136,1,2)</f>
        <v>6.2599164838384611E-2</v>
      </c>
      <c r="U136" s="10">
        <f t="shared" ref="U136:V199" si="23">LOG(R136,2)</f>
        <v>-0.35267324119865207</v>
      </c>
      <c r="V136" s="10">
        <f t="shared" si="23"/>
        <v>-0.5942105775231723</v>
      </c>
      <c r="W136" s="3" t="s">
        <v>619</v>
      </c>
      <c r="X136" s="64" t="s">
        <v>619</v>
      </c>
      <c r="Y136" s="64" t="s">
        <v>989</v>
      </c>
      <c r="Z136" s="64" t="s">
        <v>990</v>
      </c>
    </row>
    <row r="137" spans="1:26" s="3" customFormat="1" x14ac:dyDescent="0.25">
      <c r="A137" s="6" t="s">
        <v>109</v>
      </c>
      <c r="B137" s="45">
        <v>2361.92</v>
      </c>
      <c r="C137" s="18">
        <v>1729.16</v>
      </c>
      <c r="D137" s="18">
        <v>1461.42</v>
      </c>
      <c r="E137" s="18">
        <v>11.25</v>
      </c>
      <c r="F137" s="18">
        <v>6.49</v>
      </c>
      <c r="G137" s="18">
        <v>7.89</v>
      </c>
      <c r="H137" s="18">
        <f t="shared" si="16"/>
        <v>1850.8333333333333</v>
      </c>
      <c r="I137" s="42">
        <f t="shared" si="17"/>
        <v>8.5433333333333348</v>
      </c>
      <c r="J137" s="45">
        <v>2105.6799999999998</v>
      </c>
      <c r="K137" s="18">
        <v>1865.44</v>
      </c>
      <c r="L137" s="18">
        <v>1481.53</v>
      </c>
      <c r="M137" s="18">
        <v>15.31</v>
      </c>
      <c r="N137" s="18">
        <v>6.85</v>
      </c>
      <c r="O137" s="18">
        <v>10.32</v>
      </c>
      <c r="P137" s="18">
        <f t="shared" si="18"/>
        <v>1817.55</v>
      </c>
      <c r="Q137" s="42">
        <f t="shared" si="19"/>
        <v>10.826666666666668</v>
      </c>
      <c r="R137" s="21">
        <f t="shared" si="20"/>
        <v>0.98202682026820265</v>
      </c>
      <c r="S137" s="21">
        <f t="shared" si="21"/>
        <v>1.2392595179881243</v>
      </c>
      <c r="T137" s="6">
        <f t="shared" si="22"/>
        <v>0.23268775529721186</v>
      </c>
      <c r="U137" s="10">
        <f t="shared" si="23"/>
        <v>-2.6165668168631067E-2</v>
      </c>
      <c r="V137" s="10">
        <f t="shared" si="23"/>
        <v>0.30947833930171093</v>
      </c>
      <c r="W137" s="3" t="s">
        <v>1439</v>
      </c>
      <c r="X137" s="64" t="s">
        <v>110</v>
      </c>
      <c r="Y137" s="64" t="s">
        <v>111</v>
      </c>
      <c r="Z137" s="64" t="s">
        <v>112</v>
      </c>
    </row>
    <row r="138" spans="1:26" s="3" customFormat="1" x14ac:dyDescent="0.25">
      <c r="A138" s="6" t="s">
        <v>237</v>
      </c>
      <c r="B138" s="45">
        <v>261.31</v>
      </c>
      <c r="C138" s="18">
        <v>319.81</v>
      </c>
      <c r="D138" s="18">
        <v>322.45999999999998</v>
      </c>
      <c r="E138" s="18">
        <v>12.36</v>
      </c>
      <c r="F138" s="18">
        <v>24.29</v>
      </c>
      <c r="G138" s="18">
        <v>38.08</v>
      </c>
      <c r="H138" s="18">
        <f t="shared" si="16"/>
        <v>301.19333333333333</v>
      </c>
      <c r="I138" s="42">
        <f t="shared" si="17"/>
        <v>24.909999999999997</v>
      </c>
      <c r="J138" s="45">
        <v>278.25</v>
      </c>
      <c r="K138" s="18">
        <v>274.89</v>
      </c>
      <c r="L138" s="18">
        <v>296.29000000000002</v>
      </c>
      <c r="M138" s="18">
        <v>24.87</v>
      </c>
      <c r="N138" s="18">
        <v>28.29</v>
      </c>
      <c r="O138" s="18">
        <v>35.44</v>
      </c>
      <c r="P138" s="18">
        <f t="shared" si="18"/>
        <v>283.14333333333337</v>
      </c>
      <c r="Q138" s="42">
        <f t="shared" si="19"/>
        <v>29.533333333333331</v>
      </c>
      <c r="R138" s="21">
        <f t="shared" si="20"/>
        <v>0.94027002581129093</v>
      </c>
      <c r="S138" s="21">
        <f t="shared" si="21"/>
        <v>1.1784381834555513</v>
      </c>
      <c r="T138" s="6">
        <f t="shared" si="22"/>
        <v>0.29840940829689061</v>
      </c>
      <c r="U138" s="10">
        <f t="shared" si="23"/>
        <v>-8.8852966867219454E-2</v>
      </c>
      <c r="V138" s="10">
        <f t="shared" si="23"/>
        <v>0.23687608208305583</v>
      </c>
      <c r="W138" s="3" t="s">
        <v>537</v>
      </c>
      <c r="X138" s="64" t="s">
        <v>991</v>
      </c>
      <c r="Y138" s="64" t="s">
        <v>992</v>
      </c>
      <c r="Z138" s="64" t="s">
        <v>993</v>
      </c>
    </row>
    <row r="139" spans="1:26" s="3" customFormat="1" x14ac:dyDescent="0.25">
      <c r="A139" s="6" t="s">
        <v>316</v>
      </c>
      <c r="B139" s="45">
        <v>154.11000000000001</v>
      </c>
      <c r="C139" s="18">
        <v>128.06</v>
      </c>
      <c r="D139" s="18">
        <v>140.6</v>
      </c>
      <c r="E139" s="18">
        <v>42.47</v>
      </c>
      <c r="F139" s="18">
        <v>34.49</v>
      </c>
      <c r="G139" s="18">
        <v>36.74</v>
      </c>
      <c r="H139" s="18">
        <f t="shared" si="16"/>
        <v>140.92333333333332</v>
      </c>
      <c r="I139" s="42">
        <f t="shared" si="17"/>
        <v>37.900000000000006</v>
      </c>
      <c r="J139" s="45">
        <v>133.13999999999999</v>
      </c>
      <c r="K139" s="18">
        <v>118.34</v>
      </c>
      <c r="L139" s="18">
        <v>111.77</v>
      </c>
      <c r="M139" s="18">
        <v>44.65</v>
      </c>
      <c r="N139" s="18">
        <v>28.73</v>
      </c>
      <c r="O139" s="18">
        <v>29.61</v>
      </c>
      <c r="P139" s="18">
        <f t="shared" si="18"/>
        <v>121.08333333333333</v>
      </c>
      <c r="Q139" s="42">
        <f t="shared" si="19"/>
        <v>34.33</v>
      </c>
      <c r="R139" s="21">
        <f t="shared" si="20"/>
        <v>0.86020621462291857</v>
      </c>
      <c r="S139" s="21">
        <f t="shared" si="21"/>
        <v>0.90822622107969131</v>
      </c>
      <c r="T139" s="6">
        <f t="shared" si="22"/>
        <v>0.28208743290793259</v>
      </c>
      <c r="U139" s="10">
        <f t="shared" si="23"/>
        <v>-0.217245540710963</v>
      </c>
      <c r="V139" s="10">
        <f t="shared" si="23"/>
        <v>-0.13887640598290221</v>
      </c>
      <c r="W139" s="3" t="s">
        <v>616</v>
      </c>
      <c r="X139" s="64" t="s">
        <v>616</v>
      </c>
      <c r="Y139" s="64" t="s">
        <v>994</v>
      </c>
      <c r="Z139" s="64" t="s">
        <v>995</v>
      </c>
    </row>
    <row r="140" spans="1:26" s="3" customFormat="1" x14ac:dyDescent="0.25">
      <c r="A140" s="6" t="s">
        <v>330</v>
      </c>
      <c r="B140" s="45">
        <v>536.16999999999996</v>
      </c>
      <c r="C140" s="18">
        <v>514.35</v>
      </c>
      <c r="D140" s="18">
        <v>472.3</v>
      </c>
      <c r="E140" s="18">
        <v>55.94</v>
      </c>
      <c r="F140" s="18">
        <v>50.81</v>
      </c>
      <c r="G140" s="18">
        <v>60.2</v>
      </c>
      <c r="H140" s="18">
        <f t="shared" si="16"/>
        <v>507.60666666666663</v>
      </c>
      <c r="I140" s="42">
        <f t="shared" si="17"/>
        <v>55.65</v>
      </c>
      <c r="J140" s="45">
        <v>429.25</v>
      </c>
      <c r="K140" s="18">
        <v>460.89</v>
      </c>
      <c r="L140" s="18">
        <v>444.1</v>
      </c>
      <c r="M140" s="18">
        <v>53.74</v>
      </c>
      <c r="N140" s="18">
        <v>50.89</v>
      </c>
      <c r="O140" s="18">
        <v>44.26</v>
      </c>
      <c r="P140" s="18">
        <f t="shared" si="18"/>
        <v>444.74666666666667</v>
      </c>
      <c r="Q140" s="42">
        <f t="shared" si="19"/>
        <v>49.629999999999995</v>
      </c>
      <c r="R140" s="21">
        <f t="shared" si="20"/>
        <v>0.87640743993393722</v>
      </c>
      <c r="S140" s="21">
        <f t="shared" si="21"/>
        <v>0.89373345101500434</v>
      </c>
      <c r="T140" s="6">
        <f t="shared" si="22"/>
        <v>9.9046552054334658E-2</v>
      </c>
      <c r="U140" s="10">
        <f t="shared" si="23"/>
        <v>-0.19032636328602251</v>
      </c>
      <c r="V140" s="10">
        <f t="shared" si="23"/>
        <v>-0.16208347179806706</v>
      </c>
      <c r="W140" s="3" t="s">
        <v>630</v>
      </c>
      <c r="X140" s="64" t="s">
        <v>630</v>
      </c>
      <c r="Y140" s="64" t="s">
        <v>996</v>
      </c>
      <c r="Z140" s="64" t="s">
        <v>997</v>
      </c>
    </row>
    <row r="141" spans="1:26" s="3" customFormat="1" x14ac:dyDescent="0.25">
      <c r="A141" s="6" t="s">
        <v>232</v>
      </c>
      <c r="B141" s="45">
        <v>1007.84</v>
      </c>
      <c r="C141" s="18">
        <v>1012.39</v>
      </c>
      <c r="D141" s="18">
        <v>990.95</v>
      </c>
      <c r="E141" s="18">
        <v>26.94</v>
      </c>
      <c r="F141" s="18">
        <v>16.690000000000001</v>
      </c>
      <c r="G141" s="18">
        <v>30.01</v>
      </c>
      <c r="H141" s="18">
        <f t="shared" si="16"/>
        <v>1003.7266666666668</v>
      </c>
      <c r="I141" s="42">
        <f t="shared" si="17"/>
        <v>24.546666666666667</v>
      </c>
      <c r="J141" s="45">
        <v>930.98</v>
      </c>
      <c r="K141" s="18">
        <v>897.43</v>
      </c>
      <c r="L141" s="18">
        <v>911</v>
      </c>
      <c r="M141" s="18">
        <v>28.7</v>
      </c>
      <c r="N141" s="18">
        <v>26.25</v>
      </c>
      <c r="O141" s="18">
        <v>26.47</v>
      </c>
      <c r="P141" s="18">
        <f t="shared" si="18"/>
        <v>913.13666666666666</v>
      </c>
      <c r="Q141" s="42">
        <f t="shared" si="19"/>
        <v>27.14</v>
      </c>
      <c r="R141" s="21">
        <f t="shared" si="20"/>
        <v>0.90983617434924247</v>
      </c>
      <c r="S141" s="21">
        <f t="shared" si="21"/>
        <v>1.1015135699373695</v>
      </c>
      <c r="T141" s="6">
        <f t="shared" si="22"/>
        <v>0.28080900123443664</v>
      </c>
      <c r="U141" s="10">
        <f t="shared" si="23"/>
        <v>-0.13632129873135146</v>
      </c>
      <c r="V141" s="10">
        <f t="shared" si="23"/>
        <v>0.13948726822150861</v>
      </c>
      <c r="W141" s="3" t="s">
        <v>532</v>
      </c>
      <c r="X141" s="64" t="s">
        <v>998</v>
      </c>
      <c r="Y141" s="64" t="s">
        <v>999</v>
      </c>
      <c r="Z141" s="64" t="s">
        <v>1000</v>
      </c>
    </row>
    <row r="142" spans="1:26" s="3" customFormat="1" x14ac:dyDescent="0.25">
      <c r="A142" s="6" t="s">
        <v>436</v>
      </c>
      <c r="B142" s="45">
        <v>1145.8599999999999</v>
      </c>
      <c r="C142" s="18">
        <v>1291.22</v>
      </c>
      <c r="D142" s="18">
        <v>1443.73</v>
      </c>
      <c r="E142" s="18">
        <v>11.88</v>
      </c>
      <c r="F142" s="18">
        <v>3.15</v>
      </c>
      <c r="G142" s="18">
        <v>8.66</v>
      </c>
      <c r="H142" s="18">
        <f t="shared" si="16"/>
        <v>1293.6033333333332</v>
      </c>
      <c r="I142" s="42">
        <f t="shared" si="17"/>
        <v>7.8966666666666674</v>
      </c>
      <c r="J142" s="45">
        <v>1327.06</v>
      </c>
      <c r="K142" s="18">
        <v>1275.78</v>
      </c>
      <c r="L142" s="18">
        <v>1253.5</v>
      </c>
      <c r="M142" s="18">
        <v>4.3099999999999996</v>
      </c>
      <c r="N142" s="18">
        <v>7.58</v>
      </c>
      <c r="O142" s="18">
        <v>4.1900000000000004</v>
      </c>
      <c r="P142" s="18">
        <f t="shared" si="18"/>
        <v>1285.4466666666667</v>
      </c>
      <c r="Q142" s="42">
        <f t="shared" si="19"/>
        <v>5.36</v>
      </c>
      <c r="R142" s="21">
        <f t="shared" si="20"/>
        <v>0.99369948581418777</v>
      </c>
      <c r="S142" s="21">
        <f t="shared" si="21"/>
        <v>0.71487448482577731</v>
      </c>
      <c r="T142" s="6">
        <f t="shared" si="22"/>
        <v>0.2065935602750914</v>
      </c>
      <c r="U142" s="10">
        <f t="shared" si="23"/>
        <v>-9.1184763754902295E-3</v>
      </c>
      <c r="V142" s="10">
        <f t="shared" si="23"/>
        <v>-0.48423813413645517</v>
      </c>
      <c r="W142" s="3" t="s">
        <v>736</v>
      </c>
      <c r="X142" s="64" t="s">
        <v>736</v>
      </c>
      <c r="Y142" s="64" t="s">
        <v>809</v>
      </c>
      <c r="Z142" s="64" t="s">
        <v>1255</v>
      </c>
    </row>
    <row r="143" spans="1:26" s="3" customFormat="1" x14ac:dyDescent="0.25">
      <c r="A143" s="6" t="s">
        <v>386</v>
      </c>
      <c r="B143" s="45">
        <v>390.54</v>
      </c>
      <c r="C143" s="18">
        <v>349.86</v>
      </c>
      <c r="D143" s="18">
        <v>397.48</v>
      </c>
      <c r="E143" s="18">
        <v>66.56</v>
      </c>
      <c r="F143" s="18">
        <v>52.11</v>
      </c>
      <c r="G143" s="18">
        <v>69.05</v>
      </c>
      <c r="H143" s="18">
        <f t="shared" si="16"/>
        <v>379.29333333333335</v>
      </c>
      <c r="I143" s="42">
        <f t="shared" si="17"/>
        <v>62.573333333333331</v>
      </c>
      <c r="J143" s="45">
        <v>326.24</v>
      </c>
      <c r="K143" s="18">
        <v>330.88</v>
      </c>
      <c r="L143" s="18">
        <v>386.76</v>
      </c>
      <c r="M143" s="18">
        <v>49.59</v>
      </c>
      <c r="N143" s="18">
        <v>50.46</v>
      </c>
      <c r="O143" s="18">
        <v>50.69</v>
      </c>
      <c r="P143" s="18">
        <f t="shared" si="18"/>
        <v>347.96000000000004</v>
      </c>
      <c r="Q143" s="42">
        <f t="shared" si="19"/>
        <v>50.24666666666667</v>
      </c>
      <c r="R143" s="21">
        <f t="shared" si="20"/>
        <v>0.91760746090736978</v>
      </c>
      <c r="S143" s="21">
        <f t="shared" si="21"/>
        <v>0.80610318791946312</v>
      </c>
      <c r="T143" s="6">
        <f t="shared" si="22"/>
        <v>4.014568258344136E-2</v>
      </c>
      <c r="U143" s="10">
        <f t="shared" si="23"/>
        <v>-0.12405097318237829</v>
      </c>
      <c r="V143" s="10">
        <f t="shared" si="23"/>
        <v>-0.31096356733627106</v>
      </c>
      <c r="W143" s="3" t="s">
        <v>686</v>
      </c>
      <c r="X143" s="64" t="s">
        <v>686</v>
      </c>
      <c r="Y143" s="64" t="s">
        <v>1001</v>
      </c>
      <c r="Z143" s="64" t="s">
        <v>1002</v>
      </c>
    </row>
    <row r="144" spans="1:26" s="3" customFormat="1" x14ac:dyDescent="0.25">
      <c r="A144" s="6" t="s">
        <v>202</v>
      </c>
      <c r="B144" s="45">
        <v>116.31</v>
      </c>
      <c r="C144" s="18">
        <v>121.38</v>
      </c>
      <c r="D144" s="18">
        <v>103.77</v>
      </c>
      <c r="E144" s="18">
        <v>17.27</v>
      </c>
      <c r="F144" s="18">
        <v>27.63</v>
      </c>
      <c r="G144" s="18">
        <v>8.08</v>
      </c>
      <c r="H144" s="18">
        <f t="shared" si="16"/>
        <v>113.82</v>
      </c>
      <c r="I144" s="42">
        <f t="shared" si="17"/>
        <v>17.66</v>
      </c>
      <c r="J144" s="45">
        <v>107.15</v>
      </c>
      <c r="K144" s="18">
        <v>121.04</v>
      </c>
      <c r="L144" s="18">
        <v>122.84</v>
      </c>
      <c r="M144" s="18">
        <v>20.09</v>
      </c>
      <c r="N144" s="18">
        <v>19.399999999999999</v>
      </c>
      <c r="O144" s="18">
        <v>21.98</v>
      </c>
      <c r="P144" s="18">
        <f t="shared" si="18"/>
        <v>117.00999999999999</v>
      </c>
      <c r="Q144" s="42">
        <f t="shared" si="19"/>
        <v>20.49</v>
      </c>
      <c r="R144" s="21">
        <f t="shared" si="20"/>
        <v>1.0277826162689427</v>
      </c>
      <c r="S144" s="21">
        <f t="shared" si="21"/>
        <v>1.1516613076098605</v>
      </c>
      <c r="T144" s="6">
        <f t="shared" si="22"/>
        <v>0.32277945164129962</v>
      </c>
      <c r="U144" s="10">
        <f t="shared" si="23"/>
        <v>3.9535155976583657E-2</v>
      </c>
      <c r="V144" s="10">
        <f t="shared" si="23"/>
        <v>0.20371649657602461</v>
      </c>
      <c r="W144" s="3" t="s">
        <v>203</v>
      </c>
      <c r="X144" s="64" t="s">
        <v>203</v>
      </c>
      <c r="Y144" s="64" t="s">
        <v>204</v>
      </c>
      <c r="Z144" s="64" t="s">
        <v>205</v>
      </c>
    </row>
    <row r="145" spans="1:26" s="3" customFormat="1" x14ac:dyDescent="0.25">
      <c r="A145" s="6" t="s">
        <v>329</v>
      </c>
      <c r="B145" s="45">
        <v>152.6</v>
      </c>
      <c r="C145" s="18">
        <v>173.03</v>
      </c>
      <c r="D145" s="18">
        <v>203.88</v>
      </c>
      <c r="E145" s="18">
        <v>44.69</v>
      </c>
      <c r="F145" s="18">
        <v>25.59</v>
      </c>
      <c r="G145" s="18">
        <v>13.08</v>
      </c>
      <c r="H145" s="18">
        <f t="shared" si="16"/>
        <v>176.50333333333333</v>
      </c>
      <c r="I145" s="42">
        <f t="shared" si="17"/>
        <v>27.786666666666665</v>
      </c>
      <c r="J145" s="45">
        <v>187.36</v>
      </c>
      <c r="K145" s="18">
        <v>188.26</v>
      </c>
      <c r="L145" s="18">
        <v>186.46</v>
      </c>
      <c r="M145" s="18">
        <v>22.96</v>
      </c>
      <c r="N145" s="18">
        <v>31.64</v>
      </c>
      <c r="O145" s="18">
        <v>24.52</v>
      </c>
      <c r="P145" s="18">
        <f t="shared" si="18"/>
        <v>187.36</v>
      </c>
      <c r="Q145" s="42">
        <f t="shared" si="19"/>
        <v>26.373333333333335</v>
      </c>
      <c r="R145" s="21">
        <f t="shared" si="20"/>
        <v>1.0611631706446829</v>
      </c>
      <c r="S145" s="21">
        <f t="shared" si="21"/>
        <v>0.95090319592403905</v>
      </c>
      <c r="T145" s="6">
        <f t="shared" si="22"/>
        <v>0.44487617468469048</v>
      </c>
      <c r="U145" s="10">
        <f t="shared" si="23"/>
        <v>8.5646510522531152E-2</v>
      </c>
      <c r="V145" s="10">
        <f t="shared" si="23"/>
        <v>-7.2629615913903045E-2</v>
      </c>
      <c r="W145" s="3" t="s">
        <v>629</v>
      </c>
      <c r="X145" s="64" t="s">
        <v>629</v>
      </c>
      <c r="Y145" s="64" t="s">
        <v>1003</v>
      </c>
      <c r="Z145" s="64" t="s">
        <v>1004</v>
      </c>
    </row>
    <row r="146" spans="1:26" s="3" customFormat="1" x14ac:dyDescent="0.25">
      <c r="A146" s="6" t="s">
        <v>335</v>
      </c>
      <c r="B146" s="45">
        <v>82.88</v>
      </c>
      <c r="C146" s="18">
        <v>91.43</v>
      </c>
      <c r="D146" s="18">
        <v>91.84</v>
      </c>
      <c r="E146" s="18">
        <v>12.84</v>
      </c>
      <c r="F146" s="18">
        <v>30.97</v>
      </c>
      <c r="G146" s="18">
        <v>21.93</v>
      </c>
      <c r="H146" s="18">
        <f t="shared" si="16"/>
        <v>88.716666666666654</v>
      </c>
      <c r="I146" s="42">
        <f t="shared" si="17"/>
        <v>21.913333333333338</v>
      </c>
      <c r="J146" s="45">
        <v>87.46</v>
      </c>
      <c r="K146" s="18">
        <v>95.23</v>
      </c>
      <c r="L146" s="18">
        <v>99.59</v>
      </c>
      <c r="M146" s="18">
        <v>18.18</v>
      </c>
      <c r="N146" s="18">
        <v>19.100000000000001</v>
      </c>
      <c r="O146" s="18">
        <v>21.08</v>
      </c>
      <c r="P146" s="18">
        <f t="shared" si="18"/>
        <v>94.09333333333332</v>
      </c>
      <c r="Q146" s="42">
        <f t="shared" si="19"/>
        <v>19.453333333333333</v>
      </c>
      <c r="R146" s="21">
        <f t="shared" si="20"/>
        <v>1.0599294073936467</v>
      </c>
      <c r="S146" s="21">
        <f t="shared" si="21"/>
        <v>0.89263892929880695</v>
      </c>
      <c r="T146" s="6">
        <f t="shared" si="22"/>
        <v>0.33342882931684331</v>
      </c>
      <c r="U146" s="10">
        <f t="shared" si="23"/>
        <v>8.3968182718202E-2</v>
      </c>
      <c r="V146" s="10">
        <f t="shared" si="23"/>
        <v>-0.16385136886936399</v>
      </c>
      <c r="W146" s="3" t="s">
        <v>635</v>
      </c>
      <c r="X146" s="64" t="s">
        <v>1005</v>
      </c>
      <c r="Y146" s="64" t="s">
        <v>1006</v>
      </c>
      <c r="Z146" s="64" t="s">
        <v>1007</v>
      </c>
    </row>
    <row r="147" spans="1:26" s="3" customFormat="1" x14ac:dyDescent="0.25">
      <c r="A147" s="6" t="s">
        <v>402</v>
      </c>
      <c r="B147" s="45">
        <v>141.97999999999999</v>
      </c>
      <c r="C147" s="18">
        <v>170.15</v>
      </c>
      <c r="D147" s="18">
        <v>174.26</v>
      </c>
      <c r="E147" s="18">
        <v>36.61</v>
      </c>
      <c r="F147" s="18">
        <v>39.869999999999997</v>
      </c>
      <c r="G147" s="18">
        <v>40.97</v>
      </c>
      <c r="H147" s="18">
        <f t="shared" si="16"/>
        <v>162.13</v>
      </c>
      <c r="I147" s="42">
        <f t="shared" si="17"/>
        <v>39.15</v>
      </c>
      <c r="J147" s="45">
        <v>175</v>
      </c>
      <c r="K147" s="18">
        <v>184.62</v>
      </c>
      <c r="L147" s="18">
        <v>167.25</v>
      </c>
      <c r="M147" s="18">
        <v>37.15</v>
      </c>
      <c r="N147" s="18">
        <v>43.31</v>
      </c>
      <c r="O147" s="18">
        <v>45.76</v>
      </c>
      <c r="P147" s="18">
        <f t="shared" si="18"/>
        <v>175.62333333333333</v>
      </c>
      <c r="Q147" s="42">
        <f t="shared" si="19"/>
        <v>42.073333333333331</v>
      </c>
      <c r="R147" s="21">
        <f t="shared" si="20"/>
        <v>1.0827152169026748</v>
      </c>
      <c r="S147" s="21">
        <f t="shared" si="21"/>
        <v>1.0728102947281029</v>
      </c>
      <c r="T147" s="6">
        <f t="shared" si="22"/>
        <v>0.18347728811698175</v>
      </c>
      <c r="U147" s="10">
        <f t="shared" si="23"/>
        <v>0.11465382541119071</v>
      </c>
      <c r="V147" s="10">
        <f t="shared" si="23"/>
        <v>0.1013949865775452</v>
      </c>
      <c r="W147" s="3" t="s">
        <v>702</v>
      </c>
      <c r="X147" s="64" t="s">
        <v>1008</v>
      </c>
      <c r="Y147" s="64" t="s">
        <v>1009</v>
      </c>
      <c r="Z147" s="64" t="s">
        <v>1010</v>
      </c>
    </row>
    <row r="148" spans="1:26" s="3" customFormat="1" x14ac:dyDescent="0.25">
      <c r="A148" s="6" t="s">
        <v>272</v>
      </c>
      <c r="B148" s="45">
        <v>218.44</v>
      </c>
      <c r="C148" s="18">
        <v>165.89</v>
      </c>
      <c r="D148" s="18">
        <v>199.17</v>
      </c>
      <c r="E148" s="18">
        <v>22.5</v>
      </c>
      <c r="F148" s="18">
        <v>26.71</v>
      </c>
      <c r="G148" s="18">
        <v>21.35</v>
      </c>
      <c r="H148" s="18">
        <f t="shared" si="16"/>
        <v>194.5</v>
      </c>
      <c r="I148" s="42">
        <f t="shared" si="17"/>
        <v>23.52</v>
      </c>
      <c r="J148" s="45">
        <v>185.92</v>
      </c>
      <c r="K148" s="18">
        <v>194.75</v>
      </c>
      <c r="L148" s="18">
        <v>206.65</v>
      </c>
      <c r="M148" s="18">
        <v>15.31</v>
      </c>
      <c r="N148" s="18">
        <v>21.58</v>
      </c>
      <c r="O148" s="18">
        <v>19.59</v>
      </c>
      <c r="P148" s="18">
        <f t="shared" si="18"/>
        <v>195.77333333333331</v>
      </c>
      <c r="Q148" s="42">
        <f t="shared" si="19"/>
        <v>18.826666666666668</v>
      </c>
      <c r="R148" s="21">
        <f t="shared" si="20"/>
        <v>1.0065132139812445</v>
      </c>
      <c r="S148" s="21">
        <f t="shared" si="21"/>
        <v>0.80859162588363243</v>
      </c>
      <c r="T148" s="6">
        <f t="shared" si="22"/>
        <v>6.4817633851964235E-2</v>
      </c>
      <c r="U148" s="10">
        <f t="shared" si="23"/>
        <v>9.3661127660309637E-3</v>
      </c>
      <c r="V148" s="10">
        <f t="shared" si="23"/>
        <v>-0.30651683235951899</v>
      </c>
      <c r="W148" s="3" t="s">
        <v>572</v>
      </c>
      <c r="X148" s="64" t="s">
        <v>1011</v>
      </c>
      <c r="Y148" s="64" t="s">
        <v>1012</v>
      </c>
      <c r="Z148" s="64" t="s">
        <v>1013</v>
      </c>
    </row>
    <row r="149" spans="1:26" s="3" customFormat="1" x14ac:dyDescent="0.25">
      <c r="A149" s="6" t="s">
        <v>332</v>
      </c>
      <c r="B149" s="45">
        <v>270.26</v>
      </c>
      <c r="C149" s="18">
        <v>292.27</v>
      </c>
      <c r="D149" s="18">
        <v>333.33</v>
      </c>
      <c r="E149" s="18">
        <v>44.37</v>
      </c>
      <c r="F149" s="18">
        <v>51.74</v>
      </c>
      <c r="G149" s="18">
        <v>53.47</v>
      </c>
      <c r="H149" s="18">
        <f t="shared" si="16"/>
        <v>298.61999999999995</v>
      </c>
      <c r="I149" s="42">
        <f t="shared" si="17"/>
        <v>49.859999999999992</v>
      </c>
      <c r="J149" s="45">
        <v>286.06</v>
      </c>
      <c r="K149" s="18">
        <v>293.92</v>
      </c>
      <c r="L149" s="18">
        <v>301.97000000000003</v>
      </c>
      <c r="M149" s="18">
        <v>45.76</v>
      </c>
      <c r="N149" s="18">
        <v>36.17</v>
      </c>
      <c r="O149" s="18">
        <v>55.77</v>
      </c>
      <c r="P149" s="18">
        <f t="shared" si="18"/>
        <v>293.98333333333335</v>
      </c>
      <c r="Q149" s="42">
        <f t="shared" si="19"/>
        <v>45.900000000000006</v>
      </c>
      <c r="R149" s="21">
        <f t="shared" si="20"/>
        <v>0.98452484257837725</v>
      </c>
      <c r="S149" s="21">
        <f t="shared" si="21"/>
        <v>0.92213920566260343</v>
      </c>
      <c r="T149" s="6">
        <f t="shared" si="22"/>
        <v>0.28213223821406852</v>
      </c>
      <c r="U149" s="10">
        <f t="shared" si="23"/>
        <v>-2.2500484684917214E-2</v>
      </c>
      <c r="V149" s="10">
        <f t="shared" si="23"/>
        <v>-0.11694353928736706</v>
      </c>
      <c r="W149" s="3" t="s">
        <v>632</v>
      </c>
      <c r="X149" s="64" t="s">
        <v>1014</v>
      </c>
      <c r="Y149" s="64" t="s">
        <v>1015</v>
      </c>
      <c r="Z149" s="64" t="s">
        <v>1016</v>
      </c>
    </row>
    <row r="150" spans="1:26" s="3" customFormat="1" x14ac:dyDescent="0.25">
      <c r="A150" s="6" t="s">
        <v>362</v>
      </c>
      <c r="B150" s="45">
        <v>282.94</v>
      </c>
      <c r="C150" s="18">
        <v>309.24</v>
      </c>
      <c r="D150" s="18">
        <v>319.10000000000002</v>
      </c>
      <c r="E150" s="18">
        <v>15.05</v>
      </c>
      <c r="F150" s="18">
        <v>18.55</v>
      </c>
      <c r="G150" s="18">
        <v>18.66</v>
      </c>
      <c r="H150" s="18">
        <f t="shared" si="16"/>
        <v>303.76000000000005</v>
      </c>
      <c r="I150" s="42">
        <f t="shared" si="17"/>
        <v>17.420000000000002</v>
      </c>
      <c r="J150" s="45">
        <v>263.98</v>
      </c>
      <c r="K150" s="18">
        <v>272.77</v>
      </c>
      <c r="L150" s="18">
        <v>271.39</v>
      </c>
      <c r="M150" s="18">
        <v>15.79</v>
      </c>
      <c r="N150" s="18">
        <v>15.75</v>
      </c>
      <c r="O150" s="18">
        <v>18.39</v>
      </c>
      <c r="P150" s="18">
        <f t="shared" si="18"/>
        <v>269.38</v>
      </c>
      <c r="Q150" s="42">
        <f t="shared" si="19"/>
        <v>16.643333333333334</v>
      </c>
      <c r="R150" s="21">
        <f t="shared" si="20"/>
        <v>0.88718991993699947</v>
      </c>
      <c r="S150" s="21">
        <f t="shared" si="21"/>
        <v>0.95783568584871515</v>
      </c>
      <c r="T150" s="6">
        <f t="shared" si="22"/>
        <v>0.31288492629878117</v>
      </c>
      <c r="U150" s="10">
        <f t="shared" si="23"/>
        <v>-0.17268512088854712</v>
      </c>
      <c r="V150" s="10">
        <f t="shared" si="23"/>
        <v>-6.2149908177616425E-2</v>
      </c>
      <c r="W150" s="3" t="s">
        <v>662</v>
      </c>
      <c r="X150" s="64" t="s">
        <v>1017</v>
      </c>
      <c r="Y150" s="64" t="s">
        <v>1018</v>
      </c>
      <c r="Z150" s="64" t="s">
        <v>1019</v>
      </c>
    </row>
    <row r="151" spans="1:26" s="3" customFormat="1" x14ac:dyDescent="0.25">
      <c r="A151" s="6" t="s">
        <v>169</v>
      </c>
      <c r="B151" s="45">
        <v>3632.01</v>
      </c>
      <c r="C151" s="18">
        <v>3564.59</v>
      </c>
      <c r="D151" s="18">
        <v>3771.18</v>
      </c>
      <c r="E151" s="18">
        <v>145.94999999999999</v>
      </c>
      <c r="F151" s="18">
        <v>114.98</v>
      </c>
      <c r="G151" s="18">
        <v>185.23</v>
      </c>
      <c r="H151" s="18">
        <f t="shared" si="16"/>
        <v>3655.9266666666667</v>
      </c>
      <c r="I151" s="42">
        <f t="shared" si="17"/>
        <v>148.72</v>
      </c>
      <c r="J151" s="45">
        <v>3744.4</v>
      </c>
      <c r="K151" s="18">
        <v>3426.31</v>
      </c>
      <c r="L151" s="18">
        <v>3667.27</v>
      </c>
      <c r="M151" s="18">
        <v>163.28</v>
      </c>
      <c r="N151" s="18">
        <v>174.85</v>
      </c>
      <c r="O151" s="18">
        <v>198.28</v>
      </c>
      <c r="P151" s="18">
        <f t="shared" si="18"/>
        <v>3612.66</v>
      </c>
      <c r="Q151" s="42">
        <f t="shared" si="19"/>
        <v>178.80333333333331</v>
      </c>
      <c r="R151" s="21">
        <f t="shared" si="20"/>
        <v>0.98816857142336278</v>
      </c>
      <c r="S151" s="21">
        <f t="shared" si="21"/>
        <v>1.2009306260575294</v>
      </c>
      <c r="T151" s="6">
        <f t="shared" si="22"/>
        <v>0.12860742412747189</v>
      </c>
      <c r="U151" s="10">
        <f t="shared" si="23"/>
        <v>-1.71709231058799E-2</v>
      </c>
      <c r="V151" s="10">
        <f t="shared" si="23"/>
        <v>0.26415281354685899</v>
      </c>
      <c r="W151" s="3" t="s">
        <v>1460</v>
      </c>
      <c r="X151" s="64" t="s">
        <v>170</v>
      </c>
      <c r="Y151" s="64" t="s">
        <v>171</v>
      </c>
      <c r="Z151" s="64" t="s">
        <v>172</v>
      </c>
    </row>
    <row r="152" spans="1:26" s="3" customFormat="1" x14ac:dyDescent="0.25">
      <c r="A152" s="6" t="s">
        <v>33</v>
      </c>
      <c r="B152" s="45">
        <v>2565.23</v>
      </c>
      <c r="C152" s="18">
        <v>2482.38</v>
      </c>
      <c r="D152" s="18">
        <v>2336.59</v>
      </c>
      <c r="E152" s="18">
        <v>161.94999999999999</v>
      </c>
      <c r="F152" s="18">
        <v>145.4</v>
      </c>
      <c r="G152" s="18">
        <v>179.46</v>
      </c>
      <c r="H152" s="18">
        <f t="shared" si="16"/>
        <v>2461.4</v>
      </c>
      <c r="I152" s="42">
        <f t="shared" si="17"/>
        <v>162.27000000000001</v>
      </c>
      <c r="J152" s="45">
        <v>1941.76</v>
      </c>
      <c r="K152" s="18">
        <v>2151.41</v>
      </c>
      <c r="L152" s="18">
        <v>2039.95</v>
      </c>
      <c r="M152" s="18">
        <v>160.41</v>
      </c>
      <c r="N152" s="18">
        <v>193.37</v>
      </c>
      <c r="O152" s="18">
        <v>164.03</v>
      </c>
      <c r="P152" s="18">
        <f t="shared" si="18"/>
        <v>2044.3733333333332</v>
      </c>
      <c r="Q152" s="42">
        <f t="shared" si="19"/>
        <v>172.60333333333332</v>
      </c>
      <c r="R152" s="21">
        <f t="shared" si="20"/>
        <v>0.83064219189950173</v>
      </c>
      <c r="S152" s="21">
        <f t="shared" si="21"/>
        <v>1.063289847083563</v>
      </c>
      <c r="T152" s="6">
        <f t="shared" si="22"/>
        <v>0.25549640781884203</v>
      </c>
      <c r="U152" s="10">
        <f t="shared" si="23"/>
        <v>-0.26770094055997268</v>
      </c>
      <c r="V152" s="10">
        <f t="shared" si="23"/>
        <v>8.8534921375773956E-2</v>
      </c>
      <c r="W152" s="3" t="s">
        <v>1451</v>
      </c>
      <c r="X152" s="64" t="s">
        <v>34</v>
      </c>
      <c r="Y152" s="64" t="s">
        <v>35</v>
      </c>
      <c r="Z152" s="64" t="s">
        <v>36</v>
      </c>
    </row>
    <row r="153" spans="1:26" s="3" customFormat="1" x14ac:dyDescent="0.25">
      <c r="A153" s="6" t="s">
        <v>432</v>
      </c>
      <c r="B153" s="45">
        <v>19.57</v>
      </c>
      <c r="C153" s="18">
        <v>18.45</v>
      </c>
      <c r="D153" s="18">
        <v>40.39</v>
      </c>
      <c r="E153" s="18">
        <v>0.32</v>
      </c>
      <c r="F153" s="18">
        <v>1.1100000000000001</v>
      </c>
      <c r="G153" s="18">
        <v>1.1499999999999999</v>
      </c>
      <c r="H153" s="18">
        <f t="shared" si="16"/>
        <v>26.136666666666667</v>
      </c>
      <c r="I153" s="42">
        <f t="shared" si="17"/>
        <v>0.86</v>
      </c>
      <c r="J153" s="45">
        <v>25.91</v>
      </c>
      <c r="K153" s="18">
        <v>32.159999999999997</v>
      </c>
      <c r="L153" s="18">
        <v>32.07</v>
      </c>
      <c r="M153" s="18">
        <v>0.8</v>
      </c>
      <c r="N153" s="18">
        <v>0.28999999999999998</v>
      </c>
      <c r="O153" s="18">
        <v>1.94</v>
      </c>
      <c r="P153" s="18">
        <f t="shared" si="18"/>
        <v>30.046666666666663</v>
      </c>
      <c r="Q153" s="42">
        <f t="shared" si="19"/>
        <v>1.01</v>
      </c>
      <c r="R153" s="21">
        <f t="shared" si="20"/>
        <v>1.1440854931826556</v>
      </c>
      <c r="S153" s="21">
        <f t="shared" si="21"/>
        <v>1.0806451612903225</v>
      </c>
      <c r="T153" s="6">
        <f t="shared" si="22"/>
        <v>0.40061618985876779</v>
      </c>
      <c r="U153" s="10">
        <f t="shared" si="23"/>
        <v>0.19419486328950544</v>
      </c>
      <c r="V153" s="10">
        <f t="shared" si="23"/>
        <v>0.11189288007089714</v>
      </c>
      <c r="W153" s="3" t="s">
        <v>732</v>
      </c>
      <c r="X153" s="64" t="s">
        <v>732</v>
      </c>
      <c r="Y153" s="64" t="s">
        <v>1234</v>
      </c>
      <c r="Z153" s="64" t="s">
        <v>1235</v>
      </c>
    </row>
    <row r="154" spans="1:26" s="3" customFormat="1" x14ac:dyDescent="0.25">
      <c r="A154" s="6" t="s">
        <v>285</v>
      </c>
      <c r="B154" s="45">
        <v>327.39</v>
      </c>
      <c r="C154" s="18">
        <v>348.65</v>
      </c>
      <c r="D154" s="18">
        <v>313.42</v>
      </c>
      <c r="E154" s="18">
        <v>47.38</v>
      </c>
      <c r="F154" s="18">
        <v>28.19</v>
      </c>
      <c r="G154" s="18">
        <v>66.739999999999995</v>
      </c>
      <c r="H154" s="18">
        <f t="shared" si="16"/>
        <v>329.82</v>
      </c>
      <c r="I154" s="42">
        <f t="shared" si="17"/>
        <v>47.436666666666667</v>
      </c>
      <c r="J154" s="45">
        <v>271.23</v>
      </c>
      <c r="K154" s="18">
        <v>303.18</v>
      </c>
      <c r="L154" s="18">
        <v>316.02999999999997</v>
      </c>
      <c r="M154" s="18">
        <v>54.53</v>
      </c>
      <c r="N154" s="18">
        <v>26.1</v>
      </c>
      <c r="O154" s="18">
        <v>40.82</v>
      </c>
      <c r="P154" s="18">
        <f t="shared" si="18"/>
        <v>296.81333333333333</v>
      </c>
      <c r="Q154" s="42">
        <f t="shared" si="19"/>
        <v>40.483333333333327</v>
      </c>
      <c r="R154" s="21">
        <f t="shared" si="20"/>
        <v>0.90022771698607507</v>
      </c>
      <c r="S154" s="21">
        <f t="shared" si="21"/>
        <v>0.85644484206179872</v>
      </c>
      <c r="T154" s="6">
        <f t="shared" si="22"/>
        <v>0.32075451570010949</v>
      </c>
      <c r="U154" s="10">
        <f t="shared" si="23"/>
        <v>-0.15163811054295481</v>
      </c>
      <c r="V154" s="10">
        <f t="shared" si="23"/>
        <v>-0.22356776001572712</v>
      </c>
      <c r="W154" s="3" t="s">
        <v>585</v>
      </c>
      <c r="X154" s="64" t="s">
        <v>1020</v>
      </c>
      <c r="Y154" s="64" t="s">
        <v>1021</v>
      </c>
      <c r="Z154" s="64" t="s">
        <v>1022</v>
      </c>
    </row>
    <row r="155" spans="1:26" s="3" customFormat="1" x14ac:dyDescent="0.25">
      <c r="A155" s="6" t="s">
        <v>238</v>
      </c>
      <c r="B155" s="45">
        <v>132.32</v>
      </c>
      <c r="C155" s="18">
        <v>115.07</v>
      </c>
      <c r="D155" s="18">
        <v>123.97</v>
      </c>
      <c r="E155" s="18">
        <v>3.33</v>
      </c>
      <c r="F155" s="18">
        <v>1.1100000000000001</v>
      </c>
      <c r="G155" s="18">
        <v>5</v>
      </c>
      <c r="H155" s="18">
        <f t="shared" si="16"/>
        <v>123.78666666666668</v>
      </c>
      <c r="I155" s="42">
        <f t="shared" si="17"/>
        <v>3.1466666666666669</v>
      </c>
      <c r="J155" s="45">
        <v>102.21</v>
      </c>
      <c r="K155" s="18">
        <v>83.34</v>
      </c>
      <c r="L155" s="18">
        <v>94.95</v>
      </c>
      <c r="M155" s="18">
        <v>3.03</v>
      </c>
      <c r="N155" s="18">
        <v>8.02</v>
      </c>
      <c r="O155" s="18">
        <v>7.93</v>
      </c>
      <c r="P155" s="18">
        <f t="shared" si="18"/>
        <v>93.5</v>
      </c>
      <c r="Q155" s="42">
        <f t="shared" si="19"/>
        <v>6.3266666666666653</v>
      </c>
      <c r="R155" s="21">
        <f t="shared" si="20"/>
        <v>0.75729244577412114</v>
      </c>
      <c r="S155" s="21">
        <f t="shared" si="21"/>
        <v>1.7668810289389065</v>
      </c>
      <c r="T155" s="6">
        <f t="shared" si="22"/>
        <v>9.3236922392040067E-2</v>
      </c>
      <c r="U155" s="10">
        <f t="shared" si="23"/>
        <v>-0.40107755743400342</v>
      </c>
      <c r="V155" s="10">
        <f t="shared" si="23"/>
        <v>0.82120490081862851</v>
      </c>
      <c r="W155" s="3" t="s">
        <v>538</v>
      </c>
      <c r="X155" s="64" t="s">
        <v>1023</v>
      </c>
      <c r="Y155" s="64" t="s">
        <v>1024</v>
      </c>
      <c r="Z155" s="64" t="s">
        <v>1025</v>
      </c>
    </row>
    <row r="156" spans="1:26" s="3" customFormat="1" x14ac:dyDescent="0.25">
      <c r="A156" s="6" t="s">
        <v>145</v>
      </c>
      <c r="B156" s="45">
        <v>162.03</v>
      </c>
      <c r="C156" s="18">
        <v>229.87</v>
      </c>
      <c r="D156" s="18">
        <v>271.97000000000003</v>
      </c>
      <c r="E156" s="18">
        <v>33.44</v>
      </c>
      <c r="F156" s="18">
        <v>56.38</v>
      </c>
      <c r="G156" s="18">
        <v>59.43</v>
      </c>
      <c r="H156" s="18">
        <f t="shared" si="16"/>
        <v>221.29</v>
      </c>
      <c r="I156" s="42">
        <f t="shared" si="17"/>
        <v>49.75</v>
      </c>
      <c r="J156" s="45">
        <v>183.13</v>
      </c>
      <c r="K156" s="18">
        <v>201.17</v>
      </c>
      <c r="L156" s="18">
        <v>211.81</v>
      </c>
      <c r="M156" s="18">
        <v>48</v>
      </c>
      <c r="N156" s="18">
        <v>35</v>
      </c>
      <c r="O156" s="18">
        <v>66.84</v>
      </c>
      <c r="P156" s="18">
        <f t="shared" si="18"/>
        <v>198.70333333333329</v>
      </c>
      <c r="Q156" s="42">
        <f t="shared" si="19"/>
        <v>49.946666666666665</v>
      </c>
      <c r="R156" s="21">
        <f t="shared" si="20"/>
        <v>0.8983909907478218</v>
      </c>
      <c r="S156" s="21">
        <f t="shared" si="21"/>
        <v>1.0038752052545157</v>
      </c>
      <c r="T156" s="6">
        <f t="shared" si="22"/>
        <v>0.4940322976160475</v>
      </c>
      <c r="U156" s="10">
        <f t="shared" si="23"/>
        <v>-0.15458463472299197</v>
      </c>
      <c r="V156" s="10">
        <f t="shared" si="23"/>
        <v>5.5799346764541661E-3</v>
      </c>
      <c r="W156" s="3" t="s">
        <v>1442</v>
      </c>
      <c r="X156" s="64" t="s">
        <v>146</v>
      </c>
      <c r="Y156" s="64" t="s">
        <v>147</v>
      </c>
      <c r="Z156" s="64" t="s">
        <v>148</v>
      </c>
    </row>
    <row r="157" spans="1:26" s="3" customFormat="1" x14ac:dyDescent="0.25">
      <c r="A157" s="6" t="s">
        <v>255</v>
      </c>
      <c r="B157" s="45">
        <v>212.5</v>
      </c>
      <c r="C157" s="18">
        <v>197.79</v>
      </c>
      <c r="D157" s="18">
        <v>221</v>
      </c>
      <c r="E157" s="18">
        <v>8.56</v>
      </c>
      <c r="F157" s="18">
        <v>6.31</v>
      </c>
      <c r="G157" s="18">
        <v>3.46</v>
      </c>
      <c r="H157" s="18">
        <f t="shared" si="16"/>
        <v>210.42999999999998</v>
      </c>
      <c r="I157" s="42">
        <f t="shared" si="17"/>
        <v>6.11</v>
      </c>
      <c r="J157" s="45">
        <v>211.6</v>
      </c>
      <c r="K157" s="18">
        <v>219.76</v>
      </c>
      <c r="L157" s="18">
        <v>226.39</v>
      </c>
      <c r="M157" s="18">
        <v>6.54</v>
      </c>
      <c r="N157" s="18">
        <v>7.73</v>
      </c>
      <c r="O157" s="18">
        <v>6.13</v>
      </c>
      <c r="P157" s="18">
        <f t="shared" si="18"/>
        <v>219.25</v>
      </c>
      <c r="Q157" s="42">
        <f t="shared" si="19"/>
        <v>6.8</v>
      </c>
      <c r="R157" s="21">
        <f t="shared" si="20"/>
        <v>1.041715934351795</v>
      </c>
      <c r="S157" s="21">
        <f t="shared" si="21"/>
        <v>1.0970464135021096</v>
      </c>
      <c r="T157" s="6">
        <f t="shared" si="22"/>
        <v>0.33977689801335231</v>
      </c>
      <c r="U157" s="10">
        <f t="shared" si="23"/>
        <v>5.8961922555172318E-2</v>
      </c>
      <c r="V157" s="10">
        <f t="shared" si="23"/>
        <v>0.1336245641301953</v>
      </c>
      <c r="W157" s="3" t="s">
        <v>555</v>
      </c>
      <c r="X157" s="64" t="s">
        <v>555</v>
      </c>
      <c r="Y157" s="64" t="s">
        <v>846</v>
      </c>
      <c r="Z157" s="64" t="s">
        <v>1026</v>
      </c>
    </row>
    <row r="158" spans="1:26" s="3" customFormat="1" x14ac:dyDescent="0.25">
      <c r="A158" s="6" t="s">
        <v>365</v>
      </c>
      <c r="B158" s="45">
        <v>446.79</v>
      </c>
      <c r="C158" s="18">
        <v>396.03</v>
      </c>
      <c r="D158" s="18">
        <v>416.62</v>
      </c>
      <c r="E158" s="18">
        <v>7.13</v>
      </c>
      <c r="F158" s="18">
        <v>8.5299999999999994</v>
      </c>
      <c r="G158" s="18">
        <v>2.31</v>
      </c>
      <c r="H158" s="18">
        <f t="shared" si="16"/>
        <v>419.81333333333333</v>
      </c>
      <c r="I158" s="42">
        <f t="shared" si="17"/>
        <v>5.9899999999999993</v>
      </c>
      <c r="J158" s="45">
        <v>439.14</v>
      </c>
      <c r="K158" s="18">
        <v>483.57</v>
      </c>
      <c r="L158" s="18">
        <v>460.03</v>
      </c>
      <c r="M158" s="18">
        <v>9.73</v>
      </c>
      <c r="N158" s="18">
        <v>4.67</v>
      </c>
      <c r="O158" s="18">
        <v>5.53</v>
      </c>
      <c r="P158" s="18">
        <f t="shared" si="18"/>
        <v>460.91333333333336</v>
      </c>
      <c r="Q158" s="42">
        <f t="shared" si="19"/>
        <v>6.6433333333333335</v>
      </c>
      <c r="R158" s="21">
        <f t="shared" si="20"/>
        <v>1.097668007984538</v>
      </c>
      <c r="S158" s="21">
        <f t="shared" si="21"/>
        <v>1.0934668574153554</v>
      </c>
      <c r="T158" s="6">
        <f t="shared" si="22"/>
        <v>0.40137409470508822</v>
      </c>
      <c r="U158" s="10">
        <f t="shared" si="23"/>
        <v>0.13444177414389197</v>
      </c>
      <c r="V158" s="10">
        <f t="shared" si="23"/>
        <v>0.12890949348420111</v>
      </c>
      <c r="W158" s="3" t="s">
        <v>665</v>
      </c>
      <c r="X158" s="64" t="s">
        <v>1027</v>
      </c>
      <c r="Y158" s="64" t="s">
        <v>1028</v>
      </c>
      <c r="Z158" s="64" t="s">
        <v>1029</v>
      </c>
    </row>
    <row r="159" spans="1:26" s="3" customFormat="1" x14ac:dyDescent="0.25">
      <c r="A159" s="6" t="s">
        <v>73</v>
      </c>
      <c r="B159" s="45">
        <v>855.08</v>
      </c>
      <c r="C159" s="18">
        <v>967.69</v>
      </c>
      <c r="D159" s="18">
        <v>927.09</v>
      </c>
      <c r="E159" s="18">
        <v>37.4</v>
      </c>
      <c r="F159" s="18">
        <v>30.04</v>
      </c>
      <c r="G159" s="18">
        <v>42.89</v>
      </c>
      <c r="H159" s="18">
        <f t="shared" si="16"/>
        <v>916.62</v>
      </c>
      <c r="I159" s="42">
        <f t="shared" si="17"/>
        <v>36.776666666666664</v>
      </c>
      <c r="J159" s="45">
        <v>957.92</v>
      </c>
      <c r="K159" s="18">
        <v>754.08</v>
      </c>
      <c r="L159" s="18">
        <v>939.79</v>
      </c>
      <c r="M159" s="18">
        <v>30.3</v>
      </c>
      <c r="N159" s="18">
        <v>28</v>
      </c>
      <c r="O159" s="18">
        <v>33.94</v>
      </c>
      <c r="P159" s="18">
        <f t="shared" si="18"/>
        <v>883.93</v>
      </c>
      <c r="Q159" s="42">
        <f t="shared" si="19"/>
        <v>30.746666666666666</v>
      </c>
      <c r="R159" s="21">
        <f t="shared" si="20"/>
        <v>0.96437523157734129</v>
      </c>
      <c r="S159" s="21">
        <f t="shared" si="21"/>
        <v>0.84037765816641674</v>
      </c>
      <c r="T159" s="6">
        <f t="shared" si="22"/>
        <v>0.10786901531143947</v>
      </c>
      <c r="U159" s="10">
        <f t="shared" si="23"/>
        <v>-5.2333496766720312E-2</v>
      </c>
      <c r="V159" s="10">
        <f t="shared" si="23"/>
        <v>-0.25089028708983585</v>
      </c>
      <c r="W159" s="3" t="s">
        <v>1443</v>
      </c>
      <c r="X159" s="64" t="s">
        <v>74</v>
      </c>
      <c r="Y159" s="64" t="s">
        <v>75</v>
      </c>
      <c r="Z159" s="64" t="s">
        <v>76</v>
      </c>
    </row>
    <row r="160" spans="1:26" s="3" customFormat="1" x14ac:dyDescent="0.25">
      <c r="A160" s="6" t="s">
        <v>264</v>
      </c>
      <c r="B160" s="45">
        <v>677.99</v>
      </c>
      <c r="C160" s="18">
        <v>765.64</v>
      </c>
      <c r="D160" s="18">
        <v>733.6</v>
      </c>
      <c r="E160" s="18">
        <v>56.89</v>
      </c>
      <c r="F160" s="18">
        <v>66.02</v>
      </c>
      <c r="G160" s="18">
        <v>65.97</v>
      </c>
      <c r="H160" s="18">
        <f t="shared" si="16"/>
        <v>725.74333333333334</v>
      </c>
      <c r="I160" s="42">
        <f t="shared" si="17"/>
        <v>62.96</v>
      </c>
      <c r="J160" s="45">
        <v>622.03</v>
      </c>
      <c r="K160" s="18">
        <v>727.61</v>
      </c>
      <c r="L160" s="18">
        <v>771.49</v>
      </c>
      <c r="M160" s="18">
        <v>71.91</v>
      </c>
      <c r="N160" s="18">
        <v>57.16</v>
      </c>
      <c r="O160" s="18">
        <v>67.739999999999995</v>
      </c>
      <c r="P160" s="18">
        <f t="shared" si="18"/>
        <v>707.04333333333341</v>
      </c>
      <c r="Q160" s="42">
        <f t="shared" si="19"/>
        <v>65.603333333333339</v>
      </c>
      <c r="R160" s="21">
        <f t="shared" si="20"/>
        <v>0.97426876980869004</v>
      </c>
      <c r="S160" s="21">
        <f t="shared" si="21"/>
        <v>1.0413279132791329</v>
      </c>
      <c r="T160" s="6">
        <f t="shared" si="22"/>
        <v>0.32318505261964919</v>
      </c>
      <c r="U160" s="10">
        <f t="shared" si="23"/>
        <v>-3.7608273934089435E-2</v>
      </c>
      <c r="V160" s="10">
        <f t="shared" si="23"/>
        <v>5.8424443630375363E-2</v>
      </c>
      <c r="W160" s="3" t="s">
        <v>564</v>
      </c>
      <c r="X160" s="64" t="s">
        <v>1030</v>
      </c>
      <c r="Y160" s="64" t="s">
        <v>1031</v>
      </c>
      <c r="Z160" s="64" t="s">
        <v>1032</v>
      </c>
    </row>
    <row r="161" spans="1:26" s="3" customFormat="1" x14ac:dyDescent="0.25">
      <c r="A161" s="6" t="s">
        <v>452</v>
      </c>
      <c r="B161" s="45">
        <v>29.55</v>
      </c>
      <c r="C161" s="18">
        <v>36.44</v>
      </c>
      <c r="D161" s="18">
        <v>39.909999999999997</v>
      </c>
      <c r="E161" s="18">
        <v>0.32</v>
      </c>
      <c r="F161" s="18">
        <v>0</v>
      </c>
      <c r="G161" s="18">
        <v>0.19</v>
      </c>
      <c r="H161" s="18">
        <f t="shared" si="16"/>
        <v>35.299999999999997</v>
      </c>
      <c r="I161" s="42">
        <f t="shared" si="17"/>
        <v>0.17</v>
      </c>
      <c r="J161" s="45">
        <v>31.97</v>
      </c>
      <c r="K161" s="18">
        <v>21.8</v>
      </c>
      <c r="L161" s="18">
        <v>23.85</v>
      </c>
      <c r="M161" s="18">
        <v>0.32</v>
      </c>
      <c r="N161" s="18">
        <v>0</v>
      </c>
      <c r="O161" s="18">
        <v>0.3</v>
      </c>
      <c r="P161" s="18">
        <f t="shared" si="18"/>
        <v>25.873333333333335</v>
      </c>
      <c r="Q161" s="42">
        <f t="shared" si="19"/>
        <v>0.20666666666666667</v>
      </c>
      <c r="R161" s="21">
        <f t="shared" si="20"/>
        <v>0.74031221303948591</v>
      </c>
      <c r="S161" s="21">
        <f t="shared" si="21"/>
        <v>1.0313390313390314</v>
      </c>
      <c r="T161" s="6">
        <f t="shared" si="22"/>
        <v>0.40254489021943207</v>
      </c>
      <c r="U161" s="10">
        <f t="shared" si="23"/>
        <v>-0.43379426575318941</v>
      </c>
      <c r="V161" s="10">
        <f t="shared" si="23"/>
        <v>4.451866677864471E-2</v>
      </c>
      <c r="W161" s="3" t="s">
        <v>752</v>
      </c>
      <c r="X161" s="64" t="s">
        <v>752</v>
      </c>
      <c r="Y161" s="64" t="s">
        <v>1282</v>
      </c>
      <c r="Z161" s="64" t="s">
        <v>1283</v>
      </c>
    </row>
    <row r="162" spans="1:26" s="3" customFormat="1" x14ac:dyDescent="0.25">
      <c r="A162" s="6" t="s">
        <v>337</v>
      </c>
      <c r="B162" s="45">
        <v>155.85</v>
      </c>
      <c r="C162" s="18">
        <v>179.98</v>
      </c>
      <c r="D162" s="18">
        <v>189.75</v>
      </c>
      <c r="E162" s="18">
        <v>8.08</v>
      </c>
      <c r="F162" s="18">
        <v>12.24</v>
      </c>
      <c r="G162" s="18">
        <v>4.04</v>
      </c>
      <c r="H162" s="18">
        <f t="shared" si="16"/>
        <v>175.1933333333333</v>
      </c>
      <c r="I162" s="42">
        <f t="shared" si="17"/>
        <v>8.1199999999999992</v>
      </c>
      <c r="J162" s="45">
        <v>141.12</v>
      </c>
      <c r="K162" s="18">
        <v>150.79</v>
      </c>
      <c r="L162" s="18">
        <v>147.88</v>
      </c>
      <c r="M162" s="18">
        <v>8.61</v>
      </c>
      <c r="N162" s="18">
        <v>9.19</v>
      </c>
      <c r="O162" s="18">
        <v>8.82</v>
      </c>
      <c r="P162" s="18">
        <f t="shared" si="18"/>
        <v>146.59666666666666</v>
      </c>
      <c r="Q162" s="42">
        <f t="shared" si="19"/>
        <v>8.8733333333333331</v>
      </c>
      <c r="R162" s="21">
        <f t="shared" si="20"/>
        <v>0.83769722653146184</v>
      </c>
      <c r="S162" s="21">
        <f t="shared" si="21"/>
        <v>1.0826023391812867</v>
      </c>
      <c r="T162" s="6">
        <f t="shared" si="22"/>
        <v>0.38340091915720526</v>
      </c>
      <c r="U162" s="10">
        <f t="shared" si="23"/>
        <v>-0.25549919787363351</v>
      </c>
      <c r="V162" s="10">
        <f t="shared" si="23"/>
        <v>0.11450341040295005</v>
      </c>
      <c r="W162" s="3" t="s">
        <v>637</v>
      </c>
      <c r="X162" s="64" t="s">
        <v>1033</v>
      </c>
      <c r="Y162" s="64" t="s">
        <v>1034</v>
      </c>
      <c r="Z162" s="64" t="s">
        <v>1035</v>
      </c>
    </row>
    <row r="163" spans="1:26" s="3" customFormat="1" x14ac:dyDescent="0.25">
      <c r="A163" s="6" t="s">
        <v>328</v>
      </c>
      <c r="B163" s="45">
        <v>565.72</v>
      </c>
      <c r="C163" s="18">
        <v>619.32000000000005</v>
      </c>
      <c r="D163" s="18">
        <v>768.7</v>
      </c>
      <c r="E163" s="18">
        <v>42.63</v>
      </c>
      <c r="F163" s="18">
        <v>36.159999999999997</v>
      </c>
      <c r="G163" s="18">
        <v>46.16</v>
      </c>
      <c r="H163" s="18">
        <f t="shared" si="16"/>
        <v>651.24666666666667</v>
      </c>
      <c r="I163" s="42">
        <f t="shared" si="17"/>
        <v>41.65</v>
      </c>
      <c r="J163" s="45">
        <v>587.66999999999996</v>
      </c>
      <c r="K163" s="18">
        <v>650.03</v>
      </c>
      <c r="L163" s="18">
        <v>648.80999999999995</v>
      </c>
      <c r="M163" s="18">
        <v>30.77</v>
      </c>
      <c r="N163" s="18">
        <v>34.85</v>
      </c>
      <c r="O163" s="18">
        <v>56.52</v>
      </c>
      <c r="P163" s="18">
        <f t="shared" si="18"/>
        <v>628.83666666666659</v>
      </c>
      <c r="Q163" s="42">
        <f t="shared" si="19"/>
        <v>40.713333333333338</v>
      </c>
      <c r="R163" s="21">
        <f t="shared" si="20"/>
        <v>0.96564183284442473</v>
      </c>
      <c r="S163" s="21">
        <f t="shared" si="21"/>
        <v>0.97803829620945693</v>
      </c>
      <c r="T163" s="6">
        <f t="shared" si="22"/>
        <v>0.45882978064229152</v>
      </c>
      <c r="U163" s="10">
        <f t="shared" si="23"/>
        <v>-5.0439918038509245E-2</v>
      </c>
      <c r="V163" s="10">
        <f t="shared" si="23"/>
        <v>-3.2037138227470292E-2</v>
      </c>
      <c r="W163" s="3" t="s">
        <v>628</v>
      </c>
      <c r="X163" s="64" t="s">
        <v>628</v>
      </c>
      <c r="Y163" s="64" t="s">
        <v>1036</v>
      </c>
      <c r="Z163" s="64" t="s">
        <v>1037</v>
      </c>
    </row>
    <row r="164" spans="1:26" s="3" customFormat="1" x14ac:dyDescent="0.25">
      <c r="A164" s="6" t="s">
        <v>289</v>
      </c>
      <c r="B164" s="45">
        <v>175.18</v>
      </c>
      <c r="C164" s="18">
        <v>182.3</v>
      </c>
      <c r="D164" s="18">
        <v>243.31</v>
      </c>
      <c r="E164" s="18">
        <v>19.97</v>
      </c>
      <c r="F164" s="18">
        <v>23.92</v>
      </c>
      <c r="G164" s="18">
        <v>27.89</v>
      </c>
      <c r="H164" s="18">
        <f t="shared" si="16"/>
        <v>200.26333333333332</v>
      </c>
      <c r="I164" s="42">
        <f t="shared" si="17"/>
        <v>23.926666666666666</v>
      </c>
      <c r="J164" s="45">
        <v>170.54</v>
      </c>
      <c r="K164" s="18">
        <v>205.03</v>
      </c>
      <c r="L164" s="18">
        <v>234.69</v>
      </c>
      <c r="M164" s="18">
        <v>25.99</v>
      </c>
      <c r="N164" s="18">
        <v>21.73</v>
      </c>
      <c r="O164" s="18">
        <v>22.88</v>
      </c>
      <c r="P164" s="18">
        <f t="shared" si="18"/>
        <v>203.42</v>
      </c>
      <c r="Q164" s="42">
        <f t="shared" si="19"/>
        <v>23.533333333333331</v>
      </c>
      <c r="R164" s="21">
        <f t="shared" si="20"/>
        <v>1.0156842610841517</v>
      </c>
      <c r="S164" s="21">
        <f t="shared" si="21"/>
        <v>0.98422037978068999</v>
      </c>
      <c r="T164" s="6">
        <f t="shared" si="22"/>
        <v>0.4438914320778457</v>
      </c>
      <c r="U164" s="10">
        <f t="shared" si="23"/>
        <v>2.2451990926803608E-2</v>
      </c>
      <c r="V164" s="10">
        <f t="shared" si="23"/>
        <v>-2.2946704913793688E-2</v>
      </c>
      <c r="W164" s="3" t="s">
        <v>589</v>
      </c>
      <c r="X164" s="64" t="s">
        <v>589</v>
      </c>
      <c r="Y164" s="64" t="s">
        <v>976</v>
      </c>
      <c r="Z164" s="64" t="s">
        <v>1038</v>
      </c>
    </row>
    <row r="165" spans="1:26" s="3" customFormat="1" x14ac:dyDescent="0.25">
      <c r="A165" s="6" t="s">
        <v>301</v>
      </c>
      <c r="B165" s="45">
        <v>68.69</v>
      </c>
      <c r="C165" s="18">
        <v>58.32</v>
      </c>
      <c r="D165" s="18">
        <v>68.569999999999993</v>
      </c>
      <c r="E165" s="18">
        <v>0.32</v>
      </c>
      <c r="F165" s="18">
        <v>0.56000000000000005</v>
      </c>
      <c r="G165" s="18">
        <v>0.57999999999999996</v>
      </c>
      <c r="H165" s="18">
        <f t="shared" si="16"/>
        <v>65.193333333333328</v>
      </c>
      <c r="I165" s="42">
        <f t="shared" si="17"/>
        <v>0.48666666666666664</v>
      </c>
      <c r="J165" s="45">
        <v>67.209999999999994</v>
      </c>
      <c r="K165" s="18">
        <v>65.989999999999995</v>
      </c>
      <c r="L165" s="18">
        <v>91.06</v>
      </c>
      <c r="M165" s="18">
        <v>2.39</v>
      </c>
      <c r="N165" s="18">
        <v>1.46</v>
      </c>
      <c r="O165" s="18">
        <v>0.15</v>
      </c>
      <c r="P165" s="18">
        <f t="shared" si="18"/>
        <v>74.75333333333333</v>
      </c>
      <c r="Q165" s="42">
        <f t="shared" si="19"/>
        <v>1.3333333333333333</v>
      </c>
      <c r="R165" s="21">
        <f t="shared" si="20"/>
        <v>1.1444254204854467</v>
      </c>
      <c r="S165" s="21">
        <f t="shared" si="21"/>
        <v>1.569506726457399</v>
      </c>
      <c r="T165" s="6">
        <f t="shared" si="22"/>
        <v>0.13290017305551324</v>
      </c>
      <c r="U165" s="10">
        <f t="shared" si="23"/>
        <v>0.19462344891230252</v>
      </c>
      <c r="V165" s="10">
        <f t="shared" si="23"/>
        <v>0.65031121191202401</v>
      </c>
      <c r="W165" s="3" t="s">
        <v>601</v>
      </c>
      <c r="X165" s="64" t="s">
        <v>1039</v>
      </c>
      <c r="Y165" s="64" t="s">
        <v>1040</v>
      </c>
      <c r="Z165" s="64" t="s">
        <v>1041</v>
      </c>
    </row>
    <row r="166" spans="1:26" s="3" customFormat="1" x14ac:dyDescent="0.25">
      <c r="A166" s="6" t="s">
        <v>373</v>
      </c>
      <c r="B166" s="45">
        <v>2722.26</v>
      </c>
      <c r="C166" s="18">
        <v>2693.52</v>
      </c>
      <c r="D166" s="18">
        <v>2654.05</v>
      </c>
      <c r="E166" s="18">
        <v>713.09</v>
      </c>
      <c r="F166" s="18">
        <v>690.44</v>
      </c>
      <c r="G166" s="18">
        <v>663.01</v>
      </c>
      <c r="H166" s="18">
        <f t="shared" si="16"/>
        <v>2689.9433333333336</v>
      </c>
      <c r="I166" s="42">
        <f t="shared" si="17"/>
        <v>688.84666666666669</v>
      </c>
      <c r="J166" s="45">
        <v>2434.16</v>
      </c>
      <c r="K166" s="18">
        <v>2378.54</v>
      </c>
      <c r="L166" s="18">
        <v>2263.19</v>
      </c>
      <c r="M166" s="18">
        <v>593.65</v>
      </c>
      <c r="N166" s="18">
        <v>571.36</v>
      </c>
      <c r="O166" s="18">
        <v>539.35</v>
      </c>
      <c r="P166" s="18">
        <f t="shared" si="18"/>
        <v>2358.6299999999997</v>
      </c>
      <c r="Q166" s="42">
        <f t="shared" si="19"/>
        <v>568.12</v>
      </c>
      <c r="R166" s="21">
        <f t="shared" si="20"/>
        <v>0.87687836855229184</v>
      </c>
      <c r="S166" s="21">
        <f t="shared" si="21"/>
        <v>0.82499492640876715</v>
      </c>
      <c r="T166" s="6">
        <f t="shared" si="22"/>
        <v>2.4303506300431916E-3</v>
      </c>
      <c r="U166" s="10">
        <f t="shared" si="23"/>
        <v>-0.18955135399163023</v>
      </c>
      <c r="V166" s="10">
        <f t="shared" si="23"/>
        <v>-0.27754284785305244</v>
      </c>
      <c r="W166" s="3" t="s">
        <v>673</v>
      </c>
      <c r="X166" s="64" t="s">
        <v>1042</v>
      </c>
      <c r="Y166" s="64" t="s">
        <v>1043</v>
      </c>
      <c r="Z166" s="64" t="s">
        <v>1044</v>
      </c>
    </row>
    <row r="167" spans="1:26" s="3" customFormat="1" x14ac:dyDescent="0.25">
      <c r="A167" s="6" t="s">
        <v>81</v>
      </c>
      <c r="B167" s="45">
        <v>1215.9000000000001</v>
      </c>
      <c r="C167" s="18">
        <v>1327.66</v>
      </c>
      <c r="D167" s="18">
        <v>1217.05</v>
      </c>
      <c r="E167" s="18">
        <v>107.91</v>
      </c>
      <c r="F167" s="18">
        <v>113.87</v>
      </c>
      <c r="G167" s="18">
        <v>127.33</v>
      </c>
      <c r="H167" s="18">
        <f t="shared" si="16"/>
        <v>1253.5366666666669</v>
      </c>
      <c r="I167" s="42">
        <f t="shared" si="17"/>
        <v>116.37</v>
      </c>
      <c r="J167" s="45">
        <v>1038.8499999999999</v>
      </c>
      <c r="K167" s="18">
        <v>1120.9100000000001</v>
      </c>
      <c r="L167" s="18">
        <v>1129.02</v>
      </c>
      <c r="M167" s="18">
        <v>122.46</v>
      </c>
      <c r="N167" s="18">
        <v>144.66</v>
      </c>
      <c r="O167" s="18">
        <v>135.16999999999999</v>
      </c>
      <c r="P167" s="18">
        <f t="shared" si="18"/>
        <v>1096.26</v>
      </c>
      <c r="Q167" s="42">
        <f t="shared" si="19"/>
        <v>134.09666666666666</v>
      </c>
      <c r="R167" s="21">
        <f t="shared" si="20"/>
        <v>0.87463366289280753</v>
      </c>
      <c r="S167" s="21">
        <f t="shared" si="21"/>
        <v>1.1510323478458435</v>
      </c>
      <c r="T167" s="6">
        <f t="shared" si="22"/>
        <v>5.4482337227677181E-2</v>
      </c>
      <c r="U167" s="10">
        <f t="shared" si="23"/>
        <v>-0.19324921896548256</v>
      </c>
      <c r="V167" s="10">
        <f t="shared" si="23"/>
        <v>0.20292837857962337</v>
      </c>
      <c r="W167" s="3" t="s">
        <v>1461</v>
      </c>
      <c r="X167" s="64" t="s">
        <v>82</v>
      </c>
      <c r="Y167" s="64" t="s">
        <v>83</v>
      </c>
      <c r="Z167" s="64" t="s">
        <v>84</v>
      </c>
    </row>
    <row r="168" spans="1:26" s="3" customFormat="1" x14ac:dyDescent="0.25">
      <c r="A168" s="6" t="s">
        <v>369</v>
      </c>
      <c r="B168" s="45">
        <v>138.74</v>
      </c>
      <c r="C168" s="18">
        <v>141.04</v>
      </c>
      <c r="D168" s="18">
        <v>190.52</v>
      </c>
      <c r="E168" s="18">
        <v>48.97</v>
      </c>
      <c r="F168" s="18">
        <v>51.74</v>
      </c>
      <c r="G168" s="18">
        <v>70.209999999999994</v>
      </c>
      <c r="H168" s="18">
        <f t="shared" si="16"/>
        <v>156.76666666666665</v>
      </c>
      <c r="I168" s="42">
        <f t="shared" si="17"/>
        <v>56.973333333333336</v>
      </c>
      <c r="J168" s="45">
        <v>142.79</v>
      </c>
      <c r="K168" s="18">
        <v>157.93</v>
      </c>
      <c r="L168" s="18">
        <v>141.08000000000001</v>
      </c>
      <c r="M168" s="18">
        <v>60.43</v>
      </c>
      <c r="N168" s="18">
        <v>61.1</v>
      </c>
      <c r="O168" s="18">
        <v>53.98</v>
      </c>
      <c r="P168" s="18">
        <f t="shared" si="18"/>
        <v>147.26666666666668</v>
      </c>
      <c r="Q168" s="42">
        <f t="shared" si="19"/>
        <v>58.50333333333333</v>
      </c>
      <c r="R168" s="21">
        <f t="shared" si="20"/>
        <v>0.93978449186562452</v>
      </c>
      <c r="S168" s="21">
        <f t="shared" si="21"/>
        <v>1.0263914443422262</v>
      </c>
      <c r="T168" s="6">
        <f t="shared" si="22"/>
        <v>0.41931963671815053</v>
      </c>
      <c r="U168" s="10">
        <f t="shared" si="23"/>
        <v>-8.9598134014855904E-2</v>
      </c>
      <c r="V168" s="10">
        <f t="shared" si="23"/>
        <v>3.7581049764233376E-2</v>
      </c>
      <c r="W168" s="3" t="s">
        <v>669</v>
      </c>
      <c r="X168" s="64" t="s">
        <v>669</v>
      </c>
      <c r="Y168" s="64" t="s">
        <v>1047</v>
      </c>
      <c r="Z168" s="64" t="s">
        <v>1048</v>
      </c>
    </row>
    <row r="169" spans="1:26" s="3" customFormat="1" x14ac:dyDescent="0.25">
      <c r="A169" s="6" t="s">
        <v>261</v>
      </c>
      <c r="B169" s="45">
        <v>76.930000000000007</v>
      </c>
      <c r="C169" s="18">
        <v>85.59</v>
      </c>
      <c r="D169" s="18">
        <v>101.46</v>
      </c>
      <c r="E169" s="18">
        <v>4.5999999999999996</v>
      </c>
      <c r="F169" s="18">
        <v>2.6</v>
      </c>
      <c r="G169" s="18">
        <v>4.8099999999999996</v>
      </c>
      <c r="H169" s="18">
        <f t="shared" si="16"/>
        <v>87.993333333333339</v>
      </c>
      <c r="I169" s="42">
        <f t="shared" si="17"/>
        <v>4.003333333333333</v>
      </c>
      <c r="J169" s="45">
        <v>91.53</v>
      </c>
      <c r="K169" s="18">
        <v>93.04</v>
      </c>
      <c r="L169" s="18">
        <v>90.17</v>
      </c>
      <c r="M169" s="18">
        <v>4.62</v>
      </c>
      <c r="N169" s="18">
        <v>8.9</v>
      </c>
      <c r="O169" s="18">
        <v>4.34</v>
      </c>
      <c r="P169" s="18">
        <f t="shared" si="18"/>
        <v>91.58</v>
      </c>
      <c r="Q169" s="42">
        <f t="shared" si="19"/>
        <v>5.9533333333333331</v>
      </c>
      <c r="R169" s="21">
        <f t="shared" si="20"/>
        <v>1.0403026443928383</v>
      </c>
      <c r="S169" s="21">
        <f t="shared" si="21"/>
        <v>1.3897401732178549</v>
      </c>
      <c r="T169" s="6">
        <f t="shared" si="22"/>
        <v>0.14945805544168286</v>
      </c>
      <c r="U169" s="10">
        <f t="shared" si="23"/>
        <v>5.7003297642686752E-2</v>
      </c>
      <c r="V169" s="10">
        <f t="shared" si="23"/>
        <v>0.47481518089907743</v>
      </c>
      <c r="W169" s="3" t="s">
        <v>561</v>
      </c>
      <c r="X169" s="64" t="s">
        <v>561</v>
      </c>
      <c r="Y169" s="64" t="s">
        <v>809</v>
      </c>
      <c r="Z169" s="64" t="s">
        <v>1049</v>
      </c>
    </row>
    <row r="170" spans="1:26" s="3" customFormat="1" x14ac:dyDescent="0.25">
      <c r="A170" s="6" t="s">
        <v>302</v>
      </c>
      <c r="B170" s="45">
        <v>644.71</v>
      </c>
      <c r="C170" s="18">
        <v>693.13</v>
      </c>
      <c r="D170" s="18">
        <v>743.31</v>
      </c>
      <c r="E170" s="18">
        <v>91.28</v>
      </c>
      <c r="F170" s="18">
        <v>80.3</v>
      </c>
      <c r="G170" s="18">
        <v>129.25</v>
      </c>
      <c r="H170" s="18">
        <f t="shared" si="16"/>
        <v>693.7166666666667</v>
      </c>
      <c r="I170" s="42">
        <f t="shared" si="17"/>
        <v>100.27666666666666</v>
      </c>
      <c r="J170" s="45">
        <v>793.93</v>
      </c>
      <c r="K170" s="18">
        <v>771.94</v>
      </c>
      <c r="L170" s="18">
        <v>744.05</v>
      </c>
      <c r="M170" s="18">
        <v>109.7</v>
      </c>
      <c r="N170" s="18">
        <v>88.81</v>
      </c>
      <c r="O170" s="18">
        <v>96.75</v>
      </c>
      <c r="P170" s="18">
        <f t="shared" si="18"/>
        <v>769.97333333333336</v>
      </c>
      <c r="Q170" s="42">
        <f t="shared" si="19"/>
        <v>98.42</v>
      </c>
      <c r="R170" s="21">
        <f t="shared" si="20"/>
        <v>1.1097665715039704</v>
      </c>
      <c r="S170" s="21">
        <f t="shared" si="21"/>
        <v>0.98166737978474816</v>
      </c>
      <c r="T170" s="6">
        <f t="shared" si="22"/>
        <v>0.45668783180423084</v>
      </c>
      <c r="U170" s="10">
        <f t="shared" si="23"/>
        <v>0.15025625175658397</v>
      </c>
      <c r="V170" s="10">
        <f t="shared" si="23"/>
        <v>-2.6693818640076142E-2</v>
      </c>
      <c r="W170" s="3" t="s">
        <v>602</v>
      </c>
      <c r="X170" s="64" t="s">
        <v>1050</v>
      </c>
      <c r="Y170" s="64" t="s">
        <v>1051</v>
      </c>
      <c r="Z170" s="64" t="s">
        <v>1052</v>
      </c>
    </row>
    <row r="171" spans="1:26" s="3" customFormat="1" x14ac:dyDescent="0.25">
      <c r="A171" s="6" t="s">
        <v>288</v>
      </c>
      <c r="B171" s="45">
        <v>5476.62</v>
      </c>
      <c r="C171" s="18">
        <v>4144.78</v>
      </c>
      <c r="D171" s="18">
        <v>3934.38</v>
      </c>
      <c r="E171" s="18">
        <v>106.96</v>
      </c>
      <c r="F171" s="18">
        <v>116.46</v>
      </c>
      <c r="G171" s="18">
        <v>133.49</v>
      </c>
      <c r="H171" s="18">
        <f t="shared" si="16"/>
        <v>4518.5933333333332</v>
      </c>
      <c r="I171" s="42">
        <f t="shared" si="17"/>
        <v>118.96999999999998</v>
      </c>
      <c r="J171" s="45">
        <v>7248.01</v>
      </c>
      <c r="K171" s="18">
        <v>6065.16</v>
      </c>
      <c r="L171" s="18">
        <v>5703.03</v>
      </c>
      <c r="M171" s="18">
        <v>153.24</v>
      </c>
      <c r="N171" s="18">
        <v>112.87</v>
      </c>
      <c r="O171" s="18">
        <v>150.58000000000001</v>
      </c>
      <c r="P171" s="18">
        <f t="shared" si="18"/>
        <v>6338.7333333333336</v>
      </c>
      <c r="Q171" s="42">
        <f t="shared" si="19"/>
        <v>138.89666666666668</v>
      </c>
      <c r="R171" s="21">
        <f t="shared" si="20"/>
        <v>1.4027220738149009</v>
      </c>
      <c r="S171" s="21">
        <f t="shared" si="21"/>
        <v>1.1660970798255121</v>
      </c>
      <c r="T171" s="6">
        <f t="shared" si="22"/>
        <v>0.12965118754274635</v>
      </c>
      <c r="U171" s="10">
        <f t="shared" si="23"/>
        <v>0.48822919110434099</v>
      </c>
      <c r="V171" s="10">
        <f t="shared" si="23"/>
        <v>0.2216879006762181</v>
      </c>
      <c r="W171" s="3" t="s">
        <v>588</v>
      </c>
      <c r="X171" s="64" t="s">
        <v>1053</v>
      </c>
      <c r="Y171" s="64" t="s">
        <v>779</v>
      </c>
      <c r="Z171" s="64" t="s">
        <v>1054</v>
      </c>
    </row>
    <row r="172" spans="1:26" s="3" customFormat="1" x14ac:dyDescent="0.25">
      <c r="A172" s="6" t="s">
        <v>363</v>
      </c>
      <c r="B172" s="45">
        <v>804.29</v>
      </c>
      <c r="C172" s="18">
        <v>862.54</v>
      </c>
      <c r="D172" s="18">
        <v>934.98</v>
      </c>
      <c r="E172" s="18">
        <v>242.29</v>
      </c>
      <c r="F172" s="18">
        <v>339.56</v>
      </c>
      <c r="G172" s="18">
        <v>292.36</v>
      </c>
      <c r="H172" s="18">
        <f t="shared" si="16"/>
        <v>867.27</v>
      </c>
      <c r="I172" s="42">
        <f t="shared" si="17"/>
        <v>291.40333333333336</v>
      </c>
      <c r="J172" s="45">
        <v>702</v>
      </c>
      <c r="K172" s="18">
        <v>774.42</v>
      </c>
      <c r="L172" s="18">
        <v>831.23</v>
      </c>
      <c r="M172" s="18">
        <v>251.78</v>
      </c>
      <c r="N172" s="18">
        <v>329.43</v>
      </c>
      <c r="O172" s="18">
        <v>299.95</v>
      </c>
      <c r="P172" s="18">
        <f t="shared" si="18"/>
        <v>769.2166666666667</v>
      </c>
      <c r="Q172" s="42">
        <f t="shared" si="19"/>
        <v>293.72000000000003</v>
      </c>
      <c r="R172" s="21">
        <f t="shared" si="20"/>
        <v>0.88707045811402752</v>
      </c>
      <c r="S172" s="21">
        <f t="shared" si="21"/>
        <v>1.0079228462967817</v>
      </c>
      <c r="T172" s="6">
        <f t="shared" si="22"/>
        <v>0.47593373343825968</v>
      </c>
      <c r="U172" s="10">
        <f t="shared" si="23"/>
        <v>-0.17287939562067742</v>
      </c>
      <c r="V172" s="10">
        <f t="shared" si="23"/>
        <v>1.1385208753386455E-2</v>
      </c>
      <c r="W172" s="3" t="s">
        <v>663</v>
      </c>
      <c r="X172" s="64" t="s">
        <v>663</v>
      </c>
      <c r="Y172" s="64" t="s">
        <v>1055</v>
      </c>
      <c r="Z172" s="64" t="s">
        <v>1056</v>
      </c>
    </row>
    <row r="173" spans="1:26" s="3" customFormat="1" x14ac:dyDescent="0.25">
      <c r="A173" s="6" t="s">
        <v>45</v>
      </c>
      <c r="B173" s="45">
        <v>301.56</v>
      </c>
      <c r="C173" s="18">
        <v>340.31</v>
      </c>
      <c r="D173" s="18">
        <v>346.7</v>
      </c>
      <c r="E173" s="18">
        <v>6.34</v>
      </c>
      <c r="F173" s="18">
        <v>5.56</v>
      </c>
      <c r="G173" s="18">
        <v>10</v>
      </c>
      <c r="H173" s="18">
        <f t="shared" si="16"/>
        <v>329.52333333333331</v>
      </c>
      <c r="I173" s="42">
        <f t="shared" si="17"/>
        <v>7.3</v>
      </c>
      <c r="J173" s="45">
        <v>298.18</v>
      </c>
      <c r="K173" s="18">
        <v>334.6</v>
      </c>
      <c r="L173" s="18">
        <v>348.48</v>
      </c>
      <c r="M173" s="18">
        <v>7.97</v>
      </c>
      <c r="N173" s="18">
        <v>13.71</v>
      </c>
      <c r="O173" s="18">
        <v>7.03</v>
      </c>
      <c r="P173" s="18">
        <f t="shared" si="18"/>
        <v>327.08666666666664</v>
      </c>
      <c r="Q173" s="42">
        <f t="shared" si="19"/>
        <v>9.57</v>
      </c>
      <c r="R173" s="21">
        <f t="shared" si="20"/>
        <v>0.99262785279909638</v>
      </c>
      <c r="S173" s="21">
        <f t="shared" si="21"/>
        <v>1.2734939759036144</v>
      </c>
      <c r="T173" s="6">
        <f t="shared" si="22"/>
        <v>0.20730594772071489</v>
      </c>
      <c r="U173" s="10">
        <f t="shared" si="23"/>
        <v>-1.0675158153433364E-2</v>
      </c>
      <c r="V173" s="10">
        <f t="shared" si="23"/>
        <v>0.3487921351483958</v>
      </c>
      <c r="W173" s="3" t="s">
        <v>1441</v>
      </c>
      <c r="X173" s="64" t="s">
        <v>46</v>
      </c>
      <c r="Y173" s="64" t="s">
        <v>47</v>
      </c>
      <c r="Z173" s="64" t="s">
        <v>48</v>
      </c>
    </row>
    <row r="174" spans="1:26" s="3" customFormat="1" x14ac:dyDescent="0.25">
      <c r="A174" s="6" t="s">
        <v>407</v>
      </c>
      <c r="B174" s="45">
        <v>2434.65</v>
      </c>
      <c r="C174" s="18">
        <v>3132.86</v>
      </c>
      <c r="D174" s="18">
        <v>2699.15</v>
      </c>
      <c r="E174" s="18">
        <v>8.4</v>
      </c>
      <c r="F174" s="18">
        <v>9.4600000000000009</v>
      </c>
      <c r="G174" s="18">
        <v>13.66</v>
      </c>
      <c r="H174" s="18">
        <f t="shared" si="16"/>
        <v>2755.5533333333333</v>
      </c>
      <c r="I174" s="42">
        <f t="shared" si="17"/>
        <v>10.506666666666666</v>
      </c>
      <c r="J174" s="45">
        <v>2796.04</v>
      </c>
      <c r="K174" s="18">
        <v>2925.1</v>
      </c>
      <c r="L174" s="18">
        <v>2892.56</v>
      </c>
      <c r="M174" s="18">
        <v>10.050000000000001</v>
      </c>
      <c r="N174" s="18">
        <v>6.56</v>
      </c>
      <c r="O174" s="18">
        <v>14.35</v>
      </c>
      <c r="P174" s="18">
        <f t="shared" si="18"/>
        <v>2871.2333333333331</v>
      </c>
      <c r="Q174" s="42">
        <f t="shared" si="19"/>
        <v>10.32</v>
      </c>
      <c r="R174" s="21">
        <f t="shared" si="20"/>
        <v>1.0419654496073598</v>
      </c>
      <c r="S174" s="21">
        <f t="shared" si="21"/>
        <v>0.98377752027809973</v>
      </c>
      <c r="T174" s="6">
        <f t="shared" si="22"/>
        <v>0.47472325588373587</v>
      </c>
      <c r="U174" s="10">
        <f t="shared" si="23"/>
        <v>5.9307440278103779E-2</v>
      </c>
      <c r="V174" s="10">
        <f t="shared" si="23"/>
        <v>-2.3596005625916395E-2</v>
      </c>
      <c r="W174" s="3" t="s">
        <v>707</v>
      </c>
      <c r="X174" s="64" t="s">
        <v>707</v>
      </c>
      <c r="Y174" s="64" t="s">
        <v>1057</v>
      </c>
      <c r="Z174" s="64" t="s">
        <v>1058</v>
      </c>
    </row>
    <row r="175" spans="1:26" s="3" customFormat="1" x14ac:dyDescent="0.25">
      <c r="A175" s="6" t="s">
        <v>307</v>
      </c>
      <c r="B175" s="45">
        <v>100.23</v>
      </c>
      <c r="C175" s="18">
        <v>94.77</v>
      </c>
      <c r="D175" s="18">
        <v>100.31</v>
      </c>
      <c r="E175" s="18">
        <v>7.29</v>
      </c>
      <c r="F175" s="18">
        <v>8.9</v>
      </c>
      <c r="G175" s="18">
        <v>14.43</v>
      </c>
      <c r="H175" s="18">
        <f t="shared" si="16"/>
        <v>98.436666666666667</v>
      </c>
      <c r="I175" s="42">
        <f t="shared" si="17"/>
        <v>10.206666666666667</v>
      </c>
      <c r="J175" s="45">
        <v>130.19</v>
      </c>
      <c r="K175" s="18">
        <v>121.26</v>
      </c>
      <c r="L175" s="18">
        <v>120.67</v>
      </c>
      <c r="M175" s="18">
        <v>6.86</v>
      </c>
      <c r="N175" s="18">
        <v>10.79</v>
      </c>
      <c r="O175" s="18">
        <v>11.07</v>
      </c>
      <c r="P175" s="18">
        <f t="shared" si="18"/>
        <v>124.04</v>
      </c>
      <c r="Q175" s="42">
        <f t="shared" si="19"/>
        <v>9.5733333333333324</v>
      </c>
      <c r="R175" s="21">
        <f t="shared" si="20"/>
        <v>1.2574838255506018</v>
      </c>
      <c r="S175" s="21">
        <f t="shared" si="21"/>
        <v>0.94348602022605577</v>
      </c>
      <c r="T175" s="6">
        <f t="shared" si="22"/>
        <v>0.40817624399326918</v>
      </c>
      <c r="U175" s="10">
        <f t="shared" si="23"/>
        <v>0.33053984341210835</v>
      </c>
      <c r="V175" s="10">
        <f t="shared" si="23"/>
        <v>-8.392695353218918E-2</v>
      </c>
      <c r="W175" s="3" t="s">
        <v>607</v>
      </c>
      <c r="X175" s="64" t="s">
        <v>1059</v>
      </c>
      <c r="Y175" s="64" t="s">
        <v>1060</v>
      </c>
      <c r="Z175" s="64" t="s">
        <v>1061</v>
      </c>
    </row>
    <row r="176" spans="1:26" s="3" customFormat="1" x14ac:dyDescent="0.25">
      <c r="A176" s="6" t="s">
        <v>419</v>
      </c>
      <c r="B176" s="45">
        <v>72.81</v>
      </c>
      <c r="C176" s="18">
        <v>89.67</v>
      </c>
      <c r="D176" s="18">
        <v>85.69</v>
      </c>
      <c r="E176" s="18">
        <v>10.93</v>
      </c>
      <c r="F176" s="18">
        <v>7.05</v>
      </c>
      <c r="G176" s="18">
        <v>14.04</v>
      </c>
      <c r="H176" s="18">
        <f t="shared" si="16"/>
        <v>82.723333333333343</v>
      </c>
      <c r="I176" s="42">
        <f t="shared" si="17"/>
        <v>10.673333333333332</v>
      </c>
      <c r="J176" s="45">
        <v>89.61</v>
      </c>
      <c r="K176" s="18">
        <v>101.79</v>
      </c>
      <c r="L176" s="18">
        <v>103.62</v>
      </c>
      <c r="M176" s="18">
        <v>10.050000000000001</v>
      </c>
      <c r="N176" s="18">
        <v>15.75</v>
      </c>
      <c r="O176" s="18">
        <v>12.86</v>
      </c>
      <c r="P176" s="18">
        <f t="shared" si="18"/>
        <v>98.339999999999989</v>
      </c>
      <c r="Q176" s="42">
        <f t="shared" si="19"/>
        <v>12.886666666666665</v>
      </c>
      <c r="R176" s="21">
        <f t="shared" si="20"/>
        <v>1.186527053390134</v>
      </c>
      <c r="S176" s="21">
        <f t="shared" si="21"/>
        <v>1.189605939463164</v>
      </c>
      <c r="T176" s="6">
        <f t="shared" si="22"/>
        <v>0.22184369768500475</v>
      </c>
      <c r="U176" s="10">
        <f t="shared" si="23"/>
        <v>0.24674499505089434</v>
      </c>
      <c r="V176" s="10">
        <f t="shared" si="23"/>
        <v>0.25048375560708908</v>
      </c>
      <c r="W176" s="3" t="s">
        <v>719</v>
      </c>
      <c r="X176" s="64" t="s">
        <v>719</v>
      </c>
      <c r="Y176" s="64" t="s">
        <v>976</v>
      </c>
      <c r="Z176" s="64" t="s">
        <v>1062</v>
      </c>
    </row>
    <row r="177" spans="1:26" s="3" customFormat="1" x14ac:dyDescent="0.25">
      <c r="A177" s="6" t="s">
        <v>93</v>
      </c>
      <c r="B177" s="45">
        <v>819.5</v>
      </c>
      <c r="C177" s="18">
        <v>818.87</v>
      </c>
      <c r="D177" s="18">
        <v>886.99</v>
      </c>
      <c r="E177" s="18">
        <v>15.21</v>
      </c>
      <c r="F177" s="18">
        <v>13.17</v>
      </c>
      <c r="G177" s="18">
        <v>3.27</v>
      </c>
      <c r="H177" s="18">
        <f t="shared" si="16"/>
        <v>841.78666666666652</v>
      </c>
      <c r="I177" s="42">
        <f t="shared" si="17"/>
        <v>10.55</v>
      </c>
      <c r="J177" s="45">
        <v>725.2</v>
      </c>
      <c r="K177" s="18">
        <v>759.18</v>
      </c>
      <c r="L177" s="18">
        <v>742.56</v>
      </c>
      <c r="M177" s="18">
        <v>10.52</v>
      </c>
      <c r="N177" s="18">
        <v>16.48</v>
      </c>
      <c r="O177" s="18">
        <v>9.7200000000000006</v>
      </c>
      <c r="P177" s="18">
        <f t="shared" si="18"/>
        <v>742.31333333333339</v>
      </c>
      <c r="Q177" s="42">
        <f t="shared" si="19"/>
        <v>12.24</v>
      </c>
      <c r="R177" s="21">
        <f t="shared" si="20"/>
        <v>0.88197092186239323</v>
      </c>
      <c r="S177" s="21">
        <f t="shared" si="21"/>
        <v>1.1463203463203462</v>
      </c>
      <c r="T177" s="6">
        <f t="shared" si="22"/>
        <v>0.35590389858235238</v>
      </c>
      <c r="U177" s="10">
        <f t="shared" si="23"/>
        <v>-0.18119700325021926</v>
      </c>
      <c r="V177" s="10">
        <f t="shared" si="23"/>
        <v>0.19701027050379763</v>
      </c>
      <c r="W177" s="3" t="s">
        <v>1433</v>
      </c>
      <c r="X177" s="64" t="s">
        <v>94</v>
      </c>
      <c r="Y177" s="64" t="s">
        <v>95</v>
      </c>
      <c r="Z177" s="64" t="s">
        <v>96</v>
      </c>
    </row>
    <row r="178" spans="1:26" s="3" customFormat="1" x14ac:dyDescent="0.25">
      <c r="A178" s="6" t="s">
        <v>361</v>
      </c>
      <c r="B178" s="45">
        <v>274.06</v>
      </c>
      <c r="C178" s="18">
        <v>326.77</v>
      </c>
      <c r="D178" s="18">
        <v>322.56</v>
      </c>
      <c r="E178" s="18">
        <v>61.33</v>
      </c>
      <c r="F178" s="18">
        <v>105.89</v>
      </c>
      <c r="G178" s="18">
        <v>110.4</v>
      </c>
      <c r="H178" s="18">
        <f t="shared" si="16"/>
        <v>307.79666666666662</v>
      </c>
      <c r="I178" s="42">
        <f t="shared" si="17"/>
        <v>92.54</v>
      </c>
      <c r="J178" s="45">
        <v>312.85000000000002</v>
      </c>
      <c r="K178" s="18">
        <v>308.06</v>
      </c>
      <c r="L178" s="18">
        <v>323.73</v>
      </c>
      <c r="M178" s="18">
        <v>85.15</v>
      </c>
      <c r="N178" s="18">
        <v>108.35</v>
      </c>
      <c r="O178" s="18">
        <v>73.42</v>
      </c>
      <c r="P178" s="18">
        <f t="shared" si="18"/>
        <v>314.88000000000005</v>
      </c>
      <c r="Q178" s="42">
        <f t="shared" si="19"/>
        <v>88.973333333333343</v>
      </c>
      <c r="R178" s="21">
        <f t="shared" si="20"/>
        <v>1.0229385032221854</v>
      </c>
      <c r="S178" s="21">
        <f t="shared" si="21"/>
        <v>0.96187014467963794</v>
      </c>
      <c r="T178" s="6">
        <f t="shared" si="22"/>
        <v>0.42909779691481198</v>
      </c>
      <c r="U178" s="10">
        <f t="shared" si="23"/>
        <v>3.2719416086968461E-2</v>
      </c>
      <c r="V178" s="10">
        <f t="shared" si="23"/>
        <v>-5.6085955852531365E-2</v>
      </c>
      <c r="W178" s="3" t="s">
        <v>661</v>
      </c>
      <c r="X178" s="64" t="s">
        <v>1063</v>
      </c>
      <c r="Y178" s="64" t="s">
        <v>1064</v>
      </c>
      <c r="Z178" s="64" t="s">
        <v>1065</v>
      </c>
    </row>
    <row r="179" spans="1:26" s="3" customFormat="1" x14ac:dyDescent="0.25">
      <c r="A179" s="6" t="s">
        <v>161</v>
      </c>
      <c r="B179" s="45">
        <v>488.07</v>
      </c>
      <c r="C179" s="18">
        <v>490.43</v>
      </c>
      <c r="D179" s="18">
        <v>561.74</v>
      </c>
      <c r="E179" s="18">
        <v>48.33</v>
      </c>
      <c r="F179" s="18">
        <v>59.72</v>
      </c>
      <c r="G179" s="18">
        <v>22.89</v>
      </c>
      <c r="H179" s="18">
        <f t="shared" si="16"/>
        <v>513.4133333333333</v>
      </c>
      <c r="I179" s="42">
        <f t="shared" si="17"/>
        <v>43.646666666666668</v>
      </c>
      <c r="J179" s="45">
        <v>513.28</v>
      </c>
      <c r="K179" s="18">
        <v>492.24</v>
      </c>
      <c r="L179" s="18">
        <v>534.64</v>
      </c>
      <c r="M179" s="18">
        <v>66.489999999999995</v>
      </c>
      <c r="N179" s="18">
        <v>59.06</v>
      </c>
      <c r="O179" s="18">
        <v>79.400000000000006</v>
      </c>
      <c r="P179" s="18">
        <f t="shared" si="18"/>
        <v>513.38666666666666</v>
      </c>
      <c r="Q179" s="42">
        <f t="shared" si="19"/>
        <v>68.316666666666663</v>
      </c>
      <c r="R179" s="21">
        <f t="shared" si="20"/>
        <v>0.9999481610118971</v>
      </c>
      <c r="S179" s="21">
        <f t="shared" si="21"/>
        <v>1.5525608481409585</v>
      </c>
      <c r="T179" s="6">
        <f t="shared" si="22"/>
        <v>5.8788800045871524E-2</v>
      </c>
      <c r="U179" s="10">
        <f t="shared" si="23"/>
        <v>-7.4789789591016206E-5</v>
      </c>
      <c r="V179" s="10">
        <f t="shared" si="23"/>
        <v>0.63464981182156333</v>
      </c>
      <c r="W179" s="3" t="s">
        <v>162</v>
      </c>
      <c r="X179" s="64" t="s">
        <v>162</v>
      </c>
      <c r="Y179" s="64" t="s">
        <v>163</v>
      </c>
      <c r="Z179" s="64" t="s">
        <v>164</v>
      </c>
    </row>
    <row r="180" spans="1:26" s="3" customFormat="1" x14ac:dyDescent="0.25">
      <c r="A180" s="6" t="s">
        <v>149</v>
      </c>
      <c r="B180" s="45">
        <v>476.03</v>
      </c>
      <c r="C180" s="18">
        <v>500.54</v>
      </c>
      <c r="D180" s="18">
        <v>447.68</v>
      </c>
      <c r="E180" s="18">
        <v>22.5</v>
      </c>
      <c r="F180" s="18">
        <v>18.170000000000002</v>
      </c>
      <c r="G180" s="18">
        <v>13.27</v>
      </c>
      <c r="H180" s="18">
        <f t="shared" si="16"/>
        <v>474.75</v>
      </c>
      <c r="I180" s="42">
        <f t="shared" si="17"/>
        <v>17.98</v>
      </c>
      <c r="J180" s="45">
        <v>402.46</v>
      </c>
      <c r="K180" s="18">
        <v>446.45</v>
      </c>
      <c r="L180" s="18">
        <v>441.63</v>
      </c>
      <c r="M180" s="18">
        <v>22.64</v>
      </c>
      <c r="N180" s="18">
        <v>17.940000000000001</v>
      </c>
      <c r="O180" s="18">
        <v>19.89</v>
      </c>
      <c r="P180" s="18">
        <f t="shared" si="18"/>
        <v>430.18</v>
      </c>
      <c r="Q180" s="42">
        <f t="shared" si="19"/>
        <v>20.156666666666666</v>
      </c>
      <c r="R180" s="21">
        <f t="shared" si="20"/>
        <v>0.90631634261692062</v>
      </c>
      <c r="S180" s="21">
        <f t="shared" si="21"/>
        <v>1.1146821215314366</v>
      </c>
      <c r="T180" s="6">
        <f t="shared" si="22"/>
        <v>0.25377649235400673</v>
      </c>
      <c r="U180" s="10">
        <f t="shared" si="23"/>
        <v>-0.14191339531516828</v>
      </c>
      <c r="V180" s="10">
        <f t="shared" si="23"/>
        <v>0.15663234954051422</v>
      </c>
      <c r="W180" s="3" t="s">
        <v>1466</v>
      </c>
      <c r="X180" s="64" t="s">
        <v>150</v>
      </c>
      <c r="Y180" s="64" t="s">
        <v>151</v>
      </c>
      <c r="Z180" s="64" t="s">
        <v>152</v>
      </c>
    </row>
    <row r="181" spans="1:26" s="3" customFormat="1" x14ac:dyDescent="0.25">
      <c r="A181" s="6" t="s">
        <v>368</v>
      </c>
      <c r="B181" s="45">
        <v>98.25</v>
      </c>
      <c r="C181" s="18">
        <v>97.55</v>
      </c>
      <c r="D181" s="18">
        <v>139.26</v>
      </c>
      <c r="E181" s="18">
        <v>6.18</v>
      </c>
      <c r="F181" s="18">
        <v>5.19</v>
      </c>
      <c r="G181" s="18">
        <v>8.08</v>
      </c>
      <c r="H181" s="18">
        <f t="shared" si="16"/>
        <v>111.68666666666667</v>
      </c>
      <c r="I181" s="42">
        <f t="shared" si="17"/>
        <v>6.4833333333333343</v>
      </c>
      <c r="J181" s="45">
        <v>107.23</v>
      </c>
      <c r="K181" s="18">
        <v>121.69</v>
      </c>
      <c r="L181" s="18">
        <v>114.09</v>
      </c>
      <c r="M181" s="18">
        <v>4.1500000000000004</v>
      </c>
      <c r="N181" s="18">
        <v>7</v>
      </c>
      <c r="O181" s="18">
        <v>3.59</v>
      </c>
      <c r="P181" s="18">
        <f t="shared" si="18"/>
        <v>114.33666666666666</v>
      </c>
      <c r="Q181" s="42">
        <f t="shared" si="19"/>
        <v>4.9133333333333331</v>
      </c>
      <c r="R181" s="21">
        <f t="shared" si="20"/>
        <v>1.0235165355262379</v>
      </c>
      <c r="S181" s="21">
        <f t="shared" si="21"/>
        <v>0.79020044543429835</v>
      </c>
      <c r="T181" s="6">
        <f t="shared" si="22"/>
        <v>0.15539198422136083</v>
      </c>
      <c r="U181" s="10">
        <f t="shared" si="23"/>
        <v>3.3534410157121421E-2</v>
      </c>
      <c r="V181" s="10">
        <f t="shared" si="23"/>
        <v>-0.33970943532744557</v>
      </c>
      <c r="W181" s="3" t="s">
        <v>668</v>
      </c>
      <c r="X181" s="64" t="s">
        <v>668</v>
      </c>
      <c r="Y181" s="64" t="s">
        <v>1066</v>
      </c>
      <c r="Z181" s="64" t="s">
        <v>1067</v>
      </c>
    </row>
    <row r="182" spans="1:26" s="3" customFormat="1" x14ac:dyDescent="0.25">
      <c r="A182" s="6" t="s">
        <v>341</v>
      </c>
      <c r="B182" s="45">
        <v>500.75</v>
      </c>
      <c r="C182" s="18">
        <v>584.54999999999995</v>
      </c>
      <c r="D182" s="18">
        <v>550.77</v>
      </c>
      <c r="E182" s="18">
        <v>19.02</v>
      </c>
      <c r="F182" s="18">
        <v>18.170000000000002</v>
      </c>
      <c r="G182" s="18">
        <v>18.27</v>
      </c>
      <c r="H182" s="18">
        <f t="shared" si="16"/>
        <v>545.35666666666668</v>
      </c>
      <c r="I182" s="42">
        <f t="shared" si="17"/>
        <v>18.486666666666665</v>
      </c>
      <c r="J182" s="45">
        <v>493.19</v>
      </c>
      <c r="K182" s="18">
        <v>502.6</v>
      </c>
      <c r="L182" s="18">
        <v>512.88</v>
      </c>
      <c r="M182" s="18">
        <v>21.69</v>
      </c>
      <c r="N182" s="18">
        <v>12.25</v>
      </c>
      <c r="O182" s="18">
        <v>13.01</v>
      </c>
      <c r="P182" s="18">
        <f t="shared" si="18"/>
        <v>502.89000000000004</v>
      </c>
      <c r="Q182" s="42">
        <f t="shared" si="19"/>
        <v>15.649999999999999</v>
      </c>
      <c r="R182" s="21">
        <f t="shared" si="20"/>
        <v>0.92227299627227644</v>
      </c>
      <c r="S182" s="21">
        <f t="shared" si="21"/>
        <v>0.85443037974683544</v>
      </c>
      <c r="T182" s="6">
        <f t="shared" si="22"/>
        <v>0.20177954746075855</v>
      </c>
      <c r="U182" s="10">
        <f t="shared" si="23"/>
        <v>-0.1167342378641507</v>
      </c>
      <c r="V182" s="10">
        <f t="shared" si="23"/>
        <v>-0.22696515112627202</v>
      </c>
      <c r="W182" s="3" t="s">
        <v>641</v>
      </c>
      <c r="X182" s="64" t="s">
        <v>641</v>
      </c>
      <c r="Y182" s="64" t="s">
        <v>1070</v>
      </c>
      <c r="Z182" s="64" t="s">
        <v>1071</v>
      </c>
    </row>
    <row r="183" spans="1:26" s="3" customFormat="1" x14ac:dyDescent="0.25">
      <c r="A183" s="6" t="s">
        <v>290</v>
      </c>
      <c r="B183" s="45">
        <v>1068.53</v>
      </c>
      <c r="C183" s="18">
        <v>960.65</v>
      </c>
      <c r="D183" s="18">
        <v>1099.53</v>
      </c>
      <c r="E183" s="18">
        <v>85.89</v>
      </c>
      <c r="F183" s="18">
        <v>82.16</v>
      </c>
      <c r="G183" s="18">
        <v>50.39</v>
      </c>
      <c r="H183" s="18">
        <f t="shared" si="16"/>
        <v>1042.9033333333334</v>
      </c>
      <c r="I183" s="42">
        <f t="shared" si="17"/>
        <v>72.813333333333333</v>
      </c>
      <c r="J183" s="45">
        <v>961.51</v>
      </c>
      <c r="K183" s="18">
        <v>1012.78</v>
      </c>
      <c r="L183" s="18">
        <v>967</v>
      </c>
      <c r="M183" s="18">
        <v>77.02</v>
      </c>
      <c r="N183" s="18">
        <v>81.37</v>
      </c>
      <c r="O183" s="18">
        <v>77.75</v>
      </c>
      <c r="P183" s="18">
        <f t="shared" si="18"/>
        <v>980.43</v>
      </c>
      <c r="Q183" s="42">
        <f t="shared" si="19"/>
        <v>78.713333333333324</v>
      </c>
      <c r="R183" s="21">
        <f t="shared" si="20"/>
        <v>0.9401541011140877</v>
      </c>
      <c r="S183" s="21">
        <f t="shared" si="21"/>
        <v>1.0799313583815027</v>
      </c>
      <c r="T183" s="6">
        <f t="shared" si="22"/>
        <v>0.31521584263026903</v>
      </c>
      <c r="U183" s="10">
        <f t="shared" si="23"/>
        <v>-8.903084587184272E-2</v>
      </c>
      <c r="V183" s="10">
        <f t="shared" si="23"/>
        <v>0.11093961602788151</v>
      </c>
      <c r="W183" s="3" t="s">
        <v>590</v>
      </c>
      <c r="X183" s="64" t="s">
        <v>590</v>
      </c>
      <c r="Y183" s="64" t="s">
        <v>1072</v>
      </c>
      <c r="Z183" s="64" t="s">
        <v>1073</v>
      </c>
    </row>
    <row r="184" spans="1:26" s="3" customFormat="1" x14ac:dyDescent="0.25">
      <c r="A184" s="6" t="s">
        <v>352</v>
      </c>
      <c r="B184" s="45">
        <v>71.63</v>
      </c>
      <c r="C184" s="18">
        <v>107.93</v>
      </c>
      <c r="D184" s="18">
        <v>81.84</v>
      </c>
      <c r="E184" s="18">
        <v>8.24</v>
      </c>
      <c r="F184" s="18">
        <v>4.2699999999999996</v>
      </c>
      <c r="G184" s="18">
        <v>13.27</v>
      </c>
      <c r="H184" s="18">
        <f t="shared" si="16"/>
        <v>87.133333333333326</v>
      </c>
      <c r="I184" s="42">
        <f t="shared" si="17"/>
        <v>8.5933333333333337</v>
      </c>
      <c r="J184" s="45">
        <v>85.47</v>
      </c>
      <c r="K184" s="18">
        <v>87.86</v>
      </c>
      <c r="L184" s="18">
        <v>96.07</v>
      </c>
      <c r="M184" s="18">
        <v>7.18</v>
      </c>
      <c r="N184" s="18">
        <v>6.27</v>
      </c>
      <c r="O184" s="18">
        <v>4.78</v>
      </c>
      <c r="P184" s="18">
        <f t="shared" si="18"/>
        <v>89.8</v>
      </c>
      <c r="Q184" s="42">
        <f t="shared" si="19"/>
        <v>6.0766666666666671</v>
      </c>
      <c r="R184" s="21">
        <f t="shared" si="20"/>
        <v>1.0302571860816945</v>
      </c>
      <c r="S184" s="21">
        <f t="shared" si="21"/>
        <v>0.73766504517025711</v>
      </c>
      <c r="T184" s="6">
        <f t="shared" si="22"/>
        <v>0.20173975457471469</v>
      </c>
      <c r="U184" s="10">
        <f t="shared" si="23"/>
        <v>4.3004526504379588E-2</v>
      </c>
      <c r="V184" s="10">
        <f t="shared" si="23"/>
        <v>-0.43896222083492031</v>
      </c>
      <c r="W184" s="3" t="s">
        <v>652</v>
      </c>
      <c r="X184" s="64" t="s">
        <v>1074</v>
      </c>
      <c r="Y184" s="64" t="s">
        <v>1075</v>
      </c>
      <c r="Z184" s="64" t="s">
        <v>1076</v>
      </c>
    </row>
    <row r="185" spans="1:26" s="3" customFormat="1" x14ac:dyDescent="0.25">
      <c r="A185" s="6" t="s">
        <v>326</v>
      </c>
      <c r="B185" s="45">
        <v>26.62</v>
      </c>
      <c r="C185" s="18">
        <v>20.399999999999999</v>
      </c>
      <c r="D185" s="18">
        <v>46.07</v>
      </c>
      <c r="E185" s="18">
        <v>0.79</v>
      </c>
      <c r="F185" s="18">
        <v>3.89</v>
      </c>
      <c r="G185" s="18">
        <v>2.69</v>
      </c>
      <c r="H185" s="18">
        <f t="shared" si="16"/>
        <v>31.03</v>
      </c>
      <c r="I185" s="42">
        <f t="shared" si="17"/>
        <v>2.4566666666666666</v>
      </c>
      <c r="J185" s="45">
        <v>25.99</v>
      </c>
      <c r="K185" s="18">
        <v>21.73</v>
      </c>
      <c r="L185" s="18">
        <v>29.68</v>
      </c>
      <c r="M185" s="18">
        <v>2.23</v>
      </c>
      <c r="N185" s="18">
        <v>1.46</v>
      </c>
      <c r="O185" s="18">
        <v>6.88</v>
      </c>
      <c r="P185" s="18">
        <f t="shared" si="18"/>
        <v>25.8</v>
      </c>
      <c r="Q185" s="42">
        <f t="shared" si="19"/>
        <v>3.5233333333333334</v>
      </c>
      <c r="R185" s="21">
        <f t="shared" si="20"/>
        <v>0.83671557914455197</v>
      </c>
      <c r="S185" s="21">
        <f t="shared" si="21"/>
        <v>1.3085824493731919</v>
      </c>
      <c r="T185" s="6">
        <f t="shared" si="22"/>
        <v>0.30392521756007285</v>
      </c>
      <c r="U185" s="10">
        <f t="shared" si="23"/>
        <v>-0.25719079742954881</v>
      </c>
      <c r="V185" s="10">
        <f t="shared" si="23"/>
        <v>0.38800482660562846</v>
      </c>
      <c r="W185" s="3" t="s">
        <v>626</v>
      </c>
      <c r="X185" s="64" t="s">
        <v>1077</v>
      </c>
      <c r="Y185" s="64" t="s">
        <v>1078</v>
      </c>
      <c r="Z185" s="64" t="s">
        <v>1079</v>
      </c>
    </row>
    <row r="186" spans="1:26" s="3" customFormat="1" x14ac:dyDescent="0.25">
      <c r="A186" s="6" t="s">
        <v>392</v>
      </c>
      <c r="B186" s="45">
        <v>515.09</v>
      </c>
      <c r="C186" s="18">
        <v>451.39</v>
      </c>
      <c r="D186" s="18">
        <v>569.53</v>
      </c>
      <c r="E186" s="18">
        <v>87.79</v>
      </c>
      <c r="F186" s="18">
        <v>105.71</v>
      </c>
      <c r="G186" s="18">
        <v>90.98</v>
      </c>
      <c r="H186" s="18">
        <f t="shared" si="16"/>
        <v>512.00333333333333</v>
      </c>
      <c r="I186" s="42">
        <f t="shared" si="17"/>
        <v>94.826666666666668</v>
      </c>
      <c r="J186" s="45">
        <v>479.96</v>
      </c>
      <c r="K186" s="18">
        <v>488.82</v>
      </c>
      <c r="L186" s="18">
        <v>456.96</v>
      </c>
      <c r="M186" s="18">
        <v>70.16</v>
      </c>
      <c r="N186" s="18">
        <v>78.599999999999994</v>
      </c>
      <c r="O186" s="18">
        <v>67.89</v>
      </c>
      <c r="P186" s="18">
        <f t="shared" si="18"/>
        <v>475.24666666666667</v>
      </c>
      <c r="Q186" s="42">
        <f t="shared" si="19"/>
        <v>72.216666666666654</v>
      </c>
      <c r="R186" s="21">
        <f t="shared" si="20"/>
        <v>0.9283500432095958</v>
      </c>
      <c r="S186" s="21">
        <f t="shared" si="21"/>
        <v>0.76405315152358411</v>
      </c>
      <c r="T186" s="6">
        <f t="shared" si="22"/>
        <v>1.2139047570890991E-2</v>
      </c>
      <c r="U186" s="10">
        <f t="shared" si="23"/>
        <v>-0.10725920507112026</v>
      </c>
      <c r="V186" s="10">
        <f t="shared" si="23"/>
        <v>-0.38825509174119682</v>
      </c>
      <c r="W186" s="3" t="s">
        <v>692</v>
      </c>
      <c r="X186" s="64" t="s">
        <v>692</v>
      </c>
      <c r="Y186" s="64" t="s">
        <v>1080</v>
      </c>
      <c r="Z186" s="64" t="s">
        <v>1081</v>
      </c>
    </row>
    <row r="187" spans="1:26" s="3" customFormat="1" x14ac:dyDescent="0.25">
      <c r="A187" s="6" t="s">
        <v>366</v>
      </c>
      <c r="B187" s="45">
        <v>358.68</v>
      </c>
      <c r="C187" s="18">
        <v>272.14999999999998</v>
      </c>
      <c r="D187" s="18">
        <v>310.54000000000002</v>
      </c>
      <c r="E187" s="18">
        <v>30.11</v>
      </c>
      <c r="F187" s="18">
        <v>8.16</v>
      </c>
      <c r="G187" s="18">
        <v>12.69</v>
      </c>
      <c r="H187" s="18">
        <f t="shared" si="16"/>
        <v>313.78999999999996</v>
      </c>
      <c r="I187" s="42">
        <f t="shared" si="17"/>
        <v>16.986666666666665</v>
      </c>
      <c r="J187" s="45">
        <v>356.94</v>
      </c>
      <c r="K187" s="18">
        <v>341.82</v>
      </c>
      <c r="L187" s="18">
        <v>326.05</v>
      </c>
      <c r="M187" s="18">
        <v>27.59</v>
      </c>
      <c r="N187" s="18">
        <v>30.04</v>
      </c>
      <c r="O187" s="18">
        <v>25.27</v>
      </c>
      <c r="P187" s="18">
        <f t="shared" si="18"/>
        <v>341.6033333333333</v>
      </c>
      <c r="Q187" s="42">
        <f t="shared" si="19"/>
        <v>27.633333333333329</v>
      </c>
      <c r="R187" s="21">
        <f t="shared" si="20"/>
        <v>1.0883551997628049</v>
      </c>
      <c r="S187" s="21">
        <f t="shared" si="21"/>
        <v>1.5919199406968123</v>
      </c>
      <c r="T187" s="6">
        <f t="shared" si="22"/>
        <v>9.7048696395619138E-2</v>
      </c>
      <c r="U187" s="10">
        <f t="shared" si="23"/>
        <v>0.12214947690579012</v>
      </c>
      <c r="V187" s="10">
        <f t="shared" si="23"/>
        <v>0.67076778307755813</v>
      </c>
      <c r="W187" s="3" t="s">
        <v>666</v>
      </c>
      <c r="X187" s="64" t="s">
        <v>1082</v>
      </c>
      <c r="Y187" s="64" t="s">
        <v>1083</v>
      </c>
      <c r="Z187" s="64" t="s">
        <v>1084</v>
      </c>
    </row>
    <row r="188" spans="1:26" s="3" customFormat="1" x14ac:dyDescent="0.25">
      <c r="A188" s="6" t="s">
        <v>284</v>
      </c>
      <c r="B188" s="45">
        <v>996.66</v>
      </c>
      <c r="C188" s="18">
        <v>1121.81</v>
      </c>
      <c r="D188" s="18">
        <v>1067.99</v>
      </c>
      <c r="E188" s="18">
        <v>74.95</v>
      </c>
      <c r="F188" s="18">
        <v>71.400000000000006</v>
      </c>
      <c r="G188" s="18">
        <v>54.82</v>
      </c>
      <c r="H188" s="18">
        <f t="shared" si="16"/>
        <v>1062.1533333333334</v>
      </c>
      <c r="I188" s="42">
        <f t="shared" si="17"/>
        <v>67.056666666666672</v>
      </c>
      <c r="J188" s="45">
        <v>975.46</v>
      </c>
      <c r="K188" s="18">
        <v>1077.1600000000001</v>
      </c>
      <c r="L188" s="18">
        <v>1135.22</v>
      </c>
      <c r="M188" s="18">
        <v>59.32</v>
      </c>
      <c r="N188" s="18">
        <v>63.44</v>
      </c>
      <c r="O188" s="18">
        <v>79.849999999999994</v>
      </c>
      <c r="P188" s="18">
        <f t="shared" si="18"/>
        <v>1062.6133333333335</v>
      </c>
      <c r="Q188" s="42">
        <f t="shared" si="19"/>
        <v>67.536666666666662</v>
      </c>
      <c r="R188" s="21">
        <f t="shared" si="20"/>
        <v>1.0004326751236887</v>
      </c>
      <c r="S188" s="21">
        <f t="shared" si="21"/>
        <v>1.0070529460743496</v>
      </c>
      <c r="T188" s="6">
        <f t="shared" si="22"/>
        <v>0.47960584485023655</v>
      </c>
      <c r="U188" s="10">
        <f t="shared" si="23"/>
        <v>6.240832523465306E-4</v>
      </c>
      <c r="V188" s="10">
        <f t="shared" si="23"/>
        <v>1.0139535411114422E-2</v>
      </c>
      <c r="W188" s="3" t="s">
        <v>584</v>
      </c>
      <c r="X188" s="64" t="s">
        <v>1085</v>
      </c>
      <c r="Y188" s="64" t="s">
        <v>1086</v>
      </c>
      <c r="Z188" s="64" t="s">
        <v>1087</v>
      </c>
    </row>
    <row r="189" spans="1:26" s="3" customFormat="1" x14ac:dyDescent="0.25">
      <c r="A189" s="6" t="s">
        <v>317</v>
      </c>
      <c r="B189" s="45">
        <v>260.99</v>
      </c>
      <c r="C189" s="18">
        <v>290.7</v>
      </c>
      <c r="D189" s="18">
        <v>294.19</v>
      </c>
      <c r="E189" s="18">
        <v>15.37</v>
      </c>
      <c r="F189" s="18">
        <v>24.11</v>
      </c>
      <c r="G189" s="18">
        <v>21.54</v>
      </c>
      <c r="H189" s="18">
        <f t="shared" si="16"/>
        <v>281.96000000000004</v>
      </c>
      <c r="I189" s="42">
        <f t="shared" si="17"/>
        <v>20.34</v>
      </c>
      <c r="J189" s="45">
        <v>253.77</v>
      </c>
      <c r="K189" s="18">
        <v>265.48</v>
      </c>
      <c r="L189" s="18">
        <v>291.06</v>
      </c>
      <c r="M189" s="18">
        <v>25.51</v>
      </c>
      <c r="N189" s="18">
        <v>21.15</v>
      </c>
      <c r="O189" s="18">
        <v>21.08</v>
      </c>
      <c r="P189" s="18">
        <f t="shared" si="18"/>
        <v>270.1033333333333</v>
      </c>
      <c r="Q189" s="42">
        <f t="shared" si="19"/>
        <v>22.58</v>
      </c>
      <c r="R189" s="21">
        <f t="shared" si="20"/>
        <v>0.95809772877202881</v>
      </c>
      <c r="S189" s="21">
        <f t="shared" si="21"/>
        <v>1.1049671977507027</v>
      </c>
      <c r="T189" s="6">
        <f t="shared" si="22"/>
        <v>0.24693438499411907</v>
      </c>
      <c r="U189" s="10">
        <f t="shared" si="23"/>
        <v>-6.1755272304117884E-2</v>
      </c>
      <c r="V189" s="10">
        <f t="shared" si="23"/>
        <v>0.14400354215533748</v>
      </c>
      <c r="W189" s="3" t="s">
        <v>617</v>
      </c>
      <c r="X189" s="64" t="s">
        <v>1091</v>
      </c>
      <c r="Y189" s="64" t="s">
        <v>1092</v>
      </c>
      <c r="Z189" s="64" t="s">
        <v>1093</v>
      </c>
    </row>
    <row r="190" spans="1:26" s="3" customFormat="1" x14ac:dyDescent="0.25">
      <c r="A190" s="6" t="s">
        <v>257</v>
      </c>
      <c r="B190" s="45">
        <v>241.74</v>
      </c>
      <c r="C190" s="18">
        <v>296.45</v>
      </c>
      <c r="D190" s="18">
        <v>286.69</v>
      </c>
      <c r="E190" s="18">
        <v>18.54</v>
      </c>
      <c r="F190" s="18">
        <v>17.62</v>
      </c>
      <c r="G190" s="18">
        <v>5.58</v>
      </c>
      <c r="H190" s="18">
        <f t="shared" si="16"/>
        <v>274.96000000000004</v>
      </c>
      <c r="I190" s="42">
        <f t="shared" si="17"/>
        <v>13.913333333333332</v>
      </c>
      <c r="J190" s="45">
        <v>243.81</v>
      </c>
      <c r="K190" s="18">
        <v>210.87</v>
      </c>
      <c r="L190" s="18">
        <v>174.05</v>
      </c>
      <c r="M190" s="18">
        <v>8.2899999999999991</v>
      </c>
      <c r="N190" s="18">
        <v>17.350000000000001</v>
      </c>
      <c r="O190" s="18">
        <v>11.96</v>
      </c>
      <c r="P190" s="18">
        <f t="shared" si="18"/>
        <v>209.57666666666668</v>
      </c>
      <c r="Q190" s="42">
        <f t="shared" si="19"/>
        <v>12.533333333333333</v>
      </c>
      <c r="R190" s="21">
        <f t="shared" si="20"/>
        <v>0.76306952698458708</v>
      </c>
      <c r="S190" s="21">
        <f t="shared" si="21"/>
        <v>0.90746535538667861</v>
      </c>
      <c r="T190" s="6">
        <f t="shared" si="22"/>
        <v>0.39681052789988691</v>
      </c>
      <c r="U190" s="10">
        <f t="shared" si="23"/>
        <v>-0.39011358086027237</v>
      </c>
      <c r="V190" s="10">
        <f t="shared" si="23"/>
        <v>-0.14008552898658022</v>
      </c>
      <c r="W190" s="3" t="s">
        <v>557</v>
      </c>
      <c r="X190" s="64" t="s">
        <v>1094</v>
      </c>
      <c r="Y190" s="64" t="s">
        <v>1095</v>
      </c>
      <c r="Z190" s="64" t="s">
        <v>1096</v>
      </c>
    </row>
    <row r="191" spans="1:26" s="3" customFormat="1" x14ac:dyDescent="0.25">
      <c r="A191" s="6" t="s">
        <v>414</v>
      </c>
      <c r="B191" s="45">
        <v>19.02</v>
      </c>
      <c r="C191" s="18">
        <v>18.27</v>
      </c>
      <c r="D191" s="18">
        <v>17.309999999999999</v>
      </c>
      <c r="E191" s="18">
        <v>1.43</v>
      </c>
      <c r="F191" s="18">
        <v>9.4600000000000009</v>
      </c>
      <c r="G191" s="18">
        <v>2.12</v>
      </c>
      <c r="H191" s="18">
        <f t="shared" si="16"/>
        <v>18.2</v>
      </c>
      <c r="I191" s="42">
        <f t="shared" si="17"/>
        <v>4.3366666666666669</v>
      </c>
      <c r="J191" s="45">
        <v>15.55</v>
      </c>
      <c r="K191" s="18">
        <v>15.75</v>
      </c>
      <c r="L191" s="18">
        <v>14.65</v>
      </c>
      <c r="M191" s="18">
        <v>2.0699999999999998</v>
      </c>
      <c r="N191" s="18">
        <v>2.33</v>
      </c>
      <c r="O191" s="18">
        <v>3.29</v>
      </c>
      <c r="P191" s="18">
        <f t="shared" si="18"/>
        <v>15.316666666666668</v>
      </c>
      <c r="Q191" s="42">
        <f t="shared" si="19"/>
        <v>2.5633333333333335</v>
      </c>
      <c r="R191" s="21">
        <f t="shared" si="20"/>
        <v>0.84982638888888906</v>
      </c>
      <c r="S191" s="21">
        <f t="shared" si="21"/>
        <v>0.6677076826983136</v>
      </c>
      <c r="T191" s="6">
        <f t="shared" si="22"/>
        <v>0.26603147715066416</v>
      </c>
      <c r="U191" s="10">
        <f t="shared" si="23"/>
        <v>-0.23475995183861706</v>
      </c>
      <c r="V191" s="10">
        <f t="shared" si="23"/>
        <v>-0.58271145479576625</v>
      </c>
      <c r="W191" s="3" t="s">
        <v>714</v>
      </c>
      <c r="X191" s="64" t="s">
        <v>1097</v>
      </c>
      <c r="Y191" s="64" t="s">
        <v>1098</v>
      </c>
      <c r="Z191" s="64" t="s">
        <v>1099</v>
      </c>
    </row>
    <row r="192" spans="1:26" s="3" customFormat="1" x14ac:dyDescent="0.25">
      <c r="A192" s="6" t="s">
        <v>306</v>
      </c>
      <c r="B192" s="45">
        <v>91.12</v>
      </c>
      <c r="C192" s="18">
        <v>77.52</v>
      </c>
      <c r="D192" s="18">
        <v>72.61</v>
      </c>
      <c r="E192" s="18">
        <v>7.29</v>
      </c>
      <c r="F192" s="18">
        <v>5.75</v>
      </c>
      <c r="G192" s="18">
        <v>4.8099999999999996</v>
      </c>
      <c r="H192" s="18">
        <f t="shared" si="16"/>
        <v>80.416666666666671</v>
      </c>
      <c r="I192" s="42">
        <f t="shared" si="17"/>
        <v>5.9499999999999993</v>
      </c>
      <c r="J192" s="45">
        <v>122.14</v>
      </c>
      <c r="K192" s="18">
        <v>99.67</v>
      </c>
      <c r="L192" s="18">
        <v>89.72</v>
      </c>
      <c r="M192" s="18">
        <v>7.81</v>
      </c>
      <c r="N192" s="18">
        <v>8.17</v>
      </c>
      <c r="O192" s="18">
        <v>10.77</v>
      </c>
      <c r="P192" s="18">
        <f t="shared" si="18"/>
        <v>103.84333333333332</v>
      </c>
      <c r="Q192" s="42">
        <f t="shared" si="19"/>
        <v>8.9166666666666661</v>
      </c>
      <c r="R192" s="21">
        <f t="shared" si="20"/>
        <v>1.287737973387922</v>
      </c>
      <c r="S192" s="21">
        <f t="shared" si="21"/>
        <v>1.4268585131894485</v>
      </c>
      <c r="T192" s="6">
        <f t="shared" si="22"/>
        <v>3.2872436272981878E-2</v>
      </c>
      <c r="U192" s="10">
        <f t="shared" si="23"/>
        <v>0.36483906631659013</v>
      </c>
      <c r="V192" s="10">
        <f t="shared" si="23"/>
        <v>0.5128422847506422</v>
      </c>
      <c r="W192" s="3" t="s">
        <v>606</v>
      </c>
      <c r="X192" s="64" t="s">
        <v>1100</v>
      </c>
      <c r="Y192" s="64" t="s">
        <v>1101</v>
      </c>
      <c r="Z192" s="64" t="s">
        <v>1102</v>
      </c>
    </row>
    <row r="193" spans="1:26" s="3" customFormat="1" x14ac:dyDescent="0.25">
      <c r="A193" s="6" t="s">
        <v>291</v>
      </c>
      <c r="B193" s="45">
        <v>683.78</v>
      </c>
      <c r="C193" s="18">
        <v>644.63</v>
      </c>
      <c r="D193" s="18">
        <v>608.86</v>
      </c>
      <c r="E193" s="18">
        <v>33.590000000000003</v>
      </c>
      <c r="F193" s="18">
        <v>38.200000000000003</v>
      </c>
      <c r="G193" s="18">
        <v>40.200000000000003</v>
      </c>
      <c r="H193" s="18">
        <f t="shared" si="16"/>
        <v>645.75666666666666</v>
      </c>
      <c r="I193" s="42">
        <f t="shared" si="17"/>
        <v>37.330000000000005</v>
      </c>
      <c r="J193" s="45">
        <v>685.89</v>
      </c>
      <c r="K193" s="18">
        <v>612.12</v>
      </c>
      <c r="L193" s="18">
        <v>620.62</v>
      </c>
      <c r="M193" s="18">
        <v>37.630000000000003</v>
      </c>
      <c r="N193" s="18">
        <v>33.69</v>
      </c>
      <c r="O193" s="18">
        <v>29.91</v>
      </c>
      <c r="P193" s="18">
        <f t="shared" si="18"/>
        <v>639.54333333333341</v>
      </c>
      <c r="Q193" s="42">
        <f t="shared" si="19"/>
        <v>33.743333333333332</v>
      </c>
      <c r="R193" s="21">
        <f t="shared" si="20"/>
        <v>0.9903930896215476</v>
      </c>
      <c r="S193" s="21">
        <f t="shared" si="21"/>
        <v>0.90642664579528642</v>
      </c>
      <c r="T193" s="6">
        <f t="shared" si="22"/>
        <v>0.1465777324709</v>
      </c>
      <c r="U193" s="10">
        <f t="shared" si="23"/>
        <v>-1.3926846574587766E-2</v>
      </c>
      <c r="V193" s="10">
        <f t="shared" si="23"/>
        <v>-0.14173782288197032</v>
      </c>
      <c r="W193" s="3" t="s">
        <v>591</v>
      </c>
      <c r="X193" s="64" t="s">
        <v>1103</v>
      </c>
      <c r="Y193" s="64" t="s">
        <v>1104</v>
      </c>
      <c r="Z193" s="64" t="s">
        <v>1105</v>
      </c>
    </row>
    <row r="194" spans="1:26" s="3" customFormat="1" x14ac:dyDescent="0.25">
      <c r="A194" s="6" t="s">
        <v>350</v>
      </c>
      <c r="B194" s="45">
        <v>594.72</v>
      </c>
      <c r="C194" s="18">
        <v>726.6</v>
      </c>
      <c r="D194" s="18">
        <v>703.59</v>
      </c>
      <c r="E194" s="18">
        <v>90.8</v>
      </c>
      <c r="F194" s="18">
        <v>59.16</v>
      </c>
      <c r="G194" s="18">
        <v>84.05</v>
      </c>
      <c r="H194" s="18">
        <f t="shared" si="16"/>
        <v>674.97000000000014</v>
      </c>
      <c r="I194" s="42">
        <f t="shared" si="17"/>
        <v>78.00333333333333</v>
      </c>
      <c r="J194" s="45">
        <v>618.29</v>
      </c>
      <c r="K194" s="18">
        <v>602.04999999999995</v>
      </c>
      <c r="L194" s="18">
        <v>626.6</v>
      </c>
      <c r="M194" s="18">
        <v>88.02</v>
      </c>
      <c r="N194" s="18">
        <v>78.02</v>
      </c>
      <c r="O194" s="18">
        <v>61.16</v>
      </c>
      <c r="P194" s="18">
        <f t="shared" si="18"/>
        <v>615.64666666666665</v>
      </c>
      <c r="Q194" s="42">
        <f t="shared" si="19"/>
        <v>75.733333333333334</v>
      </c>
      <c r="R194" s="21">
        <f t="shared" si="20"/>
        <v>0.91223969505550029</v>
      </c>
      <c r="S194" s="21">
        <f t="shared" si="21"/>
        <v>0.97126703514619639</v>
      </c>
      <c r="T194" s="6">
        <f t="shared" si="22"/>
        <v>0.43187691914282456</v>
      </c>
      <c r="U194" s="10">
        <f t="shared" si="23"/>
        <v>-0.13251514611931192</v>
      </c>
      <c r="V194" s="10">
        <f t="shared" si="23"/>
        <v>-4.206009757765853E-2</v>
      </c>
      <c r="W194" s="3" t="s">
        <v>650</v>
      </c>
      <c r="X194" s="64" t="s">
        <v>650</v>
      </c>
      <c r="Y194" s="64" t="s">
        <v>1106</v>
      </c>
      <c r="Z194" s="64" t="s">
        <v>1107</v>
      </c>
    </row>
    <row r="195" spans="1:26" s="3" customFormat="1" x14ac:dyDescent="0.25">
      <c r="A195" s="6" t="s">
        <v>394</v>
      </c>
      <c r="B195" s="45">
        <v>810.07</v>
      </c>
      <c r="C195" s="18">
        <v>814.23</v>
      </c>
      <c r="D195" s="18">
        <v>753.89</v>
      </c>
      <c r="E195" s="18">
        <v>36.450000000000003</v>
      </c>
      <c r="F195" s="18">
        <v>27.63</v>
      </c>
      <c r="G195" s="18">
        <v>19.04</v>
      </c>
      <c r="H195" s="18">
        <f t="shared" si="16"/>
        <v>792.73</v>
      </c>
      <c r="I195" s="42">
        <f t="shared" si="17"/>
        <v>27.706666666666667</v>
      </c>
      <c r="J195" s="45">
        <v>714.76</v>
      </c>
      <c r="K195" s="18">
        <v>658.05</v>
      </c>
      <c r="L195" s="18">
        <v>595.87</v>
      </c>
      <c r="M195" s="18">
        <v>26.79</v>
      </c>
      <c r="N195" s="18">
        <v>33.83</v>
      </c>
      <c r="O195" s="18">
        <v>10.92</v>
      </c>
      <c r="P195" s="18">
        <f t="shared" si="18"/>
        <v>656.22666666666657</v>
      </c>
      <c r="Q195" s="42">
        <f t="shared" si="19"/>
        <v>23.846666666666664</v>
      </c>
      <c r="R195" s="21">
        <f t="shared" si="20"/>
        <v>0.82802296330826175</v>
      </c>
      <c r="S195" s="21">
        <f t="shared" si="21"/>
        <v>0.8655364607524384</v>
      </c>
      <c r="T195" s="6">
        <f t="shared" si="22"/>
        <v>0.33550775912343578</v>
      </c>
      <c r="U195" s="10">
        <f t="shared" si="23"/>
        <v>-0.27225731678647141</v>
      </c>
      <c r="V195" s="10">
        <f t="shared" si="23"/>
        <v>-0.20833350043838403</v>
      </c>
      <c r="W195" s="3" t="s">
        <v>694</v>
      </c>
      <c r="X195" s="64" t="s">
        <v>694</v>
      </c>
      <c r="Y195" s="64" t="s">
        <v>801</v>
      </c>
      <c r="Z195" s="64" t="s">
        <v>1108</v>
      </c>
    </row>
    <row r="196" spans="1:26" s="3" customFormat="1" x14ac:dyDescent="0.25">
      <c r="A196" s="6" t="s">
        <v>374</v>
      </c>
      <c r="B196" s="45">
        <v>240.15</v>
      </c>
      <c r="C196" s="18">
        <v>237.84</v>
      </c>
      <c r="D196" s="18">
        <v>277.26</v>
      </c>
      <c r="E196" s="18">
        <v>4.75</v>
      </c>
      <c r="F196" s="18">
        <v>5.75</v>
      </c>
      <c r="G196" s="18">
        <v>16.16</v>
      </c>
      <c r="H196" s="18">
        <f t="shared" si="16"/>
        <v>251.75</v>
      </c>
      <c r="I196" s="42">
        <f t="shared" si="17"/>
        <v>8.8866666666666667</v>
      </c>
      <c r="J196" s="45">
        <v>224.35</v>
      </c>
      <c r="K196" s="18">
        <v>229.53</v>
      </c>
      <c r="L196" s="18">
        <v>220.78</v>
      </c>
      <c r="M196" s="18">
        <v>3.67</v>
      </c>
      <c r="N196" s="18">
        <v>9.92</v>
      </c>
      <c r="O196" s="18">
        <v>6.58</v>
      </c>
      <c r="P196" s="18">
        <f t="shared" si="18"/>
        <v>224.88666666666666</v>
      </c>
      <c r="Q196" s="42">
        <f t="shared" si="19"/>
        <v>6.7233333333333336</v>
      </c>
      <c r="R196" s="21">
        <f t="shared" si="20"/>
        <v>0.8937157929442795</v>
      </c>
      <c r="S196" s="21">
        <f t="shared" si="21"/>
        <v>0.78118678354686444</v>
      </c>
      <c r="T196" s="6">
        <f t="shared" si="22"/>
        <v>0.311619848946176</v>
      </c>
      <c r="U196" s="10">
        <f t="shared" si="23"/>
        <v>-0.16211197634011582</v>
      </c>
      <c r="V196" s="10">
        <f t="shared" si="23"/>
        <v>-0.35626055358980874</v>
      </c>
      <c r="W196" s="3" t="s">
        <v>674</v>
      </c>
      <c r="X196" s="64" t="s">
        <v>1109</v>
      </c>
      <c r="Y196" s="64" t="s">
        <v>1110</v>
      </c>
      <c r="Z196" s="64" t="s">
        <v>1111</v>
      </c>
    </row>
    <row r="197" spans="1:26" s="3" customFormat="1" x14ac:dyDescent="0.25">
      <c r="A197" s="6" t="s">
        <v>49</v>
      </c>
      <c r="B197" s="45">
        <v>2351.62</v>
      </c>
      <c r="C197" s="18">
        <v>2527.63</v>
      </c>
      <c r="D197" s="18">
        <v>2536.0500000000002</v>
      </c>
      <c r="E197" s="18">
        <v>134.54</v>
      </c>
      <c r="F197" s="18">
        <v>133.9</v>
      </c>
      <c r="G197" s="18">
        <v>131.37</v>
      </c>
      <c r="H197" s="18">
        <f t="shared" si="16"/>
        <v>2471.7666666666669</v>
      </c>
      <c r="I197" s="42">
        <f t="shared" si="17"/>
        <v>133.27000000000001</v>
      </c>
      <c r="J197" s="45">
        <v>2302.4499999999998</v>
      </c>
      <c r="K197" s="18">
        <v>2511.5300000000002</v>
      </c>
      <c r="L197" s="18">
        <v>2599.63</v>
      </c>
      <c r="M197" s="18">
        <v>183.53</v>
      </c>
      <c r="N197" s="18">
        <v>167.41</v>
      </c>
      <c r="O197" s="18">
        <v>167.47</v>
      </c>
      <c r="P197" s="18">
        <f t="shared" si="18"/>
        <v>2471.2033333333334</v>
      </c>
      <c r="Q197" s="42">
        <f t="shared" si="19"/>
        <v>172.80333333333331</v>
      </c>
      <c r="R197" s="21">
        <f t="shared" si="20"/>
        <v>0.99977218500195453</v>
      </c>
      <c r="S197" s="21">
        <f t="shared" si="21"/>
        <v>1.294431617884362</v>
      </c>
      <c r="T197" s="6">
        <f t="shared" si="22"/>
        <v>9.5880987934257632E-4</v>
      </c>
      <c r="U197" s="10">
        <f t="shared" si="23"/>
        <v>-3.2870501130788854E-4</v>
      </c>
      <c r="V197" s="10">
        <f t="shared" si="23"/>
        <v>0.37231875268883374</v>
      </c>
      <c r="W197" s="3" t="s">
        <v>1465</v>
      </c>
      <c r="X197" s="64" t="s">
        <v>50</v>
      </c>
      <c r="Y197" s="64" t="s">
        <v>51</v>
      </c>
      <c r="Z197" s="64" t="s">
        <v>52</v>
      </c>
    </row>
    <row r="198" spans="1:26" s="3" customFormat="1" x14ac:dyDescent="0.25">
      <c r="A198" s="6" t="s">
        <v>405</v>
      </c>
      <c r="B198" s="45">
        <v>6206.43</v>
      </c>
      <c r="C198" s="18">
        <v>7403.56</v>
      </c>
      <c r="D198" s="18">
        <v>7634.01</v>
      </c>
      <c r="E198" s="18">
        <v>1426.82</v>
      </c>
      <c r="F198" s="18">
        <v>1249.4000000000001</v>
      </c>
      <c r="G198" s="18">
        <v>1398.53</v>
      </c>
      <c r="H198" s="18">
        <f t="shared" si="16"/>
        <v>7081.333333333333</v>
      </c>
      <c r="I198" s="42">
        <f t="shared" si="17"/>
        <v>1358.25</v>
      </c>
      <c r="J198" s="45">
        <v>6153.84</v>
      </c>
      <c r="K198" s="18">
        <v>6918.76</v>
      </c>
      <c r="L198" s="18">
        <v>8444.48</v>
      </c>
      <c r="M198" s="18">
        <v>1407.83</v>
      </c>
      <c r="N198" s="18">
        <v>1310.56</v>
      </c>
      <c r="O198" s="18">
        <v>1267.8499999999999</v>
      </c>
      <c r="P198" s="18">
        <f t="shared" si="18"/>
        <v>7172.3600000000006</v>
      </c>
      <c r="Q198" s="42">
        <f t="shared" si="19"/>
        <v>1328.7466666666667</v>
      </c>
      <c r="R198" s="21">
        <f t="shared" si="20"/>
        <v>1.0128526380194853</v>
      </c>
      <c r="S198" s="21">
        <f t="shared" si="21"/>
        <v>0.9782944025504261</v>
      </c>
      <c r="T198" s="6">
        <f t="shared" si="22"/>
        <v>0.34523211515927943</v>
      </c>
      <c r="U198" s="10">
        <f t="shared" si="23"/>
        <v>1.8424288785211268E-2</v>
      </c>
      <c r="V198" s="10">
        <f t="shared" si="23"/>
        <v>-3.165940763961949E-2</v>
      </c>
      <c r="W198" s="3" t="s">
        <v>705</v>
      </c>
      <c r="X198" s="64" t="s">
        <v>1112</v>
      </c>
      <c r="Y198" s="64" t="s">
        <v>1113</v>
      </c>
      <c r="Z198" s="64" t="s">
        <v>1114</v>
      </c>
    </row>
    <row r="199" spans="1:26" s="3" customFormat="1" x14ac:dyDescent="0.25">
      <c r="A199" s="6" t="s">
        <v>25</v>
      </c>
      <c r="B199" s="45">
        <v>4204.3100000000004</v>
      </c>
      <c r="C199" s="18">
        <v>3793.63</v>
      </c>
      <c r="D199" s="18">
        <v>3870.14</v>
      </c>
      <c r="E199" s="18">
        <v>280.32</v>
      </c>
      <c r="F199" s="18">
        <v>190.46</v>
      </c>
      <c r="G199" s="18">
        <v>246.01</v>
      </c>
      <c r="H199" s="18">
        <f t="shared" si="16"/>
        <v>3956.0266666666666</v>
      </c>
      <c r="I199" s="42">
        <f t="shared" si="17"/>
        <v>238.92999999999998</v>
      </c>
      <c r="J199" s="45">
        <v>3377.33</v>
      </c>
      <c r="K199" s="18">
        <v>3467</v>
      </c>
      <c r="L199" s="18">
        <v>3364.62</v>
      </c>
      <c r="M199" s="18">
        <v>232.17</v>
      </c>
      <c r="N199" s="18">
        <v>222.1</v>
      </c>
      <c r="O199" s="18">
        <v>223.99</v>
      </c>
      <c r="P199" s="18">
        <f t="shared" si="18"/>
        <v>3402.9833333333336</v>
      </c>
      <c r="Q199" s="42">
        <f t="shared" si="19"/>
        <v>226.08666666666667</v>
      </c>
      <c r="R199" s="21">
        <f t="shared" si="20"/>
        <v>0.86023765318741019</v>
      </c>
      <c r="S199" s="21">
        <f t="shared" si="21"/>
        <v>0.94647049833979369</v>
      </c>
      <c r="T199" s="6">
        <f t="shared" si="22"/>
        <v>0.32581139529224423</v>
      </c>
      <c r="U199" s="10">
        <f t="shared" si="23"/>
        <v>-0.21719281447915922</v>
      </c>
      <c r="V199" s="10">
        <f t="shared" si="23"/>
        <v>-7.9370557328378555E-2</v>
      </c>
      <c r="W199" s="3" t="s">
        <v>1446</v>
      </c>
      <c r="X199" s="64" t="s">
        <v>26</v>
      </c>
      <c r="Y199" s="64" t="s">
        <v>27</v>
      </c>
      <c r="Z199" s="64" t="s">
        <v>28</v>
      </c>
    </row>
    <row r="200" spans="1:26" s="3" customFormat="1" x14ac:dyDescent="0.25">
      <c r="A200" s="6" t="s">
        <v>280</v>
      </c>
      <c r="B200" s="45">
        <v>448.61</v>
      </c>
      <c r="C200" s="18">
        <v>344.39</v>
      </c>
      <c r="D200" s="18">
        <v>409.21</v>
      </c>
      <c r="E200" s="18">
        <v>79.55</v>
      </c>
      <c r="F200" s="18">
        <v>71.77</v>
      </c>
      <c r="G200" s="18">
        <v>78.09</v>
      </c>
      <c r="H200" s="18">
        <f t="shared" ref="H200:H263" si="24">AVERAGE(B200,C200,D200)</f>
        <v>400.73666666666668</v>
      </c>
      <c r="I200" s="42">
        <f t="shared" ref="I200:I263" si="25">AVERAGE(E200,F200,G200)</f>
        <v>76.47</v>
      </c>
      <c r="J200" s="45">
        <v>423.75</v>
      </c>
      <c r="K200" s="18">
        <v>460.45</v>
      </c>
      <c r="L200" s="18">
        <v>420.4</v>
      </c>
      <c r="M200" s="18">
        <v>96.95</v>
      </c>
      <c r="N200" s="18">
        <v>74.23</v>
      </c>
      <c r="O200" s="18">
        <v>81.790000000000006</v>
      </c>
      <c r="P200" s="18">
        <f t="shared" ref="P200:P263" si="26">AVERAGE(J200,K200,L200)</f>
        <v>434.86666666666662</v>
      </c>
      <c r="Q200" s="42">
        <f t="shared" ref="Q200:Q263" si="27">AVERAGE(M200,N200,O200)</f>
        <v>84.323333333333338</v>
      </c>
      <c r="R200" s="21">
        <f t="shared" ref="R200:R263" si="28">(P200+1)/(H200+1)</f>
        <v>1.0849561487209696</v>
      </c>
      <c r="S200" s="21">
        <f t="shared" ref="S200:S263" si="29">(Q200+1)/(I200+1)</f>
        <v>1.1013725743298481</v>
      </c>
      <c r="T200" s="6">
        <f t="shared" ref="T200:T263" si="30">_xlfn.T.TEST(E200:G200,M200:O200,1,2)</f>
        <v>0.16517572258994268</v>
      </c>
      <c r="U200" s="10">
        <f t="shared" ref="U200:V263" si="31">LOG(R200,2)</f>
        <v>0.11763673363633038</v>
      </c>
      <c r="V200" s="10">
        <f t="shared" si="31"/>
        <v>0.13930258898643758</v>
      </c>
      <c r="W200" s="3" t="s">
        <v>580</v>
      </c>
      <c r="X200" s="64" t="s">
        <v>580</v>
      </c>
      <c r="Y200" s="64" t="s">
        <v>1115</v>
      </c>
      <c r="Z200" s="64" t="s">
        <v>1116</v>
      </c>
    </row>
    <row r="201" spans="1:26" s="3" customFormat="1" x14ac:dyDescent="0.25">
      <c r="A201" s="6" t="s">
        <v>300</v>
      </c>
      <c r="B201" s="45">
        <v>2028.51</v>
      </c>
      <c r="C201" s="18">
        <v>2343.48</v>
      </c>
      <c r="D201" s="18">
        <v>2302.64</v>
      </c>
      <c r="E201" s="18">
        <v>128.99</v>
      </c>
      <c r="F201" s="18">
        <v>137.24</v>
      </c>
      <c r="G201" s="18">
        <v>188.3</v>
      </c>
      <c r="H201" s="18">
        <f t="shared" si="24"/>
        <v>2224.8766666666666</v>
      </c>
      <c r="I201" s="42">
        <f t="shared" si="25"/>
        <v>151.51000000000002</v>
      </c>
      <c r="J201" s="45">
        <v>1797.53</v>
      </c>
      <c r="K201" s="18">
        <v>1793.25</v>
      </c>
      <c r="L201" s="18">
        <v>2035.76</v>
      </c>
      <c r="M201" s="18">
        <v>101.25</v>
      </c>
      <c r="N201" s="18">
        <v>96.25</v>
      </c>
      <c r="O201" s="18">
        <v>114.54</v>
      </c>
      <c r="P201" s="18">
        <f t="shared" si="26"/>
        <v>1875.5133333333333</v>
      </c>
      <c r="Q201" s="42">
        <f t="shared" si="27"/>
        <v>104.01333333333334</v>
      </c>
      <c r="R201" s="21">
        <f t="shared" si="28"/>
        <v>0.84304461313370171</v>
      </c>
      <c r="S201" s="21">
        <f t="shared" si="29"/>
        <v>0.6885668699320262</v>
      </c>
      <c r="T201" s="6">
        <f t="shared" si="30"/>
        <v>3.4975623371329319E-2</v>
      </c>
      <c r="U201" s="10">
        <f t="shared" si="31"/>
        <v>-0.24631911562546016</v>
      </c>
      <c r="V201" s="10">
        <f t="shared" si="31"/>
        <v>-0.53833132689647634</v>
      </c>
      <c r="W201" s="3" t="s">
        <v>600</v>
      </c>
      <c r="X201" s="64" t="s">
        <v>1117</v>
      </c>
      <c r="Y201" s="64" t="s">
        <v>1118</v>
      </c>
      <c r="Z201" s="64" t="s">
        <v>1119</v>
      </c>
    </row>
    <row r="202" spans="1:26" s="3" customFormat="1" x14ac:dyDescent="0.25">
      <c r="A202" s="6" t="s">
        <v>173</v>
      </c>
      <c r="B202" s="45">
        <v>364.86</v>
      </c>
      <c r="C202" s="18">
        <v>351.9</v>
      </c>
      <c r="D202" s="18">
        <v>426.33</v>
      </c>
      <c r="E202" s="18">
        <v>119.48</v>
      </c>
      <c r="F202" s="18">
        <v>150.03</v>
      </c>
      <c r="G202" s="18">
        <v>155.22</v>
      </c>
      <c r="H202" s="18">
        <f t="shared" si="24"/>
        <v>381.03</v>
      </c>
      <c r="I202" s="42">
        <f t="shared" si="25"/>
        <v>141.57666666666668</v>
      </c>
      <c r="J202" s="45">
        <v>325.52999999999997</v>
      </c>
      <c r="K202" s="18">
        <v>386.45</v>
      </c>
      <c r="L202" s="18">
        <v>372.78</v>
      </c>
      <c r="M202" s="18">
        <v>174.44</v>
      </c>
      <c r="N202" s="18">
        <v>200.66</v>
      </c>
      <c r="O202" s="18">
        <v>226.84</v>
      </c>
      <c r="P202" s="18">
        <f t="shared" si="26"/>
        <v>361.58666666666664</v>
      </c>
      <c r="Q202" s="42">
        <f t="shared" si="27"/>
        <v>200.64666666666668</v>
      </c>
      <c r="R202" s="21">
        <f t="shared" si="28"/>
        <v>0.94910521861284891</v>
      </c>
      <c r="S202" s="21">
        <f t="shared" si="29"/>
        <v>1.4143034157061698</v>
      </c>
      <c r="T202" s="6">
        <f t="shared" si="30"/>
        <v>1.7366455832780455E-2</v>
      </c>
      <c r="U202" s="10">
        <f t="shared" si="31"/>
        <v>-7.536006037395232E-2</v>
      </c>
      <c r="V202" s="10">
        <f t="shared" si="31"/>
        <v>0.5000916600176577</v>
      </c>
      <c r="W202" s="3" t="s">
        <v>1469</v>
      </c>
      <c r="X202" s="64" t="s">
        <v>174</v>
      </c>
      <c r="Y202" s="64" t="s">
        <v>175</v>
      </c>
      <c r="Z202" s="64" t="s">
        <v>176</v>
      </c>
    </row>
    <row r="203" spans="1:26" s="3" customFormat="1" x14ac:dyDescent="0.25">
      <c r="A203" s="6" t="s">
        <v>410</v>
      </c>
      <c r="B203" s="45">
        <v>650.97</v>
      </c>
      <c r="C203" s="18">
        <v>733.84</v>
      </c>
      <c r="D203" s="18">
        <v>680.32</v>
      </c>
      <c r="E203" s="18">
        <v>93.81</v>
      </c>
      <c r="F203" s="18">
        <v>89.76</v>
      </c>
      <c r="G203" s="18">
        <v>132.52000000000001</v>
      </c>
      <c r="H203" s="18">
        <f t="shared" si="24"/>
        <v>688.37666666666667</v>
      </c>
      <c r="I203" s="42">
        <f t="shared" si="25"/>
        <v>105.36333333333334</v>
      </c>
      <c r="J203" s="45">
        <v>645.39</v>
      </c>
      <c r="K203" s="18">
        <v>680.22</v>
      </c>
      <c r="L203" s="18">
        <v>701.44</v>
      </c>
      <c r="M203" s="18">
        <v>79.41</v>
      </c>
      <c r="N203" s="18">
        <v>97.56</v>
      </c>
      <c r="O203" s="18">
        <v>109.01</v>
      </c>
      <c r="P203" s="18">
        <f t="shared" si="26"/>
        <v>675.68333333333339</v>
      </c>
      <c r="Q203" s="42">
        <f t="shared" si="27"/>
        <v>95.326666666666668</v>
      </c>
      <c r="R203" s="21">
        <f t="shared" si="28"/>
        <v>0.98158723097677625</v>
      </c>
      <c r="S203" s="21">
        <f t="shared" si="29"/>
        <v>0.90563790780030706</v>
      </c>
      <c r="T203" s="6">
        <f t="shared" si="30"/>
        <v>0.28368630437054332</v>
      </c>
      <c r="U203" s="10">
        <f t="shared" si="31"/>
        <v>-2.6811613130128177E-2</v>
      </c>
      <c r="V203" s="10">
        <f t="shared" si="31"/>
        <v>-0.14299374774791657</v>
      </c>
      <c r="W203" s="3" t="s">
        <v>710</v>
      </c>
      <c r="X203" s="64" t="s">
        <v>710</v>
      </c>
      <c r="Y203" s="64" t="s">
        <v>976</v>
      </c>
      <c r="Z203" s="64" t="s">
        <v>1120</v>
      </c>
    </row>
    <row r="204" spans="1:26" s="3" customFormat="1" x14ac:dyDescent="0.25">
      <c r="A204" s="6" t="s">
        <v>89</v>
      </c>
      <c r="B204" s="45">
        <v>198.4</v>
      </c>
      <c r="C204" s="18">
        <v>170.52</v>
      </c>
      <c r="D204" s="18">
        <v>183.88</v>
      </c>
      <c r="E204" s="18">
        <v>26.15</v>
      </c>
      <c r="F204" s="18">
        <v>7.05</v>
      </c>
      <c r="G204" s="18">
        <v>12.69</v>
      </c>
      <c r="H204" s="18">
        <f t="shared" si="24"/>
        <v>184.26666666666665</v>
      </c>
      <c r="I204" s="42">
        <f t="shared" si="25"/>
        <v>15.296666666666665</v>
      </c>
      <c r="J204" s="45">
        <v>306.70999999999998</v>
      </c>
      <c r="K204" s="18">
        <v>272.63</v>
      </c>
      <c r="L204" s="18">
        <v>211.13</v>
      </c>
      <c r="M204" s="18">
        <v>27.75</v>
      </c>
      <c r="N204" s="18">
        <v>21.29</v>
      </c>
      <c r="O204" s="18">
        <v>28.56</v>
      </c>
      <c r="P204" s="18">
        <f t="shared" si="26"/>
        <v>263.48999999999995</v>
      </c>
      <c r="Q204" s="42">
        <f t="shared" si="27"/>
        <v>25.866666666666664</v>
      </c>
      <c r="R204" s="21">
        <f t="shared" si="28"/>
        <v>1.4276178481468154</v>
      </c>
      <c r="S204" s="21">
        <f t="shared" si="29"/>
        <v>1.648598895479648</v>
      </c>
      <c r="T204" s="6">
        <f t="shared" si="30"/>
        <v>7.9471703208002231E-2</v>
      </c>
      <c r="U204" s="10">
        <f t="shared" si="31"/>
        <v>0.51360984325492398</v>
      </c>
      <c r="V204" s="10">
        <f t="shared" si="31"/>
        <v>0.72124043340719224</v>
      </c>
      <c r="W204" s="3" t="s">
        <v>1449</v>
      </c>
      <c r="X204" s="64" t="s">
        <v>90</v>
      </c>
      <c r="Y204" s="64" t="s">
        <v>91</v>
      </c>
      <c r="Z204" s="64" t="s">
        <v>92</v>
      </c>
    </row>
    <row r="205" spans="1:26" s="3" customFormat="1" x14ac:dyDescent="0.25">
      <c r="A205" s="6" t="s">
        <v>312</v>
      </c>
      <c r="B205" s="45">
        <v>737.34</v>
      </c>
      <c r="C205" s="18">
        <v>781.68</v>
      </c>
      <c r="D205" s="18">
        <v>875.45</v>
      </c>
      <c r="E205" s="18">
        <v>73.37</v>
      </c>
      <c r="F205" s="18">
        <v>76.959999999999994</v>
      </c>
      <c r="G205" s="18">
        <v>91.75</v>
      </c>
      <c r="H205" s="18">
        <f t="shared" si="24"/>
        <v>798.15666666666675</v>
      </c>
      <c r="I205" s="42">
        <f t="shared" si="25"/>
        <v>80.693333333333328</v>
      </c>
      <c r="J205" s="45">
        <v>735.17</v>
      </c>
      <c r="K205" s="18">
        <v>787.77</v>
      </c>
      <c r="L205" s="18">
        <v>773.06</v>
      </c>
      <c r="M205" s="18">
        <v>65.22</v>
      </c>
      <c r="N205" s="18">
        <v>86.62</v>
      </c>
      <c r="O205" s="18">
        <v>72.069999999999993</v>
      </c>
      <c r="P205" s="18">
        <f t="shared" si="26"/>
        <v>765.33333333333337</v>
      </c>
      <c r="Q205" s="42">
        <f t="shared" si="27"/>
        <v>74.63666666666667</v>
      </c>
      <c r="R205" s="21">
        <f t="shared" si="28"/>
        <v>0.95892753611098358</v>
      </c>
      <c r="S205" s="21">
        <f t="shared" si="29"/>
        <v>0.92586094336543179</v>
      </c>
      <c r="T205" s="6">
        <f t="shared" si="30"/>
        <v>0.25663295189809976</v>
      </c>
      <c r="U205" s="10">
        <f t="shared" si="31"/>
        <v>-6.0506296581675618E-2</v>
      </c>
      <c r="V205" s="10">
        <f t="shared" si="31"/>
        <v>-0.11113256596102296</v>
      </c>
      <c r="W205" s="3" t="s">
        <v>612</v>
      </c>
      <c r="X205" s="64" t="s">
        <v>1121</v>
      </c>
      <c r="Y205" s="64" t="s">
        <v>1122</v>
      </c>
      <c r="Z205" s="64" t="s">
        <v>1123</v>
      </c>
    </row>
    <row r="206" spans="1:26" s="3" customFormat="1" x14ac:dyDescent="0.25">
      <c r="A206" s="6" t="s">
        <v>371</v>
      </c>
      <c r="B206" s="45">
        <v>640.42999999999995</v>
      </c>
      <c r="C206" s="18">
        <v>619.88</v>
      </c>
      <c r="D206" s="18">
        <v>665.51</v>
      </c>
      <c r="E206" s="18">
        <v>164.64</v>
      </c>
      <c r="F206" s="18">
        <v>133.34</v>
      </c>
      <c r="G206" s="18">
        <v>176.57</v>
      </c>
      <c r="H206" s="18">
        <f t="shared" si="24"/>
        <v>641.93999999999994</v>
      </c>
      <c r="I206" s="42">
        <f t="shared" si="25"/>
        <v>158.18333333333334</v>
      </c>
      <c r="J206" s="45">
        <v>612.63</v>
      </c>
      <c r="K206" s="18">
        <v>635.59</v>
      </c>
      <c r="L206" s="18">
        <v>683.05</v>
      </c>
      <c r="M206" s="18">
        <v>134.9</v>
      </c>
      <c r="N206" s="18">
        <v>144.08000000000001</v>
      </c>
      <c r="O206" s="18">
        <v>169.12</v>
      </c>
      <c r="P206" s="18">
        <f t="shared" si="26"/>
        <v>643.75666666666666</v>
      </c>
      <c r="Q206" s="42">
        <f t="shared" si="27"/>
        <v>149.36666666666667</v>
      </c>
      <c r="R206" s="21">
        <f t="shared" si="28"/>
        <v>1.0028255617424124</v>
      </c>
      <c r="S206" s="21">
        <f t="shared" si="29"/>
        <v>0.94461312951523402</v>
      </c>
      <c r="T206" s="6">
        <f t="shared" si="30"/>
        <v>0.31023792570217212</v>
      </c>
      <c r="U206" s="10">
        <f t="shared" si="31"/>
        <v>4.0706756452881417E-3</v>
      </c>
      <c r="V206" s="10">
        <f t="shared" si="31"/>
        <v>-8.2204506725925497E-2</v>
      </c>
      <c r="W206" s="3" t="s">
        <v>671</v>
      </c>
      <c r="X206" s="64" t="s">
        <v>671</v>
      </c>
      <c r="Y206" s="64" t="s">
        <v>1124</v>
      </c>
      <c r="Z206" s="64" t="s">
        <v>1125</v>
      </c>
    </row>
    <row r="207" spans="1:26" s="3" customFormat="1" x14ac:dyDescent="0.25">
      <c r="A207" s="6" t="s">
        <v>206</v>
      </c>
      <c r="B207" s="45">
        <v>73.13</v>
      </c>
      <c r="C207" s="18">
        <v>88.37</v>
      </c>
      <c r="D207" s="18">
        <v>108.48</v>
      </c>
      <c r="E207" s="18">
        <v>7.92</v>
      </c>
      <c r="F207" s="18">
        <v>14.09</v>
      </c>
      <c r="G207" s="18">
        <v>12.89</v>
      </c>
      <c r="H207" s="18">
        <f t="shared" si="24"/>
        <v>89.993333333333339</v>
      </c>
      <c r="I207" s="42">
        <f t="shared" si="25"/>
        <v>11.633333333333333</v>
      </c>
      <c r="J207" s="45">
        <v>78.05</v>
      </c>
      <c r="K207" s="18">
        <v>81.81</v>
      </c>
      <c r="L207" s="18">
        <v>85.68</v>
      </c>
      <c r="M207" s="18">
        <v>13.39</v>
      </c>
      <c r="N207" s="18">
        <v>22.9</v>
      </c>
      <c r="O207" s="18">
        <v>14.5</v>
      </c>
      <c r="P207" s="18">
        <f t="shared" si="26"/>
        <v>81.846666666666678</v>
      </c>
      <c r="Q207" s="42">
        <f t="shared" si="27"/>
        <v>16.93</v>
      </c>
      <c r="R207" s="21">
        <f t="shared" si="28"/>
        <v>0.9104696314748334</v>
      </c>
      <c r="S207" s="21">
        <f t="shared" si="29"/>
        <v>1.4192612137203167</v>
      </c>
      <c r="T207" s="6">
        <f t="shared" si="30"/>
        <v>0.10482093182740256</v>
      </c>
      <c r="U207" s="10">
        <f t="shared" si="31"/>
        <v>-0.13531719767572392</v>
      </c>
      <c r="V207" s="10">
        <f t="shared" si="31"/>
        <v>0.50514014053107703</v>
      </c>
      <c r="W207" s="3" t="s">
        <v>207</v>
      </c>
      <c r="X207" s="64" t="s">
        <v>207</v>
      </c>
      <c r="Y207" s="64" t="s">
        <v>208</v>
      </c>
      <c r="Z207" s="64" t="s">
        <v>209</v>
      </c>
    </row>
    <row r="208" spans="1:26" s="3" customFormat="1" x14ac:dyDescent="0.25">
      <c r="A208" s="6" t="s">
        <v>117</v>
      </c>
      <c r="B208" s="45">
        <v>125.82</v>
      </c>
      <c r="C208" s="18">
        <v>97.64</v>
      </c>
      <c r="D208" s="18">
        <v>165.7</v>
      </c>
      <c r="E208" s="18">
        <v>6.81</v>
      </c>
      <c r="F208" s="18">
        <v>7.23</v>
      </c>
      <c r="G208" s="18">
        <v>0.38</v>
      </c>
      <c r="H208" s="18">
        <f t="shared" si="24"/>
        <v>129.72</v>
      </c>
      <c r="I208" s="42">
        <f t="shared" si="25"/>
        <v>4.8066666666666666</v>
      </c>
      <c r="J208" s="45">
        <v>130.27000000000001</v>
      </c>
      <c r="K208" s="18">
        <v>131.76</v>
      </c>
      <c r="L208" s="18">
        <v>139.66</v>
      </c>
      <c r="M208" s="18">
        <v>11.8</v>
      </c>
      <c r="N208" s="18">
        <v>7.87</v>
      </c>
      <c r="O208" s="18">
        <v>8.07</v>
      </c>
      <c r="P208" s="18">
        <f t="shared" si="26"/>
        <v>133.89666666666665</v>
      </c>
      <c r="Q208" s="42">
        <f t="shared" si="27"/>
        <v>9.2466666666666679</v>
      </c>
      <c r="R208" s="21">
        <f t="shared" si="28"/>
        <v>1.0319512443900447</v>
      </c>
      <c r="S208" s="21">
        <f t="shared" si="29"/>
        <v>1.7646383467278992</v>
      </c>
      <c r="T208" s="6">
        <f t="shared" si="30"/>
        <v>7.8852777678523195E-2</v>
      </c>
      <c r="U208" s="10">
        <f t="shared" si="31"/>
        <v>4.5374810743431887E-2</v>
      </c>
      <c r="V208" s="10">
        <f t="shared" si="31"/>
        <v>0.81937254109190694</v>
      </c>
      <c r="W208" s="3" t="s">
        <v>118</v>
      </c>
      <c r="X208" s="64" t="s">
        <v>118</v>
      </c>
      <c r="Y208" s="64" t="s">
        <v>119</v>
      </c>
      <c r="Z208" s="64" t="s">
        <v>120</v>
      </c>
    </row>
    <row r="209" spans="1:26" s="3" customFormat="1" x14ac:dyDescent="0.25">
      <c r="A209" s="6" t="s">
        <v>396</v>
      </c>
      <c r="B209" s="45">
        <v>208.86</v>
      </c>
      <c r="C209" s="18">
        <v>223.56</v>
      </c>
      <c r="D209" s="18">
        <v>307.45999999999998</v>
      </c>
      <c r="E209" s="18">
        <v>50.55</v>
      </c>
      <c r="F209" s="18">
        <v>76.959999999999994</v>
      </c>
      <c r="G209" s="18">
        <v>90.02</v>
      </c>
      <c r="H209" s="18">
        <f t="shared" si="24"/>
        <v>246.62666666666667</v>
      </c>
      <c r="I209" s="42">
        <f t="shared" si="25"/>
        <v>72.509999999999991</v>
      </c>
      <c r="J209" s="45">
        <v>249.47</v>
      </c>
      <c r="K209" s="18">
        <v>260.38</v>
      </c>
      <c r="L209" s="18">
        <v>245.75</v>
      </c>
      <c r="M209" s="18">
        <v>76.7</v>
      </c>
      <c r="N209" s="18">
        <v>81.37</v>
      </c>
      <c r="O209" s="18">
        <v>68.19</v>
      </c>
      <c r="P209" s="18">
        <f t="shared" si="26"/>
        <v>251.86666666666667</v>
      </c>
      <c r="Q209" s="42">
        <f t="shared" si="27"/>
        <v>75.42</v>
      </c>
      <c r="R209" s="21">
        <f t="shared" si="28"/>
        <v>1.0211608873573121</v>
      </c>
      <c r="S209" s="21">
        <f t="shared" si="29"/>
        <v>1.0395864508230175</v>
      </c>
      <c r="T209" s="6">
        <f t="shared" si="30"/>
        <v>0.4118346805476325</v>
      </c>
      <c r="U209" s="10">
        <f t="shared" si="31"/>
        <v>3.0210185614938219E-2</v>
      </c>
      <c r="V209" s="10">
        <f t="shared" si="31"/>
        <v>5.6009736058358399E-2</v>
      </c>
      <c r="W209" s="3" t="s">
        <v>696</v>
      </c>
      <c r="X209" s="64" t="s">
        <v>1126</v>
      </c>
      <c r="Y209" s="64" t="s">
        <v>1127</v>
      </c>
      <c r="Z209" s="64" t="s">
        <v>1128</v>
      </c>
    </row>
    <row r="210" spans="1:26" s="3" customFormat="1" x14ac:dyDescent="0.25">
      <c r="A210" s="6" t="s">
        <v>101</v>
      </c>
      <c r="B210" s="45">
        <v>137.07</v>
      </c>
      <c r="C210" s="18">
        <v>178.13</v>
      </c>
      <c r="D210" s="18">
        <v>190.23</v>
      </c>
      <c r="E210" s="18">
        <v>4.5999999999999996</v>
      </c>
      <c r="F210" s="18">
        <v>8.16</v>
      </c>
      <c r="G210" s="18">
        <v>1.92</v>
      </c>
      <c r="H210" s="18">
        <f t="shared" si="24"/>
        <v>168.47666666666666</v>
      </c>
      <c r="I210" s="42">
        <f t="shared" si="25"/>
        <v>4.8933333333333335</v>
      </c>
      <c r="J210" s="45">
        <v>145.58000000000001</v>
      </c>
      <c r="K210" s="18">
        <v>137.74</v>
      </c>
      <c r="L210" s="18">
        <v>146.76</v>
      </c>
      <c r="M210" s="18">
        <v>7.65</v>
      </c>
      <c r="N210" s="18">
        <v>10.65</v>
      </c>
      <c r="O210" s="18">
        <v>8.9700000000000006</v>
      </c>
      <c r="P210" s="18">
        <f t="shared" si="26"/>
        <v>143.36000000000001</v>
      </c>
      <c r="Q210" s="42">
        <f t="shared" si="27"/>
        <v>9.0900000000000016</v>
      </c>
      <c r="R210" s="21">
        <f t="shared" si="28"/>
        <v>0.85179867435045153</v>
      </c>
      <c r="S210" s="21">
        <f t="shared" si="29"/>
        <v>1.7121040723981902</v>
      </c>
      <c r="T210" s="6">
        <f t="shared" si="30"/>
        <v>5.2230285993524965E-2</v>
      </c>
      <c r="U210" s="10">
        <f t="shared" si="31"/>
        <v>-0.23141561025564836</v>
      </c>
      <c r="V210" s="10">
        <f t="shared" si="31"/>
        <v>0.77577040043608203</v>
      </c>
      <c r="W210" s="3" t="s">
        <v>1453</v>
      </c>
      <c r="X210" s="64" t="s">
        <v>102</v>
      </c>
      <c r="Y210" s="64" t="s">
        <v>103</v>
      </c>
      <c r="Z210" s="64" t="s">
        <v>104</v>
      </c>
    </row>
    <row r="211" spans="1:26" s="3" customFormat="1" x14ac:dyDescent="0.25">
      <c r="A211" s="6" t="s">
        <v>248</v>
      </c>
      <c r="B211" s="45">
        <v>1119.32</v>
      </c>
      <c r="C211" s="18">
        <v>1071.08</v>
      </c>
      <c r="D211" s="18">
        <v>1017.3</v>
      </c>
      <c r="E211" s="18">
        <v>41.52</v>
      </c>
      <c r="F211" s="18">
        <v>30.79</v>
      </c>
      <c r="G211" s="18">
        <v>38.85</v>
      </c>
      <c r="H211" s="18">
        <f t="shared" si="24"/>
        <v>1069.2333333333333</v>
      </c>
      <c r="I211" s="42">
        <f t="shared" si="25"/>
        <v>37.053333333333335</v>
      </c>
      <c r="J211" s="45">
        <v>1366.05</v>
      </c>
      <c r="K211" s="18">
        <v>1206.51</v>
      </c>
      <c r="L211" s="18">
        <v>1211.18</v>
      </c>
      <c r="M211" s="18">
        <v>52.14</v>
      </c>
      <c r="N211" s="18">
        <v>47.98</v>
      </c>
      <c r="O211" s="18">
        <v>33.79</v>
      </c>
      <c r="P211" s="18">
        <f t="shared" si="26"/>
        <v>1261.2466666666667</v>
      </c>
      <c r="Q211" s="42">
        <f t="shared" si="27"/>
        <v>44.636666666666663</v>
      </c>
      <c r="R211" s="21">
        <f t="shared" si="28"/>
        <v>1.1794125891550129</v>
      </c>
      <c r="S211" s="21">
        <f t="shared" si="29"/>
        <v>1.1992817098808688</v>
      </c>
      <c r="T211" s="6">
        <f t="shared" si="30"/>
        <v>0.1515782668593724</v>
      </c>
      <c r="U211" s="10">
        <f t="shared" si="31"/>
        <v>0.2380684988100045</v>
      </c>
      <c r="V211" s="10">
        <f t="shared" si="31"/>
        <v>0.26217058595013304</v>
      </c>
      <c r="W211" s="3" t="s">
        <v>548</v>
      </c>
      <c r="X211" s="64" t="s">
        <v>1129</v>
      </c>
      <c r="Y211" s="64" t="s">
        <v>1130</v>
      </c>
      <c r="Z211" s="64" t="s">
        <v>1131</v>
      </c>
    </row>
    <row r="212" spans="1:26" s="3" customFormat="1" x14ac:dyDescent="0.25">
      <c r="A212" s="6" t="s">
        <v>281</v>
      </c>
      <c r="B212" s="45">
        <v>720.38</v>
      </c>
      <c r="C212" s="18">
        <v>628.5</v>
      </c>
      <c r="D212" s="18">
        <v>588.86</v>
      </c>
      <c r="E212" s="18">
        <v>157.99</v>
      </c>
      <c r="F212" s="18">
        <v>143.54</v>
      </c>
      <c r="G212" s="18">
        <v>115.79</v>
      </c>
      <c r="H212" s="18">
        <f t="shared" si="24"/>
        <v>645.91333333333341</v>
      </c>
      <c r="I212" s="42">
        <f t="shared" si="25"/>
        <v>139.10666666666665</v>
      </c>
      <c r="J212" s="45">
        <v>608.55999999999995</v>
      </c>
      <c r="K212" s="18">
        <v>622.98</v>
      </c>
      <c r="L212" s="18">
        <v>603.79999999999995</v>
      </c>
      <c r="M212" s="18">
        <v>144.31</v>
      </c>
      <c r="N212" s="18">
        <v>114.77</v>
      </c>
      <c r="O212" s="18">
        <v>99.74</v>
      </c>
      <c r="P212" s="18">
        <f t="shared" si="26"/>
        <v>611.78</v>
      </c>
      <c r="Q212" s="42">
        <f t="shared" si="27"/>
        <v>119.60666666666667</v>
      </c>
      <c r="R212" s="21">
        <f t="shared" si="28"/>
        <v>0.9472366210826797</v>
      </c>
      <c r="S212" s="21">
        <f t="shared" si="29"/>
        <v>0.86082032736962322</v>
      </c>
      <c r="T212" s="6">
        <f t="shared" si="30"/>
        <v>0.17003063096023902</v>
      </c>
      <c r="U212" s="10">
        <f t="shared" si="31"/>
        <v>-7.8203236858556652E-2</v>
      </c>
      <c r="V212" s="10">
        <f t="shared" si="31"/>
        <v>-0.21621594885958487</v>
      </c>
      <c r="W212" s="3" t="s">
        <v>581</v>
      </c>
      <c r="X212" s="64" t="s">
        <v>1132</v>
      </c>
      <c r="Y212" s="64" t="s">
        <v>1133</v>
      </c>
      <c r="Z212" s="64" t="s">
        <v>1134</v>
      </c>
    </row>
    <row r="213" spans="1:26" s="3" customFormat="1" x14ac:dyDescent="0.25">
      <c r="A213" s="6" t="s">
        <v>242</v>
      </c>
      <c r="B213" s="45">
        <v>177.16</v>
      </c>
      <c r="C213" s="18">
        <v>153.93</v>
      </c>
      <c r="D213" s="18">
        <v>157.05000000000001</v>
      </c>
      <c r="E213" s="18">
        <v>22.03</v>
      </c>
      <c r="F213" s="18">
        <v>37.28</v>
      </c>
      <c r="G213" s="18">
        <v>62.7</v>
      </c>
      <c r="H213" s="18">
        <f t="shared" si="24"/>
        <v>162.71333333333334</v>
      </c>
      <c r="I213" s="42">
        <f t="shared" si="25"/>
        <v>40.67</v>
      </c>
      <c r="J213" s="45">
        <v>185.69</v>
      </c>
      <c r="K213" s="18">
        <v>187.03</v>
      </c>
      <c r="L213" s="18">
        <v>191.85</v>
      </c>
      <c r="M213" s="18">
        <v>49.43</v>
      </c>
      <c r="N213" s="18">
        <v>49.58</v>
      </c>
      <c r="O213" s="18">
        <v>58.17</v>
      </c>
      <c r="P213" s="18">
        <f t="shared" si="26"/>
        <v>188.19000000000003</v>
      </c>
      <c r="Q213" s="42">
        <f t="shared" si="27"/>
        <v>52.393333333333338</v>
      </c>
      <c r="R213" s="21">
        <f t="shared" si="28"/>
        <v>1.1556175428594699</v>
      </c>
      <c r="S213" s="21">
        <f t="shared" si="29"/>
        <v>1.2813374930005601</v>
      </c>
      <c r="T213" s="6">
        <f t="shared" si="30"/>
        <v>0.19565680634033347</v>
      </c>
      <c r="U213" s="10">
        <f t="shared" si="31"/>
        <v>0.20866401002265803</v>
      </c>
      <c r="V213" s="10">
        <f t="shared" si="31"/>
        <v>0.3576505188880662</v>
      </c>
      <c r="W213" s="3" t="s">
        <v>542</v>
      </c>
      <c r="X213" s="64" t="s">
        <v>542</v>
      </c>
      <c r="Y213" s="64" t="s">
        <v>1135</v>
      </c>
      <c r="Z213" s="64" t="s">
        <v>1136</v>
      </c>
    </row>
    <row r="214" spans="1:26" s="3" customFormat="1" x14ac:dyDescent="0.25">
      <c r="A214" s="6" t="s">
        <v>389</v>
      </c>
      <c r="B214" s="45">
        <v>4382.18</v>
      </c>
      <c r="C214" s="18">
        <v>5180.63</v>
      </c>
      <c r="D214" s="18">
        <v>4639.99</v>
      </c>
      <c r="E214" s="18">
        <v>422.31</v>
      </c>
      <c r="F214" s="18">
        <v>498.5</v>
      </c>
      <c r="G214" s="18">
        <v>397.77</v>
      </c>
      <c r="H214" s="18">
        <f t="shared" si="24"/>
        <v>4734.2666666666673</v>
      </c>
      <c r="I214" s="42">
        <f t="shared" si="25"/>
        <v>439.52666666666664</v>
      </c>
      <c r="J214" s="45">
        <v>4008.13</v>
      </c>
      <c r="K214" s="18">
        <v>4189.3599999999997</v>
      </c>
      <c r="L214" s="18">
        <v>4285.72</v>
      </c>
      <c r="M214" s="18">
        <v>313.49</v>
      </c>
      <c r="N214" s="18">
        <v>307.99</v>
      </c>
      <c r="O214" s="18">
        <v>329.11</v>
      </c>
      <c r="P214" s="18">
        <f t="shared" si="26"/>
        <v>4161.07</v>
      </c>
      <c r="Q214" s="42">
        <f t="shared" si="27"/>
        <v>316.86333333333334</v>
      </c>
      <c r="R214" s="21">
        <f t="shared" si="28"/>
        <v>0.87895155499866229</v>
      </c>
      <c r="S214" s="21">
        <f t="shared" si="29"/>
        <v>0.72155298960335368</v>
      </c>
      <c r="T214" s="6">
        <f t="shared" si="30"/>
        <v>8.3413697374720916E-3</v>
      </c>
      <c r="U214" s="10">
        <f t="shared" si="31"/>
        <v>-0.18614444406844943</v>
      </c>
      <c r="V214" s="10">
        <f t="shared" si="31"/>
        <v>-0.47082274725223366</v>
      </c>
      <c r="W214" s="3" t="s">
        <v>689</v>
      </c>
      <c r="X214" s="64" t="s">
        <v>1137</v>
      </c>
      <c r="Y214" s="64" t="s">
        <v>59</v>
      </c>
      <c r="Z214" s="64" t="s">
        <v>1138</v>
      </c>
    </row>
    <row r="215" spans="1:26" s="3" customFormat="1" x14ac:dyDescent="0.25">
      <c r="A215" s="6" t="s">
        <v>336</v>
      </c>
      <c r="B215" s="45">
        <v>713.25</v>
      </c>
      <c r="C215" s="18">
        <v>826.01</v>
      </c>
      <c r="D215" s="18">
        <v>816.21</v>
      </c>
      <c r="E215" s="18">
        <v>313.92</v>
      </c>
      <c r="F215" s="18">
        <v>279.48</v>
      </c>
      <c r="G215" s="18">
        <v>329.1</v>
      </c>
      <c r="H215" s="18">
        <f t="shared" si="24"/>
        <v>785.15666666666675</v>
      </c>
      <c r="I215" s="42">
        <f t="shared" si="25"/>
        <v>307.50000000000006</v>
      </c>
      <c r="J215" s="45">
        <v>660.22</v>
      </c>
      <c r="K215" s="18">
        <v>651.78</v>
      </c>
      <c r="L215" s="18">
        <v>750.93</v>
      </c>
      <c r="M215" s="18">
        <v>269</v>
      </c>
      <c r="N215" s="18">
        <v>285.24</v>
      </c>
      <c r="O215" s="18">
        <v>272.89</v>
      </c>
      <c r="P215" s="18">
        <f t="shared" si="26"/>
        <v>687.64333333333332</v>
      </c>
      <c r="Q215" s="42">
        <f t="shared" si="27"/>
        <v>275.70999999999998</v>
      </c>
      <c r="R215" s="21">
        <f t="shared" si="28"/>
        <v>0.87596195838827706</v>
      </c>
      <c r="S215" s="21">
        <f t="shared" si="29"/>
        <v>0.89695299837925424</v>
      </c>
      <c r="T215" s="6">
        <f t="shared" si="30"/>
        <v>5.4572189420229539E-2</v>
      </c>
      <c r="U215" s="10">
        <f t="shared" si="31"/>
        <v>-0.19105987761375698</v>
      </c>
      <c r="V215" s="10">
        <f t="shared" si="31"/>
        <v>-0.15689570704692513</v>
      </c>
      <c r="W215" s="3" t="s">
        <v>636</v>
      </c>
      <c r="X215" s="64" t="s">
        <v>636</v>
      </c>
      <c r="Y215" s="64" t="s">
        <v>1139</v>
      </c>
      <c r="Z215" s="64" t="s">
        <v>1140</v>
      </c>
    </row>
    <row r="216" spans="1:26" s="3" customFormat="1" x14ac:dyDescent="0.25">
      <c r="A216" s="6" t="s">
        <v>315</v>
      </c>
      <c r="B216" s="45">
        <v>448.38</v>
      </c>
      <c r="C216" s="18">
        <v>453.8</v>
      </c>
      <c r="D216" s="18">
        <v>449.7</v>
      </c>
      <c r="E216" s="18">
        <v>42.47</v>
      </c>
      <c r="F216" s="18">
        <v>36.909999999999997</v>
      </c>
      <c r="G216" s="18">
        <v>8.66</v>
      </c>
      <c r="H216" s="18">
        <f t="shared" si="24"/>
        <v>450.62666666666672</v>
      </c>
      <c r="I216" s="42">
        <f t="shared" si="25"/>
        <v>29.346666666666664</v>
      </c>
      <c r="J216" s="45">
        <v>466.48</v>
      </c>
      <c r="K216" s="18">
        <v>466.36</v>
      </c>
      <c r="L216" s="18">
        <v>528.28</v>
      </c>
      <c r="M216" s="18">
        <v>23.76</v>
      </c>
      <c r="N216" s="18">
        <v>33.1</v>
      </c>
      <c r="O216" s="18">
        <v>24.67</v>
      </c>
      <c r="P216" s="18">
        <f t="shared" si="26"/>
        <v>487.03999999999996</v>
      </c>
      <c r="Q216" s="42">
        <f t="shared" si="27"/>
        <v>27.176666666666666</v>
      </c>
      <c r="R216" s="21">
        <f t="shared" si="28"/>
        <v>1.0806270666036843</v>
      </c>
      <c r="S216" s="21">
        <f t="shared" si="29"/>
        <v>0.9284929701230229</v>
      </c>
      <c r="T216" s="6">
        <f t="shared" si="30"/>
        <v>0.42582848603433732</v>
      </c>
      <c r="U216" s="10">
        <f t="shared" si="31"/>
        <v>0.11186872289685586</v>
      </c>
      <c r="V216" s="10">
        <f t="shared" si="31"/>
        <v>-0.10703710772833197</v>
      </c>
      <c r="W216" s="3" t="s">
        <v>615</v>
      </c>
      <c r="X216" s="64" t="s">
        <v>615</v>
      </c>
      <c r="Y216" s="64" t="s">
        <v>155</v>
      </c>
      <c r="Z216" s="64" t="s">
        <v>1141</v>
      </c>
    </row>
    <row r="217" spans="1:26" s="3" customFormat="1" x14ac:dyDescent="0.25">
      <c r="A217" s="6" t="s">
        <v>277</v>
      </c>
      <c r="B217" s="45">
        <v>1081.3599999999999</v>
      </c>
      <c r="C217" s="18">
        <v>903.16</v>
      </c>
      <c r="D217" s="18">
        <v>811.69</v>
      </c>
      <c r="E217" s="18">
        <v>99.67</v>
      </c>
      <c r="F217" s="18">
        <v>74.180000000000007</v>
      </c>
      <c r="G217" s="18">
        <v>70.59</v>
      </c>
      <c r="H217" s="18">
        <f t="shared" si="24"/>
        <v>932.07</v>
      </c>
      <c r="I217" s="42">
        <f t="shared" si="25"/>
        <v>81.48</v>
      </c>
      <c r="J217" s="45">
        <v>704.79</v>
      </c>
      <c r="K217" s="18">
        <v>777.34</v>
      </c>
      <c r="L217" s="18">
        <v>743.53</v>
      </c>
      <c r="M217" s="18">
        <v>115.29</v>
      </c>
      <c r="N217" s="18">
        <v>122.06</v>
      </c>
      <c r="O217" s="18">
        <v>74.61</v>
      </c>
      <c r="P217" s="18">
        <f t="shared" si="26"/>
        <v>741.88666666666666</v>
      </c>
      <c r="Q217" s="42">
        <f t="shared" si="27"/>
        <v>103.98666666666668</v>
      </c>
      <c r="R217" s="21">
        <f t="shared" si="28"/>
        <v>0.7961746349862997</v>
      </c>
      <c r="S217" s="21">
        <f t="shared" si="29"/>
        <v>1.2728742321370838</v>
      </c>
      <c r="T217" s="6">
        <f t="shared" si="30"/>
        <v>0.13294198218237577</v>
      </c>
      <c r="U217" s="10">
        <f t="shared" si="31"/>
        <v>-0.32884318497830572</v>
      </c>
      <c r="V217" s="10">
        <f t="shared" si="31"/>
        <v>0.34808987906977662</v>
      </c>
      <c r="W217" s="3" t="s">
        <v>577</v>
      </c>
      <c r="X217" s="64" t="s">
        <v>577</v>
      </c>
      <c r="Y217" s="64" t="s">
        <v>1142</v>
      </c>
      <c r="Z217" s="64" t="s">
        <v>1143</v>
      </c>
    </row>
    <row r="218" spans="1:26" s="3" customFormat="1" x14ac:dyDescent="0.25">
      <c r="A218" s="6" t="s">
        <v>286</v>
      </c>
      <c r="B218" s="45">
        <v>3348.99</v>
      </c>
      <c r="C218" s="18">
        <v>3401.21</v>
      </c>
      <c r="D218" s="18">
        <v>3227.42</v>
      </c>
      <c r="E218" s="18">
        <v>249.26</v>
      </c>
      <c r="F218" s="18">
        <v>277.81</v>
      </c>
      <c r="G218" s="18">
        <v>255.24</v>
      </c>
      <c r="H218" s="18">
        <f t="shared" si="24"/>
        <v>3325.873333333333</v>
      </c>
      <c r="I218" s="42">
        <f t="shared" si="25"/>
        <v>260.77</v>
      </c>
      <c r="J218" s="45">
        <v>3888.54</v>
      </c>
      <c r="K218" s="18">
        <v>3767.63</v>
      </c>
      <c r="L218" s="18">
        <v>3596.84</v>
      </c>
      <c r="M218" s="18">
        <v>245.56</v>
      </c>
      <c r="N218" s="18">
        <v>257.97000000000003</v>
      </c>
      <c r="O218" s="18">
        <v>224.74</v>
      </c>
      <c r="P218" s="18">
        <f t="shared" si="26"/>
        <v>3751.0033333333336</v>
      </c>
      <c r="Q218" s="42">
        <f t="shared" si="27"/>
        <v>242.75666666666666</v>
      </c>
      <c r="R218" s="21">
        <f t="shared" si="28"/>
        <v>1.1277866505287248</v>
      </c>
      <c r="S218" s="21">
        <f t="shared" si="29"/>
        <v>0.93118641046211059</v>
      </c>
      <c r="T218" s="6">
        <f t="shared" si="30"/>
        <v>0.11937364602346177</v>
      </c>
      <c r="U218" s="10">
        <f t="shared" si="31"/>
        <v>0.1734941711619967</v>
      </c>
      <c r="V218" s="10">
        <f t="shared" si="31"/>
        <v>-0.1028580908743915</v>
      </c>
      <c r="W218" s="3" t="s">
        <v>586</v>
      </c>
      <c r="X218" s="64" t="s">
        <v>586</v>
      </c>
      <c r="Y218" s="64" t="s">
        <v>1144</v>
      </c>
      <c r="Z218" s="64" t="s">
        <v>1145</v>
      </c>
    </row>
    <row r="219" spans="1:26" s="3" customFormat="1" x14ac:dyDescent="0.25">
      <c r="A219" s="6" t="s">
        <v>228</v>
      </c>
      <c r="B219" s="45">
        <v>312.97000000000003</v>
      </c>
      <c r="C219" s="18">
        <v>332.05</v>
      </c>
      <c r="D219" s="18">
        <v>336.6</v>
      </c>
      <c r="E219" s="18">
        <v>16.16</v>
      </c>
      <c r="F219" s="18">
        <v>8.35</v>
      </c>
      <c r="G219" s="18">
        <v>13.08</v>
      </c>
      <c r="H219" s="18">
        <f t="shared" si="24"/>
        <v>327.20666666666665</v>
      </c>
      <c r="I219" s="42">
        <f t="shared" si="25"/>
        <v>12.53</v>
      </c>
      <c r="J219" s="45">
        <v>300.81</v>
      </c>
      <c r="K219" s="18">
        <v>295.16000000000003</v>
      </c>
      <c r="L219" s="18">
        <v>328.22</v>
      </c>
      <c r="M219" s="18">
        <v>15.63</v>
      </c>
      <c r="N219" s="18">
        <v>18.52</v>
      </c>
      <c r="O219" s="18">
        <v>23.48</v>
      </c>
      <c r="P219" s="18">
        <f t="shared" si="26"/>
        <v>308.06333333333333</v>
      </c>
      <c r="Q219" s="42">
        <f t="shared" si="27"/>
        <v>19.209999999999997</v>
      </c>
      <c r="R219" s="21">
        <f t="shared" si="28"/>
        <v>0.94167292965814231</v>
      </c>
      <c r="S219" s="21">
        <f t="shared" si="29"/>
        <v>1.4937176644493717</v>
      </c>
      <c r="T219" s="6">
        <f t="shared" si="30"/>
        <v>5.360900888162156E-2</v>
      </c>
      <c r="U219" s="10">
        <f t="shared" si="31"/>
        <v>-8.6702037911884286E-2</v>
      </c>
      <c r="V219" s="10">
        <f t="shared" si="31"/>
        <v>0.57890748240319811</v>
      </c>
      <c r="W219" s="3" t="s">
        <v>1462</v>
      </c>
      <c r="X219" s="64" t="s">
        <v>229</v>
      </c>
      <c r="Y219" s="64" t="s">
        <v>230</v>
      </c>
      <c r="Z219" s="64" t="s">
        <v>231</v>
      </c>
    </row>
    <row r="220" spans="1:26" s="3" customFormat="1" x14ac:dyDescent="0.25">
      <c r="A220" s="6" t="s">
        <v>69</v>
      </c>
      <c r="B220" s="45">
        <v>13.87</v>
      </c>
      <c r="C220" s="18">
        <v>11.22</v>
      </c>
      <c r="D220" s="18">
        <v>6.83</v>
      </c>
      <c r="E220" s="18">
        <v>1.58</v>
      </c>
      <c r="F220" s="18">
        <v>1.3</v>
      </c>
      <c r="G220" s="18">
        <v>0.38</v>
      </c>
      <c r="H220" s="18">
        <f t="shared" si="24"/>
        <v>10.64</v>
      </c>
      <c r="I220" s="42">
        <f t="shared" si="25"/>
        <v>1.0866666666666667</v>
      </c>
      <c r="J220" s="45">
        <v>12.84</v>
      </c>
      <c r="K220" s="18">
        <v>13.49</v>
      </c>
      <c r="L220" s="18">
        <v>15.63</v>
      </c>
      <c r="M220" s="18">
        <v>2.39</v>
      </c>
      <c r="N220" s="18">
        <v>3.06</v>
      </c>
      <c r="O220" s="18">
        <v>0.45</v>
      </c>
      <c r="P220" s="18">
        <f t="shared" si="26"/>
        <v>13.986666666666666</v>
      </c>
      <c r="Q220" s="42">
        <f t="shared" si="27"/>
        <v>1.9666666666666668</v>
      </c>
      <c r="R220" s="21">
        <f t="shared" si="28"/>
        <v>1.2875143184421534</v>
      </c>
      <c r="S220" s="21">
        <f t="shared" si="29"/>
        <v>1.4217252396166133</v>
      </c>
      <c r="T220" s="6">
        <f t="shared" si="30"/>
        <v>0.18263176341187373</v>
      </c>
      <c r="U220" s="10">
        <f t="shared" si="31"/>
        <v>0.36458847659148597</v>
      </c>
      <c r="V220" s="10">
        <f t="shared" si="31"/>
        <v>0.50764267892114168</v>
      </c>
      <c r="W220" s="3" t="s">
        <v>1450</v>
      </c>
      <c r="X220" s="64" t="s">
        <v>70</v>
      </c>
      <c r="Y220" s="64" t="s">
        <v>71</v>
      </c>
      <c r="Z220" s="64" t="s">
        <v>72</v>
      </c>
    </row>
    <row r="221" spans="1:26" s="3" customFormat="1" x14ac:dyDescent="0.25">
      <c r="A221" s="6" t="s">
        <v>342</v>
      </c>
      <c r="B221" s="45">
        <v>103.95</v>
      </c>
      <c r="C221" s="18">
        <v>129.91</v>
      </c>
      <c r="D221" s="18">
        <v>122.33</v>
      </c>
      <c r="E221" s="18">
        <v>24.88</v>
      </c>
      <c r="F221" s="18">
        <v>30.23</v>
      </c>
      <c r="G221" s="18">
        <v>26.93</v>
      </c>
      <c r="H221" s="18">
        <f t="shared" si="24"/>
        <v>118.73</v>
      </c>
      <c r="I221" s="42">
        <f t="shared" si="25"/>
        <v>27.346666666666664</v>
      </c>
      <c r="J221" s="45">
        <v>143.11000000000001</v>
      </c>
      <c r="K221" s="18">
        <v>143.41999999999999</v>
      </c>
      <c r="L221" s="18">
        <v>144.52000000000001</v>
      </c>
      <c r="M221" s="18">
        <v>27.43</v>
      </c>
      <c r="N221" s="18">
        <v>30.19</v>
      </c>
      <c r="O221" s="18">
        <v>28.56</v>
      </c>
      <c r="P221" s="18">
        <f t="shared" si="26"/>
        <v>143.68333333333331</v>
      </c>
      <c r="Q221" s="42">
        <f t="shared" si="27"/>
        <v>28.72666666666667</v>
      </c>
      <c r="R221" s="21">
        <f t="shared" si="28"/>
        <v>1.2084133745371528</v>
      </c>
      <c r="S221" s="21">
        <f t="shared" si="29"/>
        <v>1.0486829727187208</v>
      </c>
      <c r="T221" s="6">
        <f t="shared" si="30"/>
        <v>0.23749919603314504</v>
      </c>
      <c r="U221" s="10">
        <f t="shared" si="31"/>
        <v>0.27311405679819101</v>
      </c>
      <c r="V221" s="10">
        <f t="shared" si="31"/>
        <v>6.8578602782800077E-2</v>
      </c>
      <c r="W221" s="3" t="s">
        <v>642</v>
      </c>
      <c r="X221" s="64" t="s">
        <v>642</v>
      </c>
      <c r="Y221" s="64" t="s">
        <v>1015</v>
      </c>
      <c r="Z221" s="64" t="s">
        <v>1146</v>
      </c>
    </row>
    <row r="222" spans="1:26" s="3" customFormat="1" x14ac:dyDescent="0.25">
      <c r="A222" s="6" t="s">
        <v>360</v>
      </c>
      <c r="B222" s="45">
        <v>27.26</v>
      </c>
      <c r="C222" s="18">
        <v>27.08</v>
      </c>
      <c r="D222" s="18">
        <v>36.26</v>
      </c>
      <c r="E222" s="18">
        <v>9.67</v>
      </c>
      <c r="F222" s="18">
        <v>14.65</v>
      </c>
      <c r="G222" s="18">
        <v>9.23</v>
      </c>
      <c r="H222" s="18">
        <f t="shared" si="24"/>
        <v>30.2</v>
      </c>
      <c r="I222" s="42">
        <f t="shared" si="25"/>
        <v>11.183333333333332</v>
      </c>
      <c r="J222" s="45">
        <v>28.94</v>
      </c>
      <c r="K222" s="18">
        <v>34.630000000000003</v>
      </c>
      <c r="L222" s="18">
        <v>31.85</v>
      </c>
      <c r="M222" s="18">
        <v>7.33</v>
      </c>
      <c r="N222" s="18">
        <v>8.9</v>
      </c>
      <c r="O222" s="18">
        <v>11.36</v>
      </c>
      <c r="P222" s="18">
        <f t="shared" si="26"/>
        <v>31.806666666666672</v>
      </c>
      <c r="Q222" s="42">
        <f t="shared" si="27"/>
        <v>9.1966666666666672</v>
      </c>
      <c r="R222" s="21">
        <f t="shared" si="28"/>
        <v>1.0514957264957268</v>
      </c>
      <c r="S222" s="21">
        <f t="shared" si="29"/>
        <v>0.83693570451436405</v>
      </c>
      <c r="T222" s="6">
        <f t="shared" si="30"/>
        <v>0.19850942341827074</v>
      </c>
      <c r="U222" s="10">
        <f t="shared" si="31"/>
        <v>7.2442986659372877E-2</v>
      </c>
      <c r="V222" s="10">
        <f t="shared" si="31"/>
        <v>-0.25681129928159696</v>
      </c>
      <c r="W222" s="3" t="s">
        <v>660</v>
      </c>
      <c r="X222" s="64" t="s">
        <v>660</v>
      </c>
      <c r="Y222" s="64" t="s">
        <v>1147</v>
      </c>
      <c r="Z222" s="64" t="s">
        <v>1148</v>
      </c>
    </row>
    <row r="223" spans="1:26" s="3" customFormat="1" x14ac:dyDescent="0.25">
      <c r="A223" s="6" t="s">
        <v>177</v>
      </c>
      <c r="B223" s="45">
        <v>54.59</v>
      </c>
      <c r="C223" s="18">
        <v>63.7</v>
      </c>
      <c r="D223" s="18">
        <v>66.94</v>
      </c>
      <c r="E223" s="18">
        <v>0</v>
      </c>
      <c r="F223" s="18">
        <v>0.37</v>
      </c>
      <c r="G223" s="18">
        <v>0.96</v>
      </c>
      <c r="H223" s="18">
        <f t="shared" si="24"/>
        <v>61.743333333333339</v>
      </c>
      <c r="I223" s="42">
        <f t="shared" si="25"/>
        <v>0.44333333333333336</v>
      </c>
      <c r="J223" s="45">
        <v>61.47</v>
      </c>
      <c r="K223" s="18">
        <v>51.7</v>
      </c>
      <c r="L223" s="18">
        <v>66.84</v>
      </c>
      <c r="M223" s="18">
        <v>0</v>
      </c>
      <c r="N223" s="18">
        <v>0</v>
      </c>
      <c r="O223" s="18">
        <v>0</v>
      </c>
      <c r="P223" s="18">
        <f t="shared" si="26"/>
        <v>60.00333333333333</v>
      </c>
      <c r="Q223" s="42">
        <f t="shared" si="27"/>
        <v>0</v>
      </c>
      <c r="R223" s="21">
        <f t="shared" si="28"/>
        <v>0.9722679700366571</v>
      </c>
      <c r="S223" s="21">
        <f t="shared" si="29"/>
        <v>0.69284064665127021</v>
      </c>
      <c r="T223" s="6">
        <f t="shared" si="30"/>
        <v>9.3970714666933547E-2</v>
      </c>
      <c r="U223" s="10">
        <f t="shared" si="31"/>
        <v>-4.0574100231031127E-2</v>
      </c>
      <c r="V223" s="10">
        <f t="shared" si="31"/>
        <v>-0.52940452423084405</v>
      </c>
      <c r="W223" s="3" t="s">
        <v>178</v>
      </c>
      <c r="X223" s="64" t="s">
        <v>178</v>
      </c>
      <c r="Y223" s="64" t="s">
        <v>39</v>
      </c>
      <c r="Z223" s="64" t="s">
        <v>179</v>
      </c>
    </row>
    <row r="224" spans="1:26" s="3" customFormat="1" x14ac:dyDescent="0.25">
      <c r="A224" s="6" t="s">
        <v>224</v>
      </c>
      <c r="B224" s="45">
        <v>54.91</v>
      </c>
      <c r="C224" s="18">
        <v>59.99</v>
      </c>
      <c r="D224" s="18">
        <v>68.86</v>
      </c>
      <c r="E224" s="18">
        <v>0.48</v>
      </c>
      <c r="F224" s="18">
        <v>1.85</v>
      </c>
      <c r="G224" s="18">
        <v>0.19</v>
      </c>
      <c r="H224" s="18">
        <f t="shared" si="24"/>
        <v>61.25333333333333</v>
      </c>
      <c r="I224" s="42">
        <f t="shared" si="25"/>
        <v>0.84</v>
      </c>
      <c r="J224" s="45">
        <v>57.32</v>
      </c>
      <c r="K224" s="18">
        <v>50.46</v>
      </c>
      <c r="L224" s="18">
        <v>62.95</v>
      </c>
      <c r="M224" s="18">
        <v>0</v>
      </c>
      <c r="N224" s="18">
        <v>0.28999999999999998</v>
      </c>
      <c r="O224" s="18">
        <v>0.45</v>
      </c>
      <c r="P224" s="18">
        <f t="shared" si="26"/>
        <v>56.910000000000004</v>
      </c>
      <c r="Q224" s="42">
        <f t="shared" si="27"/>
        <v>0.24666666666666667</v>
      </c>
      <c r="R224" s="21">
        <f t="shared" si="28"/>
        <v>0.93023131291497119</v>
      </c>
      <c r="S224" s="21">
        <f t="shared" si="29"/>
        <v>0.67753623188405798</v>
      </c>
      <c r="T224" s="6">
        <f t="shared" si="30"/>
        <v>0.16222748444537521</v>
      </c>
      <c r="U224" s="10">
        <f t="shared" si="31"/>
        <v>-0.10433859103127872</v>
      </c>
      <c r="V224" s="10">
        <f t="shared" si="31"/>
        <v>-0.56162999689053239</v>
      </c>
      <c r="W224" s="3" t="s">
        <v>1444</v>
      </c>
      <c r="X224" s="64" t="s">
        <v>225</v>
      </c>
      <c r="Y224" s="64" t="s">
        <v>226</v>
      </c>
      <c r="Z224" s="64" t="s">
        <v>227</v>
      </c>
    </row>
    <row r="225" spans="1:26" s="3" customFormat="1" x14ac:dyDescent="0.25">
      <c r="A225" s="6" t="s">
        <v>345</v>
      </c>
      <c r="B225" s="45">
        <v>112.11</v>
      </c>
      <c r="C225" s="18">
        <v>110.72</v>
      </c>
      <c r="D225" s="18">
        <v>122.33</v>
      </c>
      <c r="E225" s="18">
        <v>10.78</v>
      </c>
      <c r="F225" s="18">
        <v>11.13</v>
      </c>
      <c r="G225" s="18">
        <v>11.54</v>
      </c>
      <c r="H225" s="18">
        <f t="shared" si="24"/>
        <v>115.05333333333333</v>
      </c>
      <c r="I225" s="42">
        <f t="shared" si="25"/>
        <v>11.15</v>
      </c>
      <c r="J225" s="45">
        <v>124.61</v>
      </c>
      <c r="K225" s="18">
        <v>116.37</v>
      </c>
      <c r="L225" s="18">
        <v>139.29</v>
      </c>
      <c r="M225" s="18">
        <v>10.52</v>
      </c>
      <c r="N225" s="18">
        <v>9.33</v>
      </c>
      <c r="O225" s="18">
        <v>14.35</v>
      </c>
      <c r="P225" s="18">
        <f t="shared" si="26"/>
        <v>126.75666666666666</v>
      </c>
      <c r="Q225" s="42">
        <f t="shared" si="27"/>
        <v>11.4</v>
      </c>
      <c r="R225" s="21">
        <f t="shared" si="28"/>
        <v>1.1008444393382353</v>
      </c>
      <c r="S225" s="21">
        <f t="shared" si="29"/>
        <v>1.0205761316872428</v>
      </c>
      <c r="T225" s="6">
        <f t="shared" si="30"/>
        <v>0.43907638591094833</v>
      </c>
      <c r="U225" s="10">
        <f t="shared" si="31"/>
        <v>0.13861061563122501</v>
      </c>
      <c r="V225" s="10">
        <f t="shared" si="31"/>
        <v>2.9383806781094327E-2</v>
      </c>
      <c r="W225" s="3" t="s">
        <v>645</v>
      </c>
      <c r="X225" s="64" t="s">
        <v>645</v>
      </c>
      <c r="Y225" s="64" t="s">
        <v>1149</v>
      </c>
      <c r="Z225" s="64" t="s">
        <v>1150</v>
      </c>
    </row>
    <row r="226" spans="1:26" s="3" customFormat="1" x14ac:dyDescent="0.25">
      <c r="A226" s="6" t="s">
        <v>355</v>
      </c>
      <c r="B226" s="45">
        <v>250.77</v>
      </c>
      <c r="C226" s="18">
        <v>299.23</v>
      </c>
      <c r="D226" s="18">
        <v>316.20999999999998</v>
      </c>
      <c r="E226" s="18">
        <v>23.29</v>
      </c>
      <c r="F226" s="18">
        <v>38.020000000000003</v>
      </c>
      <c r="G226" s="18">
        <v>51.36</v>
      </c>
      <c r="H226" s="18">
        <f t="shared" si="24"/>
        <v>288.73666666666668</v>
      </c>
      <c r="I226" s="42">
        <f t="shared" si="25"/>
        <v>37.556666666666665</v>
      </c>
      <c r="J226" s="45">
        <v>234.88</v>
      </c>
      <c r="K226" s="18">
        <v>234.93</v>
      </c>
      <c r="L226" s="18">
        <v>255.84</v>
      </c>
      <c r="M226" s="18">
        <v>25.83</v>
      </c>
      <c r="N226" s="18">
        <v>25.37</v>
      </c>
      <c r="O226" s="18">
        <v>40.97</v>
      </c>
      <c r="P226" s="18">
        <f t="shared" si="26"/>
        <v>241.88333333333333</v>
      </c>
      <c r="Q226" s="42">
        <f t="shared" si="27"/>
        <v>30.723333333333333</v>
      </c>
      <c r="R226" s="21">
        <f t="shared" si="28"/>
        <v>0.8382899414410786</v>
      </c>
      <c r="S226" s="21">
        <f t="shared" si="29"/>
        <v>0.82277167804962392</v>
      </c>
      <c r="T226" s="6">
        <f t="shared" si="30"/>
        <v>0.25775565585194715</v>
      </c>
      <c r="U226" s="10">
        <f t="shared" si="31"/>
        <v>-0.25447877610340158</v>
      </c>
      <c r="V226" s="10">
        <f t="shared" si="31"/>
        <v>-0.2814359615016675</v>
      </c>
      <c r="W226" s="3" t="s">
        <v>655</v>
      </c>
      <c r="X226" s="64" t="s">
        <v>1151</v>
      </c>
      <c r="Y226" s="64" t="s">
        <v>1152</v>
      </c>
      <c r="Z226" s="64" t="s">
        <v>1153</v>
      </c>
    </row>
    <row r="227" spans="1:26" s="3" customFormat="1" x14ac:dyDescent="0.25">
      <c r="A227" s="6" t="s">
        <v>418</v>
      </c>
      <c r="B227" s="45">
        <v>1215.1099999999999</v>
      </c>
      <c r="C227" s="18">
        <v>1387.37</v>
      </c>
      <c r="D227" s="18">
        <v>1347.08</v>
      </c>
      <c r="E227" s="18">
        <v>155.44999999999999</v>
      </c>
      <c r="F227" s="18">
        <v>177.29</v>
      </c>
      <c r="G227" s="18">
        <v>188.11</v>
      </c>
      <c r="H227" s="18">
        <f t="shared" si="24"/>
        <v>1316.5199999999998</v>
      </c>
      <c r="I227" s="42">
        <f t="shared" si="25"/>
        <v>173.61666666666667</v>
      </c>
      <c r="J227" s="45">
        <v>1163.8599999999999</v>
      </c>
      <c r="K227" s="18">
        <v>1232.4000000000001</v>
      </c>
      <c r="L227" s="18">
        <v>1195.26</v>
      </c>
      <c r="M227" s="18">
        <v>129.32</v>
      </c>
      <c r="N227" s="18">
        <v>129.06</v>
      </c>
      <c r="O227" s="18">
        <v>83.59</v>
      </c>
      <c r="P227" s="18">
        <f t="shared" si="26"/>
        <v>1197.1733333333334</v>
      </c>
      <c r="Q227" s="42">
        <f t="shared" si="27"/>
        <v>113.99000000000001</v>
      </c>
      <c r="R227" s="21">
        <f t="shared" si="28"/>
        <v>0.90941566984435429</v>
      </c>
      <c r="S227" s="21">
        <f t="shared" si="29"/>
        <v>0.65852820463873252</v>
      </c>
      <c r="T227" s="6">
        <f t="shared" si="30"/>
        <v>1.4742436959145257E-2</v>
      </c>
      <c r="U227" s="10">
        <f t="shared" si="31"/>
        <v>-0.13698823198373625</v>
      </c>
      <c r="V227" s="10">
        <f t="shared" si="31"/>
        <v>-0.60268286272595284</v>
      </c>
      <c r="W227" s="3" t="s">
        <v>718</v>
      </c>
      <c r="X227" s="64" t="s">
        <v>1154</v>
      </c>
      <c r="Y227" s="64" t="s">
        <v>1155</v>
      </c>
      <c r="Z227" s="64" t="s">
        <v>1156</v>
      </c>
    </row>
    <row r="228" spans="1:26" s="3" customFormat="1" x14ac:dyDescent="0.25">
      <c r="A228" s="6" t="s">
        <v>273</v>
      </c>
      <c r="B228" s="45">
        <v>199.82</v>
      </c>
      <c r="C228" s="18">
        <v>150.12</v>
      </c>
      <c r="D228" s="18">
        <v>138.01</v>
      </c>
      <c r="E228" s="18">
        <v>30.58</v>
      </c>
      <c r="F228" s="18">
        <v>19.84</v>
      </c>
      <c r="G228" s="18">
        <v>39.619999999999997</v>
      </c>
      <c r="H228" s="18">
        <f t="shared" si="24"/>
        <v>162.65</v>
      </c>
      <c r="I228" s="42">
        <f t="shared" si="25"/>
        <v>30.013333333333332</v>
      </c>
      <c r="J228" s="45">
        <v>135.06</v>
      </c>
      <c r="K228" s="18">
        <v>161.13999999999999</v>
      </c>
      <c r="L228" s="18">
        <v>135.47</v>
      </c>
      <c r="M228" s="18">
        <v>24.56</v>
      </c>
      <c r="N228" s="18">
        <v>17.21</v>
      </c>
      <c r="O228" s="18">
        <v>16.899999999999999</v>
      </c>
      <c r="P228" s="18">
        <f t="shared" si="26"/>
        <v>143.88999999999999</v>
      </c>
      <c r="Q228" s="42">
        <f t="shared" si="27"/>
        <v>19.556666666666665</v>
      </c>
      <c r="R228" s="21">
        <f t="shared" si="28"/>
        <v>0.8853651084631835</v>
      </c>
      <c r="S228" s="21">
        <f t="shared" si="29"/>
        <v>0.66283319002579533</v>
      </c>
      <c r="T228" s="6">
        <f t="shared" si="30"/>
        <v>8.457612284274299E-2</v>
      </c>
      <c r="U228" s="10">
        <f t="shared" si="31"/>
        <v>-0.17565557579878091</v>
      </c>
      <c r="V228" s="10">
        <f t="shared" si="31"/>
        <v>-0.59328225049520067</v>
      </c>
      <c r="W228" s="3" t="s">
        <v>573</v>
      </c>
      <c r="X228" s="64" t="s">
        <v>573</v>
      </c>
      <c r="Y228" s="64" t="s">
        <v>801</v>
      </c>
      <c r="Z228" s="64" t="s">
        <v>1157</v>
      </c>
    </row>
    <row r="229" spans="1:26" s="3" customFormat="1" x14ac:dyDescent="0.25">
      <c r="A229" s="6" t="s">
        <v>325</v>
      </c>
      <c r="B229" s="45">
        <v>104.51</v>
      </c>
      <c r="C229" s="18">
        <v>107.38</v>
      </c>
      <c r="D229" s="18">
        <v>129.63999999999999</v>
      </c>
      <c r="E229" s="18">
        <v>7.45</v>
      </c>
      <c r="F229" s="18">
        <v>6.49</v>
      </c>
      <c r="G229" s="18">
        <v>16.350000000000001</v>
      </c>
      <c r="H229" s="18">
        <f t="shared" si="24"/>
        <v>113.84333333333332</v>
      </c>
      <c r="I229" s="42">
        <f t="shared" si="25"/>
        <v>10.096666666666668</v>
      </c>
      <c r="J229" s="45">
        <v>96.95</v>
      </c>
      <c r="K229" s="18">
        <v>98.43</v>
      </c>
      <c r="L229" s="18">
        <v>98.46</v>
      </c>
      <c r="M229" s="18">
        <v>7.18</v>
      </c>
      <c r="N229" s="18">
        <v>9.19</v>
      </c>
      <c r="O229" s="18">
        <v>13.76</v>
      </c>
      <c r="P229" s="18">
        <f t="shared" si="26"/>
        <v>97.946666666666658</v>
      </c>
      <c r="Q229" s="42">
        <f t="shared" si="27"/>
        <v>10.043333333333331</v>
      </c>
      <c r="R229" s="21">
        <f t="shared" si="28"/>
        <v>0.86157954314573482</v>
      </c>
      <c r="S229" s="21">
        <f t="shared" si="29"/>
        <v>0.99519375187744041</v>
      </c>
      <c r="T229" s="6">
        <f t="shared" si="30"/>
        <v>0.49458551156165265</v>
      </c>
      <c r="U229" s="10">
        <f t="shared" si="31"/>
        <v>-0.21494409912846349</v>
      </c>
      <c r="V229" s="10">
        <f t="shared" si="31"/>
        <v>-6.9506670592490161E-3</v>
      </c>
      <c r="W229" s="3" t="s">
        <v>625</v>
      </c>
      <c r="X229" s="64" t="s">
        <v>625</v>
      </c>
      <c r="Y229" s="64" t="s">
        <v>1158</v>
      </c>
      <c r="Z229" s="64" t="s">
        <v>1159</v>
      </c>
    </row>
    <row r="230" spans="1:26" s="3" customFormat="1" x14ac:dyDescent="0.25">
      <c r="A230" s="6" t="s">
        <v>321</v>
      </c>
      <c r="B230" s="45">
        <v>513.66</v>
      </c>
      <c r="C230" s="18">
        <v>665.22</v>
      </c>
      <c r="D230" s="18">
        <v>738.21</v>
      </c>
      <c r="E230" s="18">
        <v>2.38</v>
      </c>
      <c r="F230" s="18">
        <v>2.78</v>
      </c>
      <c r="G230" s="18">
        <v>1.54</v>
      </c>
      <c r="H230" s="18">
        <f t="shared" si="24"/>
        <v>639.03000000000009</v>
      </c>
      <c r="I230" s="42">
        <f t="shared" si="25"/>
        <v>2.2333333333333334</v>
      </c>
      <c r="J230" s="45">
        <v>745.85</v>
      </c>
      <c r="K230" s="18">
        <v>758.09</v>
      </c>
      <c r="L230" s="18">
        <v>885.51</v>
      </c>
      <c r="M230" s="18">
        <v>6.54</v>
      </c>
      <c r="N230" s="18">
        <v>2.48</v>
      </c>
      <c r="O230" s="18">
        <v>0.75</v>
      </c>
      <c r="P230" s="18">
        <f t="shared" si="26"/>
        <v>796.48333333333323</v>
      </c>
      <c r="Q230" s="42">
        <f t="shared" si="27"/>
        <v>3.2566666666666664</v>
      </c>
      <c r="R230" s="21">
        <f t="shared" si="28"/>
        <v>1.2460093016473184</v>
      </c>
      <c r="S230" s="21">
        <f t="shared" si="29"/>
        <v>1.3164948453608245</v>
      </c>
      <c r="T230" s="6">
        <f t="shared" si="30"/>
        <v>0.295501633576505</v>
      </c>
      <c r="U230" s="10">
        <f t="shared" si="31"/>
        <v>0.31731483833813406</v>
      </c>
      <c r="V230" s="10">
        <f t="shared" si="31"/>
        <v>0.39670187262823353</v>
      </c>
      <c r="W230" s="3" t="s">
        <v>621</v>
      </c>
      <c r="X230" s="64" t="s">
        <v>621</v>
      </c>
      <c r="Y230" s="64" t="s">
        <v>1160</v>
      </c>
      <c r="Z230" s="64" t="s">
        <v>1161</v>
      </c>
    </row>
    <row r="231" spans="1:26" s="3" customFormat="1" x14ac:dyDescent="0.25">
      <c r="A231" s="6" t="s">
        <v>424</v>
      </c>
      <c r="B231" s="45">
        <v>3404.93</v>
      </c>
      <c r="C231" s="18">
        <v>3727.23</v>
      </c>
      <c r="D231" s="18">
        <v>3538.25</v>
      </c>
      <c r="E231" s="18">
        <v>1358.52</v>
      </c>
      <c r="F231" s="18">
        <v>1427.99</v>
      </c>
      <c r="G231" s="18">
        <v>1263.5</v>
      </c>
      <c r="H231" s="18">
        <f t="shared" si="24"/>
        <v>3556.8033333333333</v>
      </c>
      <c r="I231" s="42">
        <f t="shared" si="25"/>
        <v>1350.0033333333333</v>
      </c>
      <c r="J231" s="45">
        <v>3468.14</v>
      </c>
      <c r="K231" s="18">
        <v>3112.93</v>
      </c>
      <c r="L231" s="18">
        <v>3183.77</v>
      </c>
      <c r="M231" s="18">
        <v>998.35</v>
      </c>
      <c r="N231" s="18">
        <v>934.91</v>
      </c>
      <c r="O231" s="18">
        <v>864.43</v>
      </c>
      <c r="P231" s="18">
        <f t="shared" si="26"/>
        <v>3254.9466666666667</v>
      </c>
      <c r="Q231" s="42">
        <f t="shared" si="27"/>
        <v>932.56333333333339</v>
      </c>
      <c r="R231" s="21">
        <f t="shared" si="28"/>
        <v>0.91515644953206143</v>
      </c>
      <c r="S231" s="21">
        <f t="shared" si="29"/>
        <v>0.69101482601819397</v>
      </c>
      <c r="T231" s="6">
        <f t="shared" si="30"/>
        <v>1.2217729336368578E-3</v>
      </c>
      <c r="U231" s="10">
        <f t="shared" si="31"/>
        <v>-0.12790969611358383</v>
      </c>
      <c r="V231" s="10">
        <f t="shared" si="31"/>
        <v>-0.53321143030354878</v>
      </c>
      <c r="W231" s="3" t="s">
        <v>724</v>
      </c>
      <c r="X231" s="64" t="s">
        <v>1245</v>
      </c>
      <c r="Y231" s="64" t="s">
        <v>1246</v>
      </c>
      <c r="Z231" s="64" t="s">
        <v>1247</v>
      </c>
    </row>
    <row r="232" spans="1:26" s="3" customFormat="1" x14ac:dyDescent="0.25">
      <c r="A232" s="6" t="s">
        <v>367</v>
      </c>
      <c r="B232" s="45">
        <v>788.6</v>
      </c>
      <c r="C232" s="18">
        <v>723.54</v>
      </c>
      <c r="D232" s="18">
        <v>768.41</v>
      </c>
      <c r="E232" s="18">
        <v>54.67</v>
      </c>
      <c r="F232" s="18">
        <v>50.26</v>
      </c>
      <c r="G232" s="18">
        <v>64.819999999999993</v>
      </c>
      <c r="H232" s="18">
        <f t="shared" si="24"/>
        <v>760.18333333333328</v>
      </c>
      <c r="I232" s="42">
        <f t="shared" si="25"/>
        <v>56.583333333333336</v>
      </c>
      <c r="J232" s="45">
        <v>801.26</v>
      </c>
      <c r="K232" s="18">
        <v>746.86</v>
      </c>
      <c r="L232" s="18">
        <v>723.12</v>
      </c>
      <c r="M232" s="18">
        <v>85.63</v>
      </c>
      <c r="N232" s="18">
        <v>76.12</v>
      </c>
      <c r="O232" s="18">
        <v>61.9</v>
      </c>
      <c r="P232" s="18">
        <f t="shared" si="26"/>
        <v>757.07999999999993</v>
      </c>
      <c r="Q232" s="42">
        <f t="shared" si="27"/>
        <v>74.55</v>
      </c>
      <c r="R232" s="21">
        <f t="shared" si="28"/>
        <v>0.99592301460445354</v>
      </c>
      <c r="S232" s="21">
        <f t="shared" si="29"/>
        <v>1.3120115774240231</v>
      </c>
      <c r="T232" s="6">
        <f t="shared" si="30"/>
        <v>4.5839839555468831E-2</v>
      </c>
      <c r="U232" s="10">
        <f t="shared" si="31"/>
        <v>-5.8938694022529466E-3</v>
      </c>
      <c r="V232" s="10">
        <f t="shared" si="31"/>
        <v>0.39178045061036432</v>
      </c>
      <c r="W232" s="3" t="s">
        <v>667</v>
      </c>
      <c r="X232" s="64" t="s">
        <v>667</v>
      </c>
      <c r="Y232" s="64" t="s">
        <v>1165</v>
      </c>
      <c r="Z232" s="64" t="s">
        <v>1166</v>
      </c>
    </row>
    <row r="233" spans="1:26" s="3" customFormat="1" x14ac:dyDescent="0.25">
      <c r="A233" s="6" t="s">
        <v>295</v>
      </c>
      <c r="B233" s="45">
        <v>1114.72</v>
      </c>
      <c r="C233" s="18">
        <v>1226.1199999999999</v>
      </c>
      <c r="D233" s="18">
        <v>1389.68</v>
      </c>
      <c r="E233" s="18">
        <v>162.74</v>
      </c>
      <c r="F233" s="18">
        <v>169.13</v>
      </c>
      <c r="G233" s="18">
        <v>172.72</v>
      </c>
      <c r="H233" s="18">
        <f t="shared" si="24"/>
        <v>1243.5066666666669</v>
      </c>
      <c r="I233" s="42">
        <f t="shared" si="25"/>
        <v>168.19666666666669</v>
      </c>
      <c r="J233" s="45">
        <v>1310.24</v>
      </c>
      <c r="K233" s="18">
        <v>1293.72</v>
      </c>
      <c r="L233" s="18">
        <v>1383.07</v>
      </c>
      <c r="M233" s="18">
        <v>170.78</v>
      </c>
      <c r="N233" s="18">
        <v>159.38999999999999</v>
      </c>
      <c r="O233" s="18">
        <v>204.56</v>
      </c>
      <c r="P233" s="18">
        <f t="shared" si="26"/>
        <v>1329.01</v>
      </c>
      <c r="Q233" s="42">
        <f t="shared" si="27"/>
        <v>178.24333333333334</v>
      </c>
      <c r="R233" s="21">
        <f t="shared" si="28"/>
        <v>1.0687046004842613</v>
      </c>
      <c r="S233" s="21">
        <f t="shared" si="29"/>
        <v>1.0593786323607635</v>
      </c>
      <c r="T233" s="6">
        <f t="shared" si="30"/>
        <v>0.25452495598482977</v>
      </c>
      <c r="U233" s="10">
        <f t="shared" si="31"/>
        <v>9.5863134340154768E-2</v>
      </c>
      <c r="V233" s="10">
        <f t="shared" si="31"/>
        <v>8.3218314920251044E-2</v>
      </c>
      <c r="W233" s="3" t="s">
        <v>595</v>
      </c>
      <c r="X233" s="64" t="s">
        <v>1167</v>
      </c>
      <c r="Y233" s="64" t="s">
        <v>1168</v>
      </c>
      <c r="Z233" s="64" t="s">
        <v>1169</v>
      </c>
    </row>
    <row r="234" spans="1:26" s="3" customFormat="1" x14ac:dyDescent="0.25">
      <c r="A234" s="6" t="s">
        <v>324</v>
      </c>
      <c r="B234" s="45">
        <v>817.68</v>
      </c>
      <c r="C234" s="18">
        <v>823.32</v>
      </c>
      <c r="D234" s="18">
        <v>885.07</v>
      </c>
      <c r="E234" s="18">
        <v>56.73</v>
      </c>
      <c r="F234" s="18">
        <v>44.51</v>
      </c>
      <c r="G234" s="18">
        <v>46.16</v>
      </c>
      <c r="H234" s="18">
        <f t="shared" si="24"/>
        <v>842.02333333333343</v>
      </c>
      <c r="I234" s="42">
        <f t="shared" si="25"/>
        <v>49.133333333333326</v>
      </c>
      <c r="J234" s="45">
        <v>773.28</v>
      </c>
      <c r="K234" s="18">
        <v>771.65</v>
      </c>
      <c r="L234" s="18">
        <v>805.74</v>
      </c>
      <c r="M234" s="18">
        <v>37.950000000000003</v>
      </c>
      <c r="N234" s="18">
        <v>45.94</v>
      </c>
      <c r="O234" s="18">
        <v>48</v>
      </c>
      <c r="P234" s="18">
        <f t="shared" si="26"/>
        <v>783.55666666666673</v>
      </c>
      <c r="Q234" s="42">
        <f t="shared" si="27"/>
        <v>43.963333333333331</v>
      </c>
      <c r="R234" s="21">
        <f t="shared" si="28"/>
        <v>0.93064644315894773</v>
      </c>
      <c r="S234" s="21">
        <f t="shared" si="29"/>
        <v>0.89687500000000009</v>
      </c>
      <c r="T234" s="6">
        <f t="shared" si="30"/>
        <v>0.17561434354219338</v>
      </c>
      <c r="U234" s="10">
        <f t="shared" si="31"/>
        <v>-0.10369490946510576</v>
      </c>
      <c r="V234" s="10">
        <f t="shared" si="31"/>
        <v>-0.15702116821167442</v>
      </c>
      <c r="W234" s="3" t="s">
        <v>624</v>
      </c>
      <c r="X234" s="64" t="s">
        <v>624</v>
      </c>
      <c r="Y234" s="64" t="s">
        <v>1170</v>
      </c>
      <c r="Z234" s="64" t="s">
        <v>1171</v>
      </c>
    </row>
    <row r="235" spans="1:26" s="3" customFormat="1" x14ac:dyDescent="0.25">
      <c r="A235" s="6" t="s">
        <v>29</v>
      </c>
      <c r="B235" s="45">
        <v>2156.7800000000002</v>
      </c>
      <c r="C235" s="18">
        <v>2520.58</v>
      </c>
      <c r="D235" s="18">
        <v>2424.1999999999998</v>
      </c>
      <c r="E235" s="18">
        <v>84.62</v>
      </c>
      <c r="F235" s="18">
        <v>82.9</v>
      </c>
      <c r="G235" s="18">
        <v>81.94</v>
      </c>
      <c r="H235" s="18">
        <f t="shared" si="24"/>
        <v>2367.186666666667</v>
      </c>
      <c r="I235" s="42">
        <f t="shared" si="25"/>
        <v>83.153333333333336</v>
      </c>
      <c r="J235" s="45">
        <v>2346.85</v>
      </c>
      <c r="K235" s="18">
        <v>2439.71</v>
      </c>
      <c r="L235" s="18">
        <v>2735.93</v>
      </c>
      <c r="M235" s="18">
        <v>83.55</v>
      </c>
      <c r="N235" s="18">
        <v>90.71</v>
      </c>
      <c r="O235" s="18">
        <v>96.15</v>
      </c>
      <c r="P235" s="18">
        <f t="shared" si="26"/>
        <v>2507.4966666666664</v>
      </c>
      <c r="Q235" s="42">
        <f t="shared" si="27"/>
        <v>90.136666666666656</v>
      </c>
      <c r="R235" s="21">
        <f t="shared" si="28"/>
        <v>1.0592478633441056</v>
      </c>
      <c r="S235" s="21">
        <f t="shared" si="29"/>
        <v>1.0829834429216507</v>
      </c>
      <c r="T235" s="6">
        <f t="shared" si="30"/>
        <v>6.7316150200818214E-2</v>
      </c>
      <c r="U235" s="10">
        <f t="shared" si="31"/>
        <v>8.3040218580517439E-2</v>
      </c>
      <c r="V235" s="10">
        <f t="shared" si="31"/>
        <v>0.11501118662359865</v>
      </c>
      <c r="W235" s="3" t="s">
        <v>30</v>
      </c>
      <c r="X235" s="64" t="s">
        <v>30</v>
      </c>
      <c r="Y235" s="64" t="s">
        <v>31</v>
      </c>
      <c r="Z235" s="64" t="s">
        <v>32</v>
      </c>
    </row>
    <row r="236" spans="1:26" s="3" customFormat="1" x14ac:dyDescent="0.25">
      <c r="A236" s="6" t="s">
        <v>401</v>
      </c>
      <c r="B236" s="45">
        <v>48.41</v>
      </c>
      <c r="C236" s="18">
        <v>49.79</v>
      </c>
      <c r="D236" s="18">
        <v>52.32</v>
      </c>
      <c r="E236" s="18">
        <v>15.37</v>
      </c>
      <c r="F236" s="18">
        <v>19.100000000000001</v>
      </c>
      <c r="G236" s="18">
        <v>13.85</v>
      </c>
      <c r="H236" s="18">
        <f t="shared" si="24"/>
        <v>50.173333333333325</v>
      </c>
      <c r="I236" s="42">
        <f t="shared" si="25"/>
        <v>16.106666666666666</v>
      </c>
      <c r="J236" s="45">
        <v>76.14</v>
      </c>
      <c r="K236" s="18">
        <v>66.209999999999994</v>
      </c>
      <c r="L236" s="18">
        <v>68.260000000000005</v>
      </c>
      <c r="M236" s="18">
        <v>14.35</v>
      </c>
      <c r="N236" s="18">
        <v>18.52</v>
      </c>
      <c r="O236" s="18">
        <v>22.58</v>
      </c>
      <c r="P236" s="18">
        <f t="shared" si="26"/>
        <v>70.203333333333333</v>
      </c>
      <c r="Q236" s="42">
        <f t="shared" si="27"/>
        <v>18.483333333333331</v>
      </c>
      <c r="R236" s="21">
        <f t="shared" si="28"/>
        <v>1.3914147993746746</v>
      </c>
      <c r="S236" s="21">
        <f t="shared" si="29"/>
        <v>1.1389321901792673</v>
      </c>
      <c r="T236" s="6">
        <f t="shared" si="30"/>
        <v>0.22503066632143032</v>
      </c>
      <c r="U236" s="10">
        <f t="shared" si="31"/>
        <v>0.47655257070121204</v>
      </c>
      <c r="V236" s="10">
        <f t="shared" si="31"/>
        <v>0.18768185432933612</v>
      </c>
      <c r="W236" s="3" t="s">
        <v>701</v>
      </c>
      <c r="X236" s="64" t="s">
        <v>1172</v>
      </c>
      <c r="Y236" s="64" t="s">
        <v>1173</v>
      </c>
      <c r="Z236" s="64" t="s">
        <v>1174</v>
      </c>
    </row>
    <row r="237" spans="1:26" s="3" customFormat="1" x14ac:dyDescent="0.25">
      <c r="A237" s="6" t="s">
        <v>41</v>
      </c>
      <c r="B237" s="45">
        <v>253.07</v>
      </c>
      <c r="C237" s="18">
        <v>289.31</v>
      </c>
      <c r="D237" s="18">
        <v>312.75</v>
      </c>
      <c r="E237" s="18">
        <v>25.67</v>
      </c>
      <c r="F237" s="18">
        <v>33.57</v>
      </c>
      <c r="G237" s="18">
        <v>38.659999999999997</v>
      </c>
      <c r="H237" s="18">
        <f t="shared" si="24"/>
        <v>285.04333333333335</v>
      </c>
      <c r="I237" s="42">
        <f t="shared" si="25"/>
        <v>32.633333333333333</v>
      </c>
      <c r="J237" s="45">
        <v>260.70999999999998</v>
      </c>
      <c r="K237" s="18">
        <v>284.07</v>
      </c>
      <c r="L237" s="18">
        <v>276.77999999999997</v>
      </c>
      <c r="M237" s="18">
        <v>48.31</v>
      </c>
      <c r="N237" s="18">
        <v>46.96</v>
      </c>
      <c r="O237" s="18">
        <v>40.22</v>
      </c>
      <c r="P237" s="18">
        <f t="shared" si="26"/>
        <v>273.8533333333333</v>
      </c>
      <c r="Q237" s="42">
        <f t="shared" si="27"/>
        <v>45.163333333333334</v>
      </c>
      <c r="R237" s="21">
        <f t="shared" si="28"/>
        <v>0.96088005313880165</v>
      </c>
      <c r="S237" s="21">
        <f t="shared" si="29"/>
        <v>1.3725470763131815</v>
      </c>
      <c r="T237" s="6">
        <f t="shared" si="30"/>
        <v>2.5305613532508056E-2</v>
      </c>
      <c r="U237" s="10">
        <f t="shared" si="31"/>
        <v>-5.7571744577308986E-2</v>
      </c>
      <c r="V237" s="10">
        <f t="shared" si="31"/>
        <v>0.45685563236259441</v>
      </c>
      <c r="W237" s="3" t="s">
        <v>42</v>
      </c>
      <c r="X237" s="64" t="s">
        <v>42</v>
      </c>
      <c r="Y237" s="64" t="s">
        <v>43</v>
      </c>
      <c r="Z237" s="64" t="s">
        <v>44</v>
      </c>
    </row>
    <row r="238" spans="1:26" s="3" customFormat="1" x14ac:dyDescent="0.25">
      <c r="A238" s="6" t="s">
        <v>429</v>
      </c>
      <c r="B238" s="45">
        <v>262.73</v>
      </c>
      <c r="C238" s="18">
        <v>299.69</v>
      </c>
      <c r="D238" s="18">
        <v>277.26</v>
      </c>
      <c r="E238" s="18">
        <v>41.68</v>
      </c>
      <c r="F238" s="18">
        <v>49.7</v>
      </c>
      <c r="G238" s="18">
        <v>65.59</v>
      </c>
      <c r="H238" s="18">
        <f t="shared" si="24"/>
        <v>279.89333333333337</v>
      </c>
      <c r="I238" s="42">
        <f t="shared" si="25"/>
        <v>52.323333333333331</v>
      </c>
      <c r="J238" s="45">
        <v>210.08</v>
      </c>
      <c r="K238" s="18">
        <v>240.18</v>
      </c>
      <c r="L238" s="18">
        <v>248.97</v>
      </c>
      <c r="M238" s="18">
        <v>32.69</v>
      </c>
      <c r="N238" s="18">
        <v>38.35</v>
      </c>
      <c r="O238" s="18">
        <v>35.590000000000003</v>
      </c>
      <c r="P238" s="18">
        <f t="shared" si="26"/>
        <v>233.07666666666668</v>
      </c>
      <c r="Q238" s="42">
        <f t="shared" si="27"/>
        <v>35.543333333333329</v>
      </c>
      <c r="R238" s="21">
        <f t="shared" si="28"/>
        <v>0.83332937769971993</v>
      </c>
      <c r="S238" s="21">
        <f t="shared" si="29"/>
        <v>0.68531599674939048</v>
      </c>
      <c r="T238" s="6">
        <f t="shared" si="30"/>
        <v>4.029052445864835E-2</v>
      </c>
      <c r="U238" s="10">
        <f t="shared" si="31"/>
        <v>-0.26304125397764427</v>
      </c>
      <c r="V238" s="10">
        <f t="shared" si="31"/>
        <v>-0.54515873188980823</v>
      </c>
      <c r="W238" s="3" t="s">
        <v>729</v>
      </c>
      <c r="X238" s="64" t="s">
        <v>1248</v>
      </c>
      <c r="Y238" s="64" t="s">
        <v>1249</v>
      </c>
      <c r="Z238" s="64" t="s">
        <v>1250</v>
      </c>
    </row>
    <row r="239" spans="1:26" s="3" customFormat="1" x14ac:dyDescent="0.25">
      <c r="A239" s="6" t="s">
        <v>404</v>
      </c>
      <c r="B239" s="45">
        <v>4216.03</v>
      </c>
      <c r="C239" s="18">
        <v>4408.22</v>
      </c>
      <c r="D239" s="18">
        <v>4202.8</v>
      </c>
      <c r="E239" s="18">
        <v>364.31</v>
      </c>
      <c r="F239" s="18">
        <v>393.16</v>
      </c>
      <c r="G239" s="18">
        <v>425.27</v>
      </c>
      <c r="H239" s="18">
        <f t="shared" si="24"/>
        <v>4275.6833333333334</v>
      </c>
      <c r="I239" s="42">
        <f t="shared" si="25"/>
        <v>394.24666666666667</v>
      </c>
      <c r="J239" s="45">
        <v>4400.07</v>
      </c>
      <c r="K239" s="18">
        <v>4231.58</v>
      </c>
      <c r="L239" s="18">
        <v>4318.6099999999997</v>
      </c>
      <c r="M239" s="18">
        <v>388.59</v>
      </c>
      <c r="N239" s="18">
        <v>347.8</v>
      </c>
      <c r="O239" s="18">
        <v>386.08</v>
      </c>
      <c r="P239" s="18">
        <f t="shared" si="26"/>
        <v>4316.7533333333331</v>
      </c>
      <c r="Q239" s="42">
        <f t="shared" si="27"/>
        <v>374.15666666666669</v>
      </c>
      <c r="R239" s="21">
        <f t="shared" si="28"/>
        <v>1.0096032361526259</v>
      </c>
      <c r="S239" s="21">
        <f t="shared" si="29"/>
        <v>0.94917098183412896</v>
      </c>
      <c r="T239" s="6">
        <f t="shared" si="30"/>
        <v>0.20644101425164427</v>
      </c>
      <c r="U239" s="10">
        <f t="shared" si="31"/>
        <v>1.3788439812915769E-2</v>
      </c>
      <c r="V239" s="10">
        <f t="shared" si="31"/>
        <v>-7.5260099922223295E-2</v>
      </c>
      <c r="W239" s="3" t="s">
        <v>704</v>
      </c>
      <c r="X239" s="64" t="s">
        <v>1175</v>
      </c>
      <c r="Y239" s="64" t="s">
        <v>1176</v>
      </c>
      <c r="Z239" s="64" t="s">
        <v>1177</v>
      </c>
    </row>
    <row r="240" spans="1:26" s="3" customFormat="1" x14ac:dyDescent="0.25">
      <c r="A240" s="6" t="s">
        <v>338</v>
      </c>
      <c r="B240" s="45">
        <v>2607.3000000000002</v>
      </c>
      <c r="C240" s="18">
        <v>2885.83</v>
      </c>
      <c r="D240" s="18">
        <v>2954.49</v>
      </c>
      <c r="E240" s="18">
        <v>214.88</v>
      </c>
      <c r="F240" s="18">
        <v>229.03</v>
      </c>
      <c r="G240" s="18">
        <v>212.15</v>
      </c>
      <c r="H240" s="18">
        <f t="shared" si="24"/>
        <v>2815.873333333333</v>
      </c>
      <c r="I240" s="42">
        <f t="shared" si="25"/>
        <v>218.68666666666664</v>
      </c>
      <c r="J240" s="45">
        <v>2567.2199999999998</v>
      </c>
      <c r="K240" s="18">
        <v>2719.26</v>
      </c>
      <c r="L240" s="18">
        <v>2735.63</v>
      </c>
      <c r="M240" s="18">
        <v>225.15</v>
      </c>
      <c r="N240" s="18">
        <v>200.66</v>
      </c>
      <c r="O240" s="18">
        <v>193.04</v>
      </c>
      <c r="P240" s="18">
        <f t="shared" si="26"/>
        <v>2674.0366666666664</v>
      </c>
      <c r="Q240" s="42">
        <f t="shared" si="27"/>
        <v>206.28333333333333</v>
      </c>
      <c r="R240" s="21">
        <f t="shared" si="28"/>
        <v>0.94964748148656553</v>
      </c>
      <c r="S240" s="21">
        <f t="shared" si="29"/>
        <v>0.94354080053409417</v>
      </c>
      <c r="T240" s="6">
        <f t="shared" si="30"/>
        <v>0.16144787448997022</v>
      </c>
      <c r="U240" s="10">
        <f t="shared" si="31"/>
        <v>-7.453602470043133E-2</v>
      </c>
      <c r="V240" s="10">
        <f t="shared" si="31"/>
        <v>-8.3843190781285895E-2</v>
      </c>
      <c r="W240" s="3" t="s">
        <v>638</v>
      </c>
      <c r="X240" s="64" t="s">
        <v>1178</v>
      </c>
      <c r="Y240" s="64" t="s">
        <v>1179</v>
      </c>
      <c r="Z240" s="64" t="s">
        <v>1180</v>
      </c>
    </row>
    <row r="241" spans="1:26" s="3" customFormat="1" x14ac:dyDescent="0.25">
      <c r="A241" s="6" t="s">
        <v>357</v>
      </c>
      <c r="B241" s="45">
        <v>971.07</v>
      </c>
      <c r="C241" s="18">
        <v>1044.8399999999999</v>
      </c>
      <c r="D241" s="18">
        <v>1021.44</v>
      </c>
      <c r="E241" s="18">
        <v>134.38</v>
      </c>
      <c r="F241" s="18">
        <v>137.61000000000001</v>
      </c>
      <c r="G241" s="18">
        <v>198.5</v>
      </c>
      <c r="H241" s="18">
        <f t="shared" si="24"/>
        <v>1012.4499999999999</v>
      </c>
      <c r="I241" s="42">
        <f t="shared" si="25"/>
        <v>156.83000000000001</v>
      </c>
      <c r="J241" s="45">
        <v>1046.5</v>
      </c>
      <c r="K241" s="18">
        <v>1034.73</v>
      </c>
      <c r="L241" s="18">
        <v>1084.76</v>
      </c>
      <c r="M241" s="18">
        <v>171.73</v>
      </c>
      <c r="N241" s="18">
        <v>163.62</v>
      </c>
      <c r="O241" s="18">
        <v>169.12</v>
      </c>
      <c r="P241" s="18">
        <f t="shared" si="26"/>
        <v>1055.33</v>
      </c>
      <c r="Q241" s="42">
        <f t="shared" si="27"/>
        <v>168.15666666666667</v>
      </c>
      <c r="R241" s="21">
        <f t="shared" si="28"/>
        <v>1.0423109181508707</v>
      </c>
      <c r="S241" s="21">
        <f t="shared" si="29"/>
        <v>1.0717649791970263</v>
      </c>
      <c r="T241" s="6">
        <f t="shared" si="30"/>
        <v>0.30906651574276078</v>
      </c>
      <c r="U241" s="10">
        <f t="shared" si="31"/>
        <v>5.9785693322450914E-2</v>
      </c>
      <c r="V241" s="10">
        <f t="shared" si="31"/>
        <v>9.9988580683926839E-2</v>
      </c>
      <c r="W241" s="3" t="s">
        <v>657</v>
      </c>
      <c r="X241" s="64" t="s">
        <v>1181</v>
      </c>
      <c r="Y241" s="64" t="s">
        <v>1182</v>
      </c>
      <c r="Z241" s="64" t="s">
        <v>1183</v>
      </c>
    </row>
    <row r="242" spans="1:26" s="3" customFormat="1" x14ac:dyDescent="0.25">
      <c r="A242" s="6" t="s">
        <v>358</v>
      </c>
      <c r="B242" s="45">
        <v>1427.85</v>
      </c>
      <c r="C242" s="18">
        <v>1388.95</v>
      </c>
      <c r="D242" s="18">
        <v>1294.0899999999999</v>
      </c>
      <c r="E242" s="18">
        <v>53.09</v>
      </c>
      <c r="F242" s="18">
        <v>76.959999999999994</v>
      </c>
      <c r="G242" s="18">
        <v>76.17</v>
      </c>
      <c r="H242" s="18">
        <f t="shared" si="24"/>
        <v>1370.2966666666669</v>
      </c>
      <c r="I242" s="42">
        <f t="shared" si="25"/>
        <v>68.740000000000009</v>
      </c>
      <c r="J242" s="45">
        <v>1644.54</v>
      </c>
      <c r="K242" s="18">
        <v>1553.88</v>
      </c>
      <c r="L242" s="18">
        <v>1707.84</v>
      </c>
      <c r="M242" s="18">
        <v>69.2</v>
      </c>
      <c r="N242" s="18">
        <v>78.459999999999994</v>
      </c>
      <c r="O242" s="18">
        <v>84.63</v>
      </c>
      <c r="P242" s="18">
        <f t="shared" si="26"/>
        <v>1635.42</v>
      </c>
      <c r="Q242" s="42">
        <f t="shared" si="27"/>
        <v>77.429999999999993</v>
      </c>
      <c r="R242" s="21">
        <f t="shared" si="28"/>
        <v>1.1933376925489012</v>
      </c>
      <c r="S242" s="21">
        <f t="shared" si="29"/>
        <v>1.1246056782334382</v>
      </c>
      <c r="T242" s="6">
        <f t="shared" si="30"/>
        <v>0.19498504036797315</v>
      </c>
      <c r="U242" s="10">
        <f t="shared" si="31"/>
        <v>0.25500235688613687</v>
      </c>
      <c r="V242" s="10">
        <f t="shared" si="31"/>
        <v>0.16941923630448041</v>
      </c>
      <c r="W242" s="3" t="s">
        <v>658</v>
      </c>
      <c r="X242" s="64" t="s">
        <v>658</v>
      </c>
      <c r="Y242" s="64" t="s">
        <v>1184</v>
      </c>
      <c r="Z242" s="64" t="s">
        <v>1185</v>
      </c>
    </row>
    <row r="243" spans="1:26" s="3" customFormat="1" x14ac:dyDescent="0.25">
      <c r="A243" s="6" t="s">
        <v>385</v>
      </c>
      <c r="B243" s="45">
        <v>561.84</v>
      </c>
      <c r="C243" s="18">
        <v>606.25</v>
      </c>
      <c r="D243" s="18">
        <v>583.86</v>
      </c>
      <c r="E243" s="18">
        <v>354.17</v>
      </c>
      <c r="F243" s="18">
        <v>358.48</v>
      </c>
      <c r="G243" s="18">
        <v>346.22</v>
      </c>
      <c r="H243" s="18">
        <f t="shared" si="24"/>
        <v>583.98333333333346</v>
      </c>
      <c r="I243" s="42">
        <f t="shared" si="25"/>
        <v>352.95666666666671</v>
      </c>
      <c r="J243" s="45">
        <v>543.5</v>
      </c>
      <c r="K243" s="18">
        <v>540.37</v>
      </c>
      <c r="L243" s="18">
        <v>589.14</v>
      </c>
      <c r="M243" s="18">
        <v>318.11</v>
      </c>
      <c r="N243" s="18">
        <v>306.97000000000003</v>
      </c>
      <c r="O243" s="18">
        <v>286.5</v>
      </c>
      <c r="P243" s="18">
        <f t="shared" si="26"/>
        <v>557.66999999999996</v>
      </c>
      <c r="Q243" s="42">
        <f t="shared" si="27"/>
        <v>303.86</v>
      </c>
      <c r="R243" s="21">
        <f t="shared" si="28"/>
        <v>0.95501866150032733</v>
      </c>
      <c r="S243" s="21">
        <f t="shared" si="29"/>
        <v>0.861291871886389</v>
      </c>
      <c r="T243" s="6">
        <f t="shared" si="30"/>
        <v>3.8945821269293504E-3</v>
      </c>
      <c r="U243" s="10">
        <f t="shared" si="31"/>
        <v>-6.6399170544281086E-2</v>
      </c>
      <c r="V243" s="10">
        <f t="shared" si="31"/>
        <v>-0.2154258784411856</v>
      </c>
      <c r="W243" s="3" t="s">
        <v>685</v>
      </c>
      <c r="X243" s="64" t="s">
        <v>685</v>
      </c>
      <c r="Y243" s="64" t="s">
        <v>1186</v>
      </c>
      <c r="Z243" s="64" t="s">
        <v>1187</v>
      </c>
    </row>
    <row r="244" spans="1:26" s="3" customFormat="1" x14ac:dyDescent="0.25">
      <c r="A244" s="6" t="s">
        <v>377</v>
      </c>
      <c r="B244" s="45">
        <v>1001.18</v>
      </c>
      <c r="C244" s="18">
        <v>1055.8800000000001</v>
      </c>
      <c r="D244" s="18">
        <v>1050.77</v>
      </c>
      <c r="E244" s="18">
        <v>209.17</v>
      </c>
      <c r="F244" s="18">
        <v>186.38</v>
      </c>
      <c r="G244" s="18">
        <v>187.92</v>
      </c>
      <c r="H244" s="18">
        <f t="shared" si="24"/>
        <v>1035.9433333333334</v>
      </c>
      <c r="I244" s="42">
        <f t="shared" si="25"/>
        <v>194.48999999999998</v>
      </c>
      <c r="J244" s="45">
        <v>999.22</v>
      </c>
      <c r="K244" s="18">
        <v>942.85</v>
      </c>
      <c r="L244" s="18">
        <v>923.04</v>
      </c>
      <c r="M244" s="18">
        <v>190.07</v>
      </c>
      <c r="N244" s="18">
        <v>156.91</v>
      </c>
      <c r="O244" s="18">
        <v>166.13</v>
      </c>
      <c r="P244" s="18">
        <f t="shared" si="26"/>
        <v>955.03666666666675</v>
      </c>
      <c r="Q244" s="42">
        <f t="shared" si="27"/>
        <v>171.03666666666666</v>
      </c>
      <c r="R244" s="21">
        <f t="shared" si="28"/>
        <v>0.92197580709971294</v>
      </c>
      <c r="S244" s="21">
        <f t="shared" si="29"/>
        <v>0.88002796391972316</v>
      </c>
      <c r="T244" s="6">
        <f t="shared" si="30"/>
        <v>6.4816382078198037E-2</v>
      </c>
      <c r="U244" s="10">
        <f t="shared" si="31"/>
        <v>-0.117199200453136</v>
      </c>
      <c r="V244" s="10">
        <f t="shared" si="31"/>
        <v>-0.18437872708365236</v>
      </c>
      <c r="W244" s="3" t="s">
        <v>677</v>
      </c>
      <c r="X244" s="64" t="s">
        <v>1188</v>
      </c>
      <c r="Y244" s="64" t="s">
        <v>1189</v>
      </c>
      <c r="Z244" s="64" t="s">
        <v>1190</v>
      </c>
    </row>
    <row r="245" spans="1:26" s="3" customFormat="1" x14ac:dyDescent="0.25">
      <c r="A245" s="6" t="s">
        <v>380</v>
      </c>
      <c r="B245" s="45">
        <v>843.9</v>
      </c>
      <c r="C245" s="18">
        <v>825.36</v>
      </c>
      <c r="D245" s="18">
        <v>895.93</v>
      </c>
      <c r="E245" s="18">
        <v>19.97</v>
      </c>
      <c r="F245" s="18">
        <v>25.78</v>
      </c>
      <c r="G245" s="18">
        <v>25.77</v>
      </c>
      <c r="H245" s="18">
        <f t="shared" si="24"/>
        <v>855.06333333333339</v>
      </c>
      <c r="I245" s="42">
        <f t="shared" si="25"/>
        <v>23.84</v>
      </c>
      <c r="J245" s="45">
        <v>759.8</v>
      </c>
      <c r="K245" s="18">
        <v>804.46</v>
      </c>
      <c r="L245" s="18">
        <v>884.31</v>
      </c>
      <c r="M245" s="18">
        <v>19.61</v>
      </c>
      <c r="N245" s="18">
        <v>18.96</v>
      </c>
      <c r="O245" s="18">
        <v>16.899999999999999</v>
      </c>
      <c r="P245" s="18">
        <f t="shared" si="26"/>
        <v>816.18999999999994</v>
      </c>
      <c r="Q245" s="42">
        <f t="shared" si="27"/>
        <v>18.489999999999998</v>
      </c>
      <c r="R245" s="21">
        <f t="shared" si="28"/>
        <v>0.95459058714503198</v>
      </c>
      <c r="S245" s="21">
        <f t="shared" si="29"/>
        <v>0.7846215780998389</v>
      </c>
      <c r="T245" s="6">
        <f t="shared" si="30"/>
        <v>3.1747015555509697E-2</v>
      </c>
      <c r="U245" s="10">
        <f t="shared" si="31"/>
        <v>-6.7045984294580252E-2</v>
      </c>
      <c r="V245" s="10">
        <f t="shared" si="31"/>
        <v>-0.34993108296259157</v>
      </c>
      <c r="W245" s="3" t="s">
        <v>680</v>
      </c>
      <c r="X245" s="64" t="s">
        <v>1191</v>
      </c>
      <c r="Y245" s="64" t="s">
        <v>1192</v>
      </c>
      <c r="Z245" s="64" t="s">
        <v>1193</v>
      </c>
    </row>
    <row r="246" spans="1:26" s="3" customFormat="1" x14ac:dyDescent="0.25">
      <c r="A246" s="6" t="s">
        <v>263</v>
      </c>
      <c r="B246" s="45">
        <v>340.94</v>
      </c>
      <c r="C246" s="18">
        <v>391.03</v>
      </c>
      <c r="D246" s="18">
        <v>442.39</v>
      </c>
      <c r="E246" s="18">
        <v>18.86</v>
      </c>
      <c r="F246" s="18">
        <v>21.51</v>
      </c>
      <c r="G246" s="18">
        <v>17.12</v>
      </c>
      <c r="H246" s="18">
        <f t="shared" si="24"/>
        <v>391.45333333333338</v>
      </c>
      <c r="I246" s="42">
        <f t="shared" si="25"/>
        <v>19.163333333333338</v>
      </c>
      <c r="J246" s="45">
        <v>365.63</v>
      </c>
      <c r="K246" s="18">
        <v>439.45</v>
      </c>
      <c r="L246" s="18">
        <v>397.22</v>
      </c>
      <c r="M246" s="18">
        <v>19.45</v>
      </c>
      <c r="N246" s="18">
        <v>17.649999999999999</v>
      </c>
      <c r="O246" s="18">
        <v>21.38</v>
      </c>
      <c r="P246" s="18">
        <f t="shared" si="26"/>
        <v>400.76666666666665</v>
      </c>
      <c r="Q246" s="42">
        <f t="shared" si="27"/>
        <v>19.493333333333329</v>
      </c>
      <c r="R246" s="21">
        <f t="shared" si="28"/>
        <v>1.0237310593191546</v>
      </c>
      <c r="S246" s="21">
        <f t="shared" si="29"/>
        <v>1.0163663415440565</v>
      </c>
      <c r="T246" s="6">
        <f t="shared" si="30"/>
        <v>0.42649475740320603</v>
      </c>
      <c r="U246" s="10">
        <f t="shared" si="31"/>
        <v>3.3836759920878083E-2</v>
      </c>
      <c r="V246" s="10">
        <f t="shared" si="31"/>
        <v>2.3420504341455515E-2</v>
      </c>
      <c r="W246" s="3" t="s">
        <v>563</v>
      </c>
      <c r="X246" s="64" t="s">
        <v>563</v>
      </c>
      <c r="Y246" s="64" t="s">
        <v>1194</v>
      </c>
      <c r="Z246" s="64" t="s">
        <v>1195</v>
      </c>
    </row>
    <row r="247" spans="1:26" s="3" customFormat="1" x14ac:dyDescent="0.25">
      <c r="A247" s="6" t="s">
        <v>403</v>
      </c>
      <c r="B247" s="45">
        <v>305.04000000000002</v>
      </c>
      <c r="C247" s="18">
        <v>348.56</v>
      </c>
      <c r="D247" s="18">
        <v>396.42</v>
      </c>
      <c r="E247" s="18">
        <v>19.02</v>
      </c>
      <c r="F247" s="18">
        <v>20.399999999999999</v>
      </c>
      <c r="G247" s="18">
        <v>32.89</v>
      </c>
      <c r="H247" s="18">
        <f t="shared" si="24"/>
        <v>350.00666666666666</v>
      </c>
      <c r="I247" s="42">
        <f t="shared" si="25"/>
        <v>24.103333333333335</v>
      </c>
      <c r="J247" s="45">
        <v>264.77</v>
      </c>
      <c r="K247" s="18">
        <v>279.99</v>
      </c>
      <c r="L247" s="18">
        <v>289.86</v>
      </c>
      <c r="M247" s="18">
        <v>22</v>
      </c>
      <c r="N247" s="18">
        <v>19.399999999999999</v>
      </c>
      <c r="O247" s="18">
        <v>21.38</v>
      </c>
      <c r="P247" s="18">
        <f t="shared" si="26"/>
        <v>278.20666666666665</v>
      </c>
      <c r="Q247" s="42">
        <f t="shared" si="27"/>
        <v>20.926666666666666</v>
      </c>
      <c r="R247" s="21">
        <f t="shared" si="28"/>
        <v>0.79544548061765208</v>
      </c>
      <c r="S247" s="21">
        <f t="shared" si="29"/>
        <v>0.87345638029478145</v>
      </c>
      <c r="T247" s="6">
        <f t="shared" si="30"/>
        <v>0.25873081808241172</v>
      </c>
      <c r="U247" s="10">
        <f t="shared" si="31"/>
        <v>-0.33016504244287248</v>
      </c>
      <c r="V247" s="10">
        <f t="shared" si="31"/>
        <v>-0.19519243696995564</v>
      </c>
      <c r="W247" s="3" t="s">
        <v>703</v>
      </c>
      <c r="X247" s="64" t="s">
        <v>1196</v>
      </c>
      <c r="Y247" s="64" t="s">
        <v>1197</v>
      </c>
      <c r="Z247" s="64" t="s">
        <v>1198</v>
      </c>
    </row>
    <row r="248" spans="1:26" s="3" customFormat="1" x14ac:dyDescent="0.25">
      <c r="A248" s="6" t="s">
        <v>354</v>
      </c>
      <c r="B248" s="45">
        <v>1039.8499999999999</v>
      </c>
      <c r="C248" s="18">
        <v>1077.8499999999999</v>
      </c>
      <c r="D248" s="18">
        <v>1037.8800000000001</v>
      </c>
      <c r="E248" s="18">
        <v>125.66</v>
      </c>
      <c r="F248" s="18">
        <v>134.82</v>
      </c>
      <c r="G248" s="18">
        <v>130.79</v>
      </c>
      <c r="H248" s="18">
        <f t="shared" si="24"/>
        <v>1051.8599999999999</v>
      </c>
      <c r="I248" s="42">
        <f t="shared" si="25"/>
        <v>130.42333333333332</v>
      </c>
      <c r="J248" s="45">
        <v>1028.72</v>
      </c>
      <c r="K248" s="18">
        <v>984.42</v>
      </c>
      <c r="L248" s="18">
        <v>1021.58</v>
      </c>
      <c r="M248" s="18">
        <v>111.94</v>
      </c>
      <c r="N248" s="18">
        <v>109.52</v>
      </c>
      <c r="O248" s="18">
        <v>107.81</v>
      </c>
      <c r="P248" s="18">
        <f t="shared" si="26"/>
        <v>1011.5733333333333</v>
      </c>
      <c r="Q248" s="42">
        <f t="shared" si="27"/>
        <v>109.75666666666666</v>
      </c>
      <c r="R248" s="21">
        <f t="shared" si="28"/>
        <v>0.96173596996118516</v>
      </c>
      <c r="S248" s="21">
        <f t="shared" si="29"/>
        <v>0.84274735587287908</v>
      </c>
      <c r="T248" s="6">
        <f t="shared" si="30"/>
        <v>1.0366058119624761E-3</v>
      </c>
      <c r="U248" s="10">
        <f t="shared" si="31"/>
        <v>-5.6287216598964976E-2</v>
      </c>
      <c r="V248" s="10">
        <f t="shared" si="31"/>
        <v>-0.24682789913894959</v>
      </c>
      <c r="W248" s="3" t="s">
        <v>654</v>
      </c>
      <c r="X248" s="64" t="s">
        <v>654</v>
      </c>
      <c r="Y248" s="64" t="s">
        <v>1202</v>
      </c>
      <c r="Z248" s="64" t="s">
        <v>1203</v>
      </c>
    </row>
    <row r="249" spans="1:26" s="3" customFormat="1" x14ac:dyDescent="0.25">
      <c r="A249" s="6" t="s">
        <v>249</v>
      </c>
      <c r="B249" s="45">
        <v>328.1</v>
      </c>
      <c r="C249" s="18">
        <v>315.45999999999998</v>
      </c>
      <c r="D249" s="18">
        <v>341.51</v>
      </c>
      <c r="E249" s="18">
        <v>12.84</v>
      </c>
      <c r="F249" s="18">
        <v>11.5</v>
      </c>
      <c r="G249" s="18">
        <v>7.5</v>
      </c>
      <c r="H249" s="18">
        <f t="shared" si="24"/>
        <v>328.35666666666663</v>
      </c>
      <c r="I249" s="42">
        <f t="shared" si="25"/>
        <v>10.613333333333333</v>
      </c>
      <c r="J249" s="45">
        <v>332.7</v>
      </c>
      <c r="K249" s="18">
        <v>310.91000000000003</v>
      </c>
      <c r="L249" s="18">
        <v>300.39999999999998</v>
      </c>
      <c r="M249" s="18">
        <v>9.41</v>
      </c>
      <c r="N249" s="18">
        <v>10.79</v>
      </c>
      <c r="O249" s="18">
        <v>11.96</v>
      </c>
      <c r="P249" s="18">
        <f t="shared" si="26"/>
        <v>314.67</v>
      </c>
      <c r="Q249" s="42">
        <f t="shared" si="27"/>
        <v>10.719999999999999</v>
      </c>
      <c r="R249" s="21">
        <f t="shared" si="28"/>
        <v>0.95844423978058246</v>
      </c>
      <c r="S249" s="21">
        <f t="shared" si="29"/>
        <v>1.0091848450057403</v>
      </c>
      <c r="T249" s="6">
        <f t="shared" si="30"/>
        <v>0.47735694864689465</v>
      </c>
      <c r="U249" s="10">
        <f t="shared" si="31"/>
        <v>-6.123359343947142E-2</v>
      </c>
      <c r="V249" s="10">
        <f t="shared" si="31"/>
        <v>1.3190446544539207E-2</v>
      </c>
      <c r="W249" s="3" t="s">
        <v>549</v>
      </c>
      <c r="X249" s="64" t="s">
        <v>1204</v>
      </c>
      <c r="Y249" s="64" t="s">
        <v>1205</v>
      </c>
      <c r="Z249" s="64" t="s">
        <v>1206</v>
      </c>
    </row>
    <row r="250" spans="1:26" s="3" customFormat="1" x14ac:dyDescent="0.25">
      <c r="A250" s="6" t="s">
        <v>305</v>
      </c>
      <c r="B250" s="45">
        <v>169.64</v>
      </c>
      <c r="C250" s="18">
        <v>135.57</v>
      </c>
      <c r="D250" s="18">
        <v>126.56</v>
      </c>
      <c r="E250" s="18">
        <v>2.06</v>
      </c>
      <c r="F250" s="18">
        <v>0.19</v>
      </c>
      <c r="G250" s="18">
        <v>2.5</v>
      </c>
      <c r="H250" s="18">
        <f t="shared" si="24"/>
        <v>143.92333333333332</v>
      </c>
      <c r="I250" s="42">
        <f t="shared" si="25"/>
        <v>1.5833333333333333</v>
      </c>
      <c r="J250" s="45">
        <v>180.18</v>
      </c>
      <c r="K250" s="18">
        <v>169.67</v>
      </c>
      <c r="L250" s="18">
        <v>162.84</v>
      </c>
      <c r="M250" s="18">
        <v>1.28</v>
      </c>
      <c r="N250" s="18">
        <v>1.02</v>
      </c>
      <c r="O250" s="18">
        <v>1.94</v>
      </c>
      <c r="P250" s="18">
        <f t="shared" si="26"/>
        <v>170.89666666666668</v>
      </c>
      <c r="Q250" s="42">
        <f t="shared" si="27"/>
        <v>1.4133333333333333</v>
      </c>
      <c r="R250" s="21">
        <f t="shared" si="28"/>
        <v>1.1861213975205283</v>
      </c>
      <c r="S250" s="21">
        <f t="shared" si="29"/>
        <v>0.93419354838709678</v>
      </c>
      <c r="T250" s="6">
        <f t="shared" si="30"/>
        <v>0.41690078523079566</v>
      </c>
      <c r="U250" s="10">
        <f t="shared" si="31"/>
        <v>0.24625167484000049</v>
      </c>
      <c r="V250" s="10">
        <f t="shared" si="31"/>
        <v>-9.8206613078394539E-2</v>
      </c>
      <c r="W250" s="3" t="s">
        <v>605</v>
      </c>
      <c r="X250" s="64" t="s">
        <v>1207</v>
      </c>
      <c r="Y250" s="64" t="s">
        <v>1208</v>
      </c>
      <c r="Z250" s="64" t="s">
        <v>1209</v>
      </c>
    </row>
    <row r="251" spans="1:26" s="3" customFormat="1" x14ac:dyDescent="0.25">
      <c r="A251" s="6" t="s">
        <v>244</v>
      </c>
      <c r="B251" s="45">
        <v>241.98</v>
      </c>
      <c r="C251" s="18">
        <v>216.33</v>
      </c>
      <c r="D251" s="18">
        <v>201.96</v>
      </c>
      <c r="E251" s="18">
        <v>32.96</v>
      </c>
      <c r="F251" s="18">
        <v>40.43</v>
      </c>
      <c r="G251" s="18">
        <v>27.89</v>
      </c>
      <c r="H251" s="18">
        <f t="shared" si="24"/>
        <v>220.09</v>
      </c>
      <c r="I251" s="42">
        <f t="shared" si="25"/>
        <v>33.76</v>
      </c>
      <c r="J251" s="45">
        <v>214.31</v>
      </c>
      <c r="K251" s="18">
        <v>226.54</v>
      </c>
      <c r="L251" s="18">
        <v>206.13</v>
      </c>
      <c r="M251" s="18">
        <v>33.49</v>
      </c>
      <c r="N251" s="18">
        <v>41.56</v>
      </c>
      <c r="O251" s="18">
        <v>49.19</v>
      </c>
      <c r="P251" s="18">
        <f t="shared" si="26"/>
        <v>215.66</v>
      </c>
      <c r="Q251" s="42">
        <f t="shared" si="27"/>
        <v>41.413333333333334</v>
      </c>
      <c r="R251" s="21">
        <f t="shared" si="28"/>
        <v>0.97996291103170652</v>
      </c>
      <c r="S251" s="21">
        <f t="shared" si="29"/>
        <v>1.2201764480245494</v>
      </c>
      <c r="T251" s="6">
        <f t="shared" si="30"/>
        <v>0.12923046893614451</v>
      </c>
      <c r="U251" s="10">
        <f t="shared" si="31"/>
        <v>-2.9200946764806699E-2</v>
      </c>
      <c r="V251" s="10">
        <f t="shared" si="31"/>
        <v>0.2870897890039571</v>
      </c>
      <c r="W251" s="3" t="s">
        <v>544</v>
      </c>
      <c r="X251" s="64" t="s">
        <v>1210</v>
      </c>
      <c r="Y251" s="64" t="s">
        <v>1211</v>
      </c>
      <c r="Z251" s="64" t="s">
        <v>1212</v>
      </c>
    </row>
    <row r="252" spans="1:26" s="3" customFormat="1" x14ac:dyDescent="0.25">
      <c r="A252" s="6" t="s">
        <v>387</v>
      </c>
      <c r="B252" s="45">
        <v>327.86</v>
      </c>
      <c r="C252" s="18">
        <v>344.39</v>
      </c>
      <c r="D252" s="18">
        <v>348.62</v>
      </c>
      <c r="E252" s="18">
        <v>8.08</v>
      </c>
      <c r="F252" s="18">
        <v>25.59</v>
      </c>
      <c r="G252" s="18">
        <v>13.08</v>
      </c>
      <c r="H252" s="18">
        <f t="shared" si="24"/>
        <v>340.29</v>
      </c>
      <c r="I252" s="42">
        <f t="shared" si="25"/>
        <v>15.583333333333334</v>
      </c>
      <c r="J252" s="45">
        <v>318.19</v>
      </c>
      <c r="K252" s="18">
        <v>319.22000000000003</v>
      </c>
      <c r="L252" s="18">
        <v>352.89</v>
      </c>
      <c r="M252" s="18">
        <v>13.39</v>
      </c>
      <c r="N252" s="18">
        <v>9.92</v>
      </c>
      <c r="O252" s="18">
        <v>10.92</v>
      </c>
      <c r="P252" s="18">
        <f t="shared" si="26"/>
        <v>330.1</v>
      </c>
      <c r="Q252" s="42">
        <f t="shared" si="27"/>
        <v>11.410000000000002</v>
      </c>
      <c r="R252" s="21">
        <f t="shared" si="28"/>
        <v>0.97014269389668606</v>
      </c>
      <c r="S252" s="21">
        <f t="shared" si="29"/>
        <v>0.74834170854271354</v>
      </c>
      <c r="T252" s="6">
        <f t="shared" si="30"/>
        <v>0.23786570501903048</v>
      </c>
      <c r="U252" s="10">
        <f t="shared" si="31"/>
        <v>-4.3731132498332805E-2</v>
      </c>
      <c r="V252" s="10">
        <f t="shared" si="31"/>
        <v>-0.41823090946686076</v>
      </c>
      <c r="W252" s="3" t="s">
        <v>687</v>
      </c>
      <c r="X252" s="64" t="s">
        <v>687</v>
      </c>
      <c r="Y252" s="64" t="s">
        <v>1213</v>
      </c>
      <c r="Z252" s="64" t="s">
        <v>1214</v>
      </c>
    </row>
    <row r="253" spans="1:26" s="3" customFormat="1" x14ac:dyDescent="0.25">
      <c r="A253" s="6" t="s">
        <v>137</v>
      </c>
      <c r="B253" s="45">
        <v>235.48</v>
      </c>
      <c r="C253" s="18">
        <v>240.35</v>
      </c>
      <c r="D253" s="18">
        <v>257.74</v>
      </c>
      <c r="E253" s="18">
        <v>61.17</v>
      </c>
      <c r="F253" s="18">
        <v>65.09</v>
      </c>
      <c r="G253" s="18">
        <v>50.97</v>
      </c>
      <c r="H253" s="18">
        <f t="shared" si="24"/>
        <v>244.52333333333331</v>
      </c>
      <c r="I253" s="42">
        <f t="shared" si="25"/>
        <v>59.076666666666675</v>
      </c>
      <c r="J253" s="45">
        <v>224.43</v>
      </c>
      <c r="K253" s="18">
        <v>229.9</v>
      </c>
      <c r="L253" s="18">
        <v>229.6</v>
      </c>
      <c r="M253" s="18">
        <v>66.010000000000005</v>
      </c>
      <c r="N253" s="18">
        <v>65.48</v>
      </c>
      <c r="O253" s="18">
        <v>65.94</v>
      </c>
      <c r="P253" s="18">
        <f t="shared" si="26"/>
        <v>227.97666666666669</v>
      </c>
      <c r="Q253" s="42">
        <f t="shared" si="27"/>
        <v>65.81</v>
      </c>
      <c r="R253" s="21">
        <f t="shared" si="28"/>
        <v>0.93260654112983166</v>
      </c>
      <c r="S253" s="21">
        <f t="shared" si="29"/>
        <v>1.1120790101536924</v>
      </c>
      <c r="T253" s="6">
        <f t="shared" si="30"/>
        <v>9.2560295818723423E-2</v>
      </c>
      <c r="U253" s="10">
        <f t="shared" si="31"/>
        <v>-0.10065954637782026</v>
      </c>
      <c r="V253" s="10">
        <f t="shared" si="31"/>
        <v>0.15325929121570531</v>
      </c>
      <c r="W253" s="3" t="s">
        <v>1457</v>
      </c>
      <c r="X253" s="64" t="s">
        <v>138</v>
      </c>
      <c r="Y253" s="64" t="s">
        <v>139</v>
      </c>
      <c r="Z253" s="64" t="s">
        <v>140</v>
      </c>
    </row>
    <row r="254" spans="1:26" s="3" customFormat="1" x14ac:dyDescent="0.25">
      <c r="A254" s="6" t="s">
        <v>381</v>
      </c>
      <c r="B254" s="45">
        <v>698.04</v>
      </c>
      <c r="C254" s="18">
        <v>653.54</v>
      </c>
      <c r="D254" s="18">
        <v>790.72</v>
      </c>
      <c r="E254" s="18">
        <v>32.799999999999997</v>
      </c>
      <c r="F254" s="18">
        <v>36.159999999999997</v>
      </c>
      <c r="G254" s="18">
        <v>11.54</v>
      </c>
      <c r="H254" s="18">
        <f t="shared" si="24"/>
        <v>714.1</v>
      </c>
      <c r="I254" s="42">
        <f t="shared" si="25"/>
        <v>26.833333333333332</v>
      </c>
      <c r="J254" s="45">
        <v>689.32</v>
      </c>
      <c r="K254" s="18">
        <v>704.06</v>
      </c>
      <c r="L254" s="18">
        <v>742.71</v>
      </c>
      <c r="M254" s="18">
        <v>13.87</v>
      </c>
      <c r="N254" s="18">
        <v>21.15</v>
      </c>
      <c r="O254" s="18">
        <v>24.07</v>
      </c>
      <c r="P254" s="18">
        <f t="shared" si="26"/>
        <v>712.03000000000009</v>
      </c>
      <c r="Q254" s="42">
        <f t="shared" si="27"/>
        <v>19.696666666666665</v>
      </c>
      <c r="R254" s="21">
        <f t="shared" si="28"/>
        <v>0.99710529995804786</v>
      </c>
      <c r="S254" s="21">
        <f t="shared" si="29"/>
        <v>0.74359281437125746</v>
      </c>
      <c r="T254" s="6">
        <f t="shared" si="30"/>
        <v>0.2187500764686576</v>
      </c>
      <c r="U254" s="10">
        <f t="shared" si="31"/>
        <v>-4.1822254640725117E-3</v>
      </c>
      <c r="V254" s="10">
        <f t="shared" si="31"/>
        <v>-0.42741526589010898</v>
      </c>
      <c r="W254" s="3" t="s">
        <v>681</v>
      </c>
      <c r="X254" s="64" t="s">
        <v>681</v>
      </c>
      <c r="Y254" s="64" t="s">
        <v>1215</v>
      </c>
      <c r="Z254" s="64" t="s">
        <v>1216</v>
      </c>
    </row>
    <row r="255" spans="1:26" s="3" customFormat="1" x14ac:dyDescent="0.25">
      <c r="A255" s="6" t="s">
        <v>274</v>
      </c>
      <c r="B255" s="45">
        <v>105.62</v>
      </c>
      <c r="C255" s="18">
        <v>214.11</v>
      </c>
      <c r="D255" s="18">
        <v>135.41</v>
      </c>
      <c r="E255" s="18">
        <v>2.54</v>
      </c>
      <c r="F255" s="18">
        <v>2.41</v>
      </c>
      <c r="G255" s="18">
        <v>3.27</v>
      </c>
      <c r="H255" s="18">
        <f t="shared" si="24"/>
        <v>151.71333333333334</v>
      </c>
      <c r="I255" s="42">
        <f t="shared" si="25"/>
        <v>2.74</v>
      </c>
      <c r="J255" s="45">
        <v>120.23</v>
      </c>
      <c r="K255" s="18">
        <v>113.16</v>
      </c>
      <c r="L255" s="18">
        <v>73.94</v>
      </c>
      <c r="M255" s="18">
        <v>2.71</v>
      </c>
      <c r="N255" s="18">
        <v>0.87</v>
      </c>
      <c r="O255" s="18">
        <v>1.5</v>
      </c>
      <c r="P255" s="18">
        <f t="shared" si="26"/>
        <v>102.44333333333333</v>
      </c>
      <c r="Q255" s="42">
        <f t="shared" si="27"/>
        <v>1.6933333333333334</v>
      </c>
      <c r="R255" s="21">
        <f t="shared" si="28"/>
        <v>0.67736936307678874</v>
      </c>
      <c r="S255" s="21">
        <f t="shared" si="29"/>
        <v>0.72014260249554363</v>
      </c>
      <c r="T255" s="6">
        <f t="shared" si="30"/>
        <v>7.8698619814614193E-2</v>
      </c>
      <c r="U255" s="10">
        <f t="shared" si="31"/>
        <v>-0.56198535862619714</v>
      </c>
      <c r="V255" s="10">
        <f t="shared" si="31"/>
        <v>-0.47364547785699823</v>
      </c>
      <c r="W255" s="3" t="s">
        <v>574</v>
      </c>
      <c r="X255" s="64" t="s">
        <v>574</v>
      </c>
      <c r="Y255" s="64" t="s">
        <v>809</v>
      </c>
      <c r="Z255" s="64" t="s">
        <v>1217</v>
      </c>
    </row>
    <row r="256" spans="1:26" s="3" customFormat="1" x14ac:dyDescent="0.25">
      <c r="A256" s="6" t="s">
        <v>426</v>
      </c>
      <c r="B256" s="45">
        <v>358.45</v>
      </c>
      <c r="C256" s="18">
        <v>313.51</v>
      </c>
      <c r="D256" s="18">
        <v>424.02</v>
      </c>
      <c r="E256" s="18">
        <v>82.24</v>
      </c>
      <c r="F256" s="18">
        <v>82.53</v>
      </c>
      <c r="G256" s="18">
        <v>63.86</v>
      </c>
      <c r="H256" s="18">
        <f t="shared" si="24"/>
        <v>365.32666666666665</v>
      </c>
      <c r="I256" s="42">
        <f t="shared" si="25"/>
        <v>76.209999999999994</v>
      </c>
      <c r="J256" s="45">
        <v>235.91</v>
      </c>
      <c r="K256" s="18">
        <v>228.88</v>
      </c>
      <c r="L256" s="18">
        <v>237.08</v>
      </c>
      <c r="M256" s="18">
        <v>39.229999999999997</v>
      </c>
      <c r="N256" s="18">
        <v>32.369999999999997</v>
      </c>
      <c r="O256" s="18">
        <v>33.049999999999997</v>
      </c>
      <c r="P256" s="18">
        <f t="shared" si="26"/>
        <v>233.95666666666668</v>
      </c>
      <c r="Q256" s="42">
        <f t="shared" si="27"/>
        <v>34.883333333333333</v>
      </c>
      <c r="R256" s="21">
        <f t="shared" si="28"/>
        <v>0.641385648510437</v>
      </c>
      <c r="S256" s="21">
        <f t="shared" si="29"/>
        <v>0.46474981651772224</v>
      </c>
      <c r="T256" s="6">
        <f t="shared" si="30"/>
        <v>1.6131209704081733E-3</v>
      </c>
      <c r="U256" s="71">
        <f t="shared" si="31"/>
        <v>-0.64073602214064207</v>
      </c>
      <c r="V256" s="71">
        <f t="shared" si="31"/>
        <v>-1.1054737993155468</v>
      </c>
      <c r="W256" s="3" t="s">
        <v>726</v>
      </c>
      <c r="X256" s="64" t="s">
        <v>726</v>
      </c>
      <c r="Y256" s="64" t="s">
        <v>1226</v>
      </c>
      <c r="Z256" s="64" t="s">
        <v>1227</v>
      </c>
    </row>
    <row r="257" spans="1:26" s="3" customFormat="1" x14ac:dyDescent="0.25">
      <c r="A257" s="6" t="s">
        <v>13</v>
      </c>
      <c r="B257" s="45">
        <v>1680.04</v>
      </c>
      <c r="C257" s="18">
        <v>1804.18</v>
      </c>
      <c r="D257" s="18">
        <v>1711.47</v>
      </c>
      <c r="E257" s="18">
        <v>71.63</v>
      </c>
      <c r="F257" s="18">
        <v>74.55</v>
      </c>
      <c r="G257" s="18">
        <v>73.67</v>
      </c>
      <c r="H257" s="18">
        <f t="shared" si="24"/>
        <v>1731.8966666666668</v>
      </c>
      <c r="I257" s="42">
        <f t="shared" si="25"/>
        <v>73.283333333333346</v>
      </c>
      <c r="J257" s="45">
        <v>1534.59</v>
      </c>
      <c r="K257" s="18">
        <v>1562.48</v>
      </c>
      <c r="L257" s="18">
        <v>1660.07</v>
      </c>
      <c r="M257" s="18">
        <v>15.79</v>
      </c>
      <c r="N257" s="18">
        <v>13.12</v>
      </c>
      <c r="O257" s="18">
        <v>21.53</v>
      </c>
      <c r="P257" s="18">
        <f t="shared" si="26"/>
        <v>1585.7133333333331</v>
      </c>
      <c r="Q257" s="42">
        <f t="shared" si="27"/>
        <v>16.813333333333333</v>
      </c>
      <c r="R257" s="21">
        <f t="shared" si="28"/>
        <v>0.91564220986440803</v>
      </c>
      <c r="S257" s="21">
        <f t="shared" si="29"/>
        <v>0.23980255777428758</v>
      </c>
      <c r="T257" s="6">
        <f t="shared" si="30"/>
        <v>1.3860356933279431E-5</v>
      </c>
      <c r="U257" s="71">
        <f t="shared" si="31"/>
        <v>-0.12714412417547327</v>
      </c>
      <c r="V257" s="71">
        <f t="shared" si="31"/>
        <v>-2.0600810480259648</v>
      </c>
      <c r="W257" s="3" t="s">
        <v>1458</v>
      </c>
      <c r="X257" s="64" t="s">
        <v>14</v>
      </c>
      <c r="Y257" s="64" t="s">
        <v>15</v>
      </c>
      <c r="Z257" s="64" t="s">
        <v>16</v>
      </c>
    </row>
    <row r="258" spans="1:26" s="3" customFormat="1" x14ac:dyDescent="0.25">
      <c r="A258" s="6" t="s">
        <v>187</v>
      </c>
      <c r="B258" s="45">
        <v>1113.53</v>
      </c>
      <c r="C258" s="18">
        <v>2353.4899999999998</v>
      </c>
      <c r="D258" s="18">
        <v>1671.08</v>
      </c>
      <c r="E258" s="18">
        <v>47.38</v>
      </c>
      <c r="F258" s="18">
        <v>69.92</v>
      </c>
      <c r="G258" s="18">
        <v>76.55</v>
      </c>
      <c r="H258" s="18">
        <f t="shared" si="24"/>
        <v>1712.6999999999998</v>
      </c>
      <c r="I258" s="42">
        <f t="shared" si="25"/>
        <v>64.616666666666674</v>
      </c>
      <c r="J258" s="45">
        <v>985.35</v>
      </c>
      <c r="K258" s="18">
        <v>1182.45</v>
      </c>
      <c r="L258" s="18">
        <v>1204.1500000000001</v>
      </c>
      <c r="M258" s="18">
        <v>31.73</v>
      </c>
      <c r="N258" s="18">
        <v>33.25</v>
      </c>
      <c r="O258" s="18">
        <v>42.77</v>
      </c>
      <c r="P258" s="18">
        <f t="shared" si="26"/>
        <v>1123.9833333333333</v>
      </c>
      <c r="Q258" s="42">
        <f t="shared" si="27"/>
        <v>35.916666666666664</v>
      </c>
      <c r="R258" s="21">
        <f t="shared" si="28"/>
        <v>0.65646456983913959</v>
      </c>
      <c r="S258" s="21">
        <f t="shared" si="29"/>
        <v>0.56261112522225032</v>
      </c>
      <c r="T258" s="6">
        <f t="shared" si="30"/>
        <v>1.9440253087013692E-2</v>
      </c>
      <c r="U258" s="71">
        <f t="shared" si="31"/>
        <v>-0.60721094560729971</v>
      </c>
      <c r="V258" s="71">
        <f t="shared" si="31"/>
        <v>-0.82979001371666072</v>
      </c>
      <c r="W258" s="3" t="s">
        <v>1445</v>
      </c>
      <c r="X258" s="64" t="s">
        <v>188</v>
      </c>
      <c r="Y258" s="64" t="s">
        <v>189</v>
      </c>
      <c r="Z258" s="64" t="s">
        <v>190</v>
      </c>
    </row>
    <row r="259" spans="1:26" s="3" customFormat="1" x14ac:dyDescent="0.25">
      <c r="A259" s="6" t="s">
        <v>210</v>
      </c>
      <c r="B259" s="45">
        <v>514.29999999999995</v>
      </c>
      <c r="C259" s="18">
        <v>406.42</v>
      </c>
      <c r="D259" s="18">
        <v>326.31</v>
      </c>
      <c r="E259" s="18">
        <v>2.2200000000000002</v>
      </c>
      <c r="F259" s="18">
        <v>1.67</v>
      </c>
      <c r="G259" s="18">
        <v>3.85</v>
      </c>
      <c r="H259" s="18">
        <f t="shared" si="24"/>
        <v>415.67666666666668</v>
      </c>
      <c r="I259" s="42">
        <f t="shared" si="25"/>
        <v>2.58</v>
      </c>
      <c r="J259" s="45">
        <v>353.67</v>
      </c>
      <c r="K259" s="18">
        <v>360.56</v>
      </c>
      <c r="L259" s="18">
        <v>311.99</v>
      </c>
      <c r="M259" s="18">
        <v>0.96</v>
      </c>
      <c r="N259" s="18">
        <v>0.87</v>
      </c>
      <c r="O259" s="18">
        <v>0.45</v>
      </c>
      <c r="P259" s="18">
        <f t="shared" si="26"/>
        <v>342.07333333333332</v>
      </c>
      <c r="Q259" s="42">
        <f t="shared" si="27"/>
        <v>0.76000000000000012</v>
      </c>
      <c r="R259" s="21">
        <f t="shared" si="28"/>
        <v>0.82335623945025316</v>
      </c>
      <c r="S259" s="21">
        <f t="shared" si="29"/>
        <v>0.49162011173184361</v>
      </c>
      <c r="T259" s="6">
        <f t="shared" si="30"/>
        <v>2.6943741951242599E-2</v>
      </c>
      <c r="U259" s="71">
        <f t="shared" si="31"/>
        <v>-0.28041132196999152</v>
      </c>
      <c r="V259" s="71">
        <f t="shared" si="31"/>
        <v>-1.0243841586269591</v>
      </c>
      <c r="W259" s="3" t="s">
        <v>1434</v>
      </c>
      <c r="X259" s="64" t="s">
        <v>211</v>
      </c>
      <c r="Y259" s="64" t="s">
        <v>212</v>
      </c>
      <c r="Z259" s="64" t="s">
        <v>213</v>
      </c>
    </row>
    <row r="260" spans="1:26" s="3" customFormat="1" x14ac:dyDescent="0.25">
      <c r="A260" s="6" t="s">
        <v>422</v>
      </c>
      <c r="B260" s="45">
        <v>10461.36</v>
      </c>
      <c r="C260" s="18">
        <v>10093.1</v>
      </c>
      <c r="D260" s="18">
        <v>9924.33</v>
      </c>
      <c r="E260" s="18">
        <v>2580.44</v>
      </c>
      <c r="F260" s="18">
        <v>2539.2199999999998</v>
      </c>
      <c r="G260" s="18">
        <v>2447.7600000000002</v>
      </c>
      <c r="H260" s="18">
        <f t="shared" si="24"/>
        <v>10159.596666666666</v>
      </c>
      <c r="I260" s="42">
        <f t="shared" si="25"/>
        <v>2522.4733333333334</v>
      </c>
      <c r="J260" s="45">
        <v>8869.43</v>
      </c>
      <c r="K260" s="18">
        <v>9125.08</v>
      </c>
      <c r="L260" s="18">
        <v>9698.8799999999992</v>
      </c>
      <c r="M260" s="18">
        <v>1641.59</v>
      </c>
      <c r="N260" s="18">
        <v>1557.45</v>
      </c>
      <c r="O260" s="18">
        <v>1480.93</v>
      </c>
      <c r="P260" s="18">
        <f t="shared" si="26"/>
        <v>9231.1299999999992</v>
      </c>
      <c r="Q260" s="42">
        <f t="shared" si="27"/>
        <v>1559.99</v>
      </c>
      <c r="R260" s="21">
        <f t="shared" si="28"/>
        <v>0.90862085199064746</v>
      </c>
      <c r="S260" s="21">
        <f t="shared" si="29"/>
        <v>0.61858787227128742</v>
      </c>
      <c r="T260" s="6">
        <f t="shared" si="30"/>
        <v>4.6353695328656864E-5</v>
      </c>
      <c r="U260" s="71">
        <f t="shared" si="31"/>
        <v>-0.13824968062377857</v>
      </c>
      <c r="V260" s="71">
        <f t="shared" si="31"/>
        <v>-0.69294954595029923</v>
      </c>
      <c r="W260" s="3" t="s">
        <v>722</v>
      </c>
      <c r="X260" s="64" t="s">
        <v>1236</v>
      </c>
      <c r="Y260" s="64" t="s">
        <v>1237</v>
      </c>
      <c r="Z260" s="64" t="s">
        <v>1238</v>
      </c>
    </row>
    <row r="261" spans="1:26" s="3" customFormat="1" x14ac:dyDescent="0.25">
      <c r="A261" s="6" t="s">
        <v>430</v>
      </c>
      <c r="B261" s="45">
        <v>297.04000000000002</v>
      </c>
      <c r="C261" s="18">
        <v>286.8</v>
      </c>
      <c r="D261" s="18">
        <v>298.42</v>
      </c>
      <c r="E261" s="18">
        <v>41.83</v>
      </c>
      <c r="F261" s="18">
        <v>41.73</v>
      </c>
      <c r="G261" s="18">
        <v>57.7</v>
      </c>
      <c r="H261" s="18">
        <f t="shared" si="24"/>
        <v>294.08666666666664</v>
      </c>
      <c r="I261" s="42">
        <f t="shared" si="25"/>
        <v>47.086666666666666</v>
      </c>
      <c r="J261" s="45">
        <v>218.13</v>
      </c>
      <c r="K261" s="18">
        <v>249.22</v>
      </c>
      <c r="L261" s="18">
        <v>218.69</v>
      </c>
      <c r="M261" s="18">
        <v>28.54</v>
      </c>
      <c r="N261" s="18">
        <v>33.1</v>
      </c>
      <c r="O261" s="18">
        <v>20.63</v>
      </c>
      <c r="P261" s="18">
        <f t="shared" si="26"/>
        <v>228.67999999999998</v>
      </c>
      <c r="Q261" s="42">
        <f t="shared" si="27"/>
        <v>27.423333333333332</v>
      </c>
      <c r="R261" s="21">
        <f t="shared" si="28"/>
        <v>0.77834760409371262</v>
      </c>
      <c r="S261" s="21">
        <f t="shared" si="29"/>
        <v>0.59108553999722724</v>
      </c>
      <c r="T261" s="6">
        <f t="shared" si="30"/>
        <v>1.8924069550401972E-2</v>
      </c>
      <c r="U261" s="71">
        <f t="shared" si="31"/>
        <v>-0.36151349918045378</v>
      </c>
      <c r="V261" s="71">
        <f t="shared" si="31"/>
        <v>-0.75856116719224853</v>
      </c>
      <c r="W261" s="3" t="s">
        <v>730</v>
      </c>
      <c r="X261" s="64" t="s">
        <v>1239</v>
      </c>
      <c r="Y261" s="64" t="s">
        <v>1240</v>
      </c>
      <c r="Z261" s="64" t="s">
        <v>1241</v>
      </c>
    </row>
    <row r="262" spans="1:26" s="3" customFormat="1" x14ac:dyDescent="0.25">
      <c r="A262" s="6" t="s">
        <v>423</v>
      </c>
      <c r="B262" s="45">
        <v>11891.9</v>
      </c>
      <c r="C262" s="18">
        <v>12505.1</v>
      </c>
      <c r="D262" s="18">
        <v>11696.49</v>
      </c>
      <c r="E262" s="18">
        <v>870.13</v>
      </c>
      <c r="F262" s="18">
        <v>914.1</v>
      </c>
      <c r="G262" s="18">
        <v>837.46</v>
      </c>
      <c r="H262" s="18">
        <f t="shared" si="24"/>
        <v>12031.163333333332</v>
      </c>
      <c r="I262" s="42">
        <f t="shared" si="25"/>
        <v>873.89666666666665</v>
      </c>
      <c r="J262" s="45">
        <v>10298.86</v>
      </c>
      <c r="K262" s="18">
        <v>10078.36</v>
      </c>
      <c r="L262" s="18">
        <v>10160.93</v>
      </c>
      <c r="M262" s="18">
        <v>406.77</v>
      </c>
      <c r="N262" s="18">
        <v>328.99</v>
      </c>
      <c r="O262" s="18">
        <v>304.74</v>
      </c>
      <c r="P262" s="18">
        <f t="shared" si="26"/>
        <v>10179.383333333333</v>
      </c>
      <c r="Q262" s="42">
        <f t="shared" si="27"/>
        <v>346.83333333333331</v>
      </c>
      <c r="R262" s="21">
        <f t="shared" si="28"/>
        <v>0.84609750144681661</v>
      </c>
      <c r="S262" s="21">
        <f t="shared" si="29"/>
        <v>0.39757076073745851</v>
      </c>
      <c r="T262" s="6">
        <f t="shared" si="30"/>
        <v>7.7912900264717167E-5</v>
      </c>
      <c r="U262" s="71">
        <f t="shared" si="31"/>
        <v>-0.24110417060996617</v>
      </c>
      <c r="V262" s="71">
        <f t="shared" si="31"/>
        <v>-1.330716436805605</v>
      </c>
      <c r="W262" s="3" t="s">
        <v>723</v>
      </c>
      <c r="X262" s="64" t="s">
        <v>1242</v>
      </c>
      <c r="Y262" s="64" t="s">
        <v>1243</v>
      </c>
      <c r="Z262" s="64" t="s">
        <v>1244</v>
      </c>
    </row>
    <row r="263" spans="1:26" s="3" customFormat="1" x14ac:dyDescent="0.25">
      <c r="A263" s="6" t="s">
        <v>438</v>
      </c>
      <c r="B263" s="45">
        <v>23.61</v>
      </c>
      <c r="C263" s="18">
        <v>25.31</v>
      </c>
      <c r="D263" s="18">
        <v>19.23</v>
      </c>
      <c r="E263" s="18">
        <v>3.33</v>
      </c>
      <c r="F263" s="18">
        <v>7.79</v>
      </c>
      <c r="G263" s="18">
        <v>3.46</v>
      </c>
      <c r="H263" s="18">
        <f t="shared" si="24"/>
        <v>22.716666666666669</v>
      </c>
      <c r="I263" s="42">
        <f t="shared" si="25"/>
        <v>4.8600000000000003</v>
      </c>
      <c r="J263" s="45">
        <v>30.38</v>
      </c>
      <c r="K263" s="18">
        <v>33.32</v>
      </c>
      <c r="L263" s="18">
        <v>25.79</v>
      </c>
      <c r="M263" s="18">
        <v>0.48</v>
      </c>
      <c r="N263" s="18">
        <v>2.77</v>
      </c>
      <c r="O263" s="18">
        <v>1.5</v>
      </c>
      <c r="P263" s="18">
        <f t="shared" si="26"/>
        <v>29.830000000000002</v>
      </c>
      <c r="Q263" s="42">
        <f t="shared" si="27"/>
        <v>1.5833333333333333</v>
      </c>
      <c r="R263" s="21">
        <f t="shared" si="28"/>
        <v>1.2999297259311313</v>
      </c>
      <c r="S263" s="21">
        <f t="shared" si="29"/>
        <v>0.44084186575654144</v>
      </c>
      <c r="T263" s="6">
        <f t="shared" si="30"/>
        <v>5.5633065573316397E-2</v>
      </c>
      <c r="U263" s="10">
        <f t="shared" si="31"/>
        <v>0.37843363341448655</v>
      </c>
      <c r="V263" s="10">
        <f t="shared" si="31"/>
        <v>-1.1816668549818043</v>
      </c>
      <c r="W263" s="3" t="s">
        <v>738</v>
      </c>
      <c r="X263" s="64" t="s">
        <v>738</v>
      </c>
      <c r="Y263" s="64" t="s">
        <v>1274</v>
      </c>
      <c r="Z263" s="64" t="s">
        <v>1275</v>
      </c>
    </row>
    <row r="264" spans="1:26" s="3" customFormat="1" x14ac:dyDescent="0.25">
      <c r="A264" s="6" t="s">
        <v>408</v>
      </c>
      <c r="B264" s="45">
        <v>196.81</v>
      </c>
      <c r="C264" s="18">
        <v>187.4</v>
      </c>
      <c r="D264" s="18">
        <v>235.24</v>
      </c>
      <c r="E264" s="18">
        <v>6.02</v>
      </c>
      <c r="F264" s="18">
        <v>8.7200000000000006</v>
      </c>
      <c r="G264" s="18">
        <v>19.43</v>
      </c>
      <c r="H264" s="18">
        <f t="shared" ref="H264:H287" si="32">AVERAGE(B264,C264,D264)</f>
        <v>206.48333333333335</v>
      </c>
      <c r="I264" s="42">
        <f t="shared" ref="I264:I287" si="33">AVERAGE(E264,F264,G264)</f>
        <v>11.39</v>
      </c>
      <c r="J264" s="45">
        <v>244.6</v>
      </c>
      <c r="K264" s="18">
        <v>226.84</v>
      </c>
      <c r="L264" s="18">
        <v>259.36</v>
      </c>
      <c r="M264" s="18">
        <v>6.22</v>
      </c>
      <c r="N264" s="18">
        <v>9.19</v>
      </c>
      <c r="O264" s="18">
        <v>4.49</v>
      </c>
      <c r="P264" s="18">
        <f t="shared" ref="P264:P287" si="34">AVERAGE(J264,K264,L264)</f>
        <v>243.6</v>
      </c>
      <c r="Q264" s="42">
        <f t="shared" ref="Q264:Q287" si="35">AVERAGE(M264,N264,O264)</f>
        <v>6.6333333333333329</v>
      </c>
      <c r="R264" s="21">
        <f t="shared" ref="R264:R287" si="36">(P264+1)/(H264+1)</f>
        <v>1.178889870672343</v>
      </c>
      <c r="S264" s="21">
        <f t="shared" ref="S264:S287" si="37">(Q264+1)/(I264+1)</f>
        <v>0.61608824320688715</v>
      </c>
      <c r="T264" s="6">
        <f t="shared" ref="T264:T287" si="38">_xlfn.T.TEST(E264:G264,M264:O264,1,2)</f>
        <v>0.16627017982297296</v>
      </c>
      <c r="U264" s="10">
        <f t="shared" ref="U264:V287" si="39">LOG(R264,2)</f>
        <v>0.23742895117951621</v>
      </c>
      <c r="V264" s="10">
        <f t="shared" si="39"/>
        <v>-0.69879108987745175</v>
      </c>
      <c r="W264" s="3" t="s">
        <v>708</v>
      </c>
      <c r="X264" s="64" t="s">
        <v>959</v>
      </c>
      <c r="Y264" s="64" t="s">
        <v>960</v>
      </c>
      <c r="Z264" s="64" t="s">
        <v>961</v>
      </c>
    </row>
    <row r="265" spans="1:26" s="3" customFormat="1" x14ac:dyDescent="0.25">
      <c r="A265" s="6" t="s">
        <v>437</v>
      </c>
      <c r="B265" s="45">
        <v>78.040000000000006</v>
      </c>
      <c r="C265" s="18">
        <v>59.99</v>
      </c>
      <c r="D265" s="18">
        <v>84.82</v>
      </c>
      <c r="E265" s="18">
        <v>3.49</v>
      </c>
      <c r="F265" s="18">
        <v>20.21</v>
      </c>
      <c r="G265" s="18">
        <v>10.58</v>
      </c>
      <c r="H265" s="18">
        <f t="shared" si="32"/>
        <v>74.283333333333331</v>
      </c>
      <c r="I265" s="42">
        <f t="shared" si="33"/>
        <v>11.426666666666668</v>
      </c>
      <c r="J265" s="45">
        <v>80.84</v>
      </c>
      <c r="K265" s="18">
        <v>59.43</v>
      </c>
      <c r="L265" s="18">
        <v>64.150000000000006</v>
      </c>
      <c r="M265" s="18">
        <v>6.22</v>
      </c>
      <c r="N265" s="18">
        <v>7.15</v>
      </c>
      <c r="O265" s="18">
        <v>4.93</v>
      </c>
      <c r="P265" s="18">
        <f t="shared" si="34"/>
        <v>68.14</v>
      </c>
      <c r="Q265" s="42">
        <f t="shared" si="35"/>
        <v>6.1000000000000005</v>
      </c>
      <c r="R265" s="21">
        <f t="shared" si="36"/>
        <v>0.9183971662607926</v>
      </c>
      <c r="S265" s="21">
        <f t="shared" si="37"/>
        <v>0.57135193133047213</v>
      </c>
      <c r="T265" s="6">
        <f t="shared" si="38"/>
        <v>0.1685279103167632</v>
      </c>
      <c r="U265" s="10">
        <f t="shared" si="39"/>
        <v>-0.12280990434132349</v>
      </c>
      <c r="V265" s="10">
        <f t="shared" si="39"/>
        <v>-0.80754842954107953</v>
      </c>
      <c r="W265" s="3" t="s">
        <v>737</v>
      </c>
      <c r="X265" s="64" t="s">
        <v>737</v>
      </c>
      <c r="Y265" s="64" t="s">
        <v>1253</v>
      </c>
      <c r="Z265" s="64" t="s">
        <v>1254</v>
      </c>
    </row>
    <row r="266" spans="1:26" s="3" customFormat="1" x14ac:dyDescent="0.25">
      <c r="A266" s="6" t="s">
        <v>346</v>
      </c>
      <c r="B266" s="45">
        <v>145</v>
      </c>
      <c r="C266" s="18">
        <v>166.54</v>
      </c>
      <c r="D266" s="18">
        <v>156.09</v>
      </c>
      <c r="E266" s="18">
        <v>1.43</v>
      </c>
      <c r="F266" s="18">
        <v>5.38</v>
      </c>
      <c r="G266" s="18">
        <v>13.66</v>
      </c>
      <c r="H266" s="18">
        <f t="shared" si="32"/>
        <v>155.87666666666667</v>
      </c>
      <c r="I266" s="42">
        <f t="shared" si="33"/>
        <v>6.8233333333333333</v>
      </c>
      <c r="J266" s="45">
        <v>108.35</v>
      </c>
      <c r="K266" s="18">
        <v>116.66</v>
      </c>
      <c r="L266" s="18">
        <v>137.72</v>
      </c>
      <c r="M266" s="18">
        <v>5.0999999999999996</v>
      </c>
      <c r="N266" s="18">
        <v>1.31</v>
      </c>
      <c r="O266" s="18">
        <v>3.29</v>
      </c>
      <c r="P266" s="18">
        <f t="shared" si="34"/>
        <v>120.91000000000001</v>
      </c>
      <c r="Q266" s="42">
        <f t="shared" si="35"/>
        <v>3.2333333333333329</v>
      </c>
      <c r="R266" s="21">
        <f t="shared" si="36"/>
        <v>0.77710728172874666</v>
      </c>
      <c r="S266" s="21">
        <f t="shared" si="37"/>
        <v>0.54111631870472932</v>
      </c>
      <c r="T266" s="6">
        <f t="shared" si="38"/>
        <v>0.19722032365049758</v>
      </c>
      <c r="U266" s="10">
        <f t="shared" si="39"/>
        <v>-0.3638143146147228</v>
      </c>
      <c r="V266" s="10">
        <f t="shared" si="39"/>
        <v>-0.88598934486364245</v>
      </c>
      <c r="W266" s="3" t="s">
        <v>646</v>
      </c>
      <c r="X266" s="64" t="s">
        <v>646</v>
      </c>
      <c r="Y266" s="64" t="s">
        <v>1068</v>
      </c>
      <c r="Z266" s="64" t="s">
        <v>1069</v>
      </c>
    </row>
    <row r="267" spans="1:26" s="3" customFormat="1" x14ac:dyDescent="0.25">
      <c r="A267" s="6" t="s">
        <v>382</v>
      </c>
      <c r="B267" s="45">
        <v>210.28</v>
      </c>
      <c r="C267" s="18">
        <v>196.3</v>
      </c>
      <c r="D267" s="18">
        <v>220.81</v>
      </c>
      <c r="E267" s="18">
        <v>43.74</v>
      </c>
      <c r="F267" s="18">
        <v>67.69</v>
      </c>
      <c r="G267" s="18">
        <v>29.62</v>
      </c>
      <c r="H267" s="18">
        <f t="shared" si="32"/>
        <v>209.13000000000002</v>
      </c>
      <c r="I267" s="42">
        <f t="shared" si="33"/>
        <v>47.016666666666673</v>
      </c>
      <c r="J267" s="45">
        <v>177.71</v>
      </c>
      <c r="K267" s="18">
        <v>169.23</v>
      </c>
      <c r="L267" s="18">
        <v>184.44</v>
      </c>
      <c r="M267" s="18">
        <v>27.75</v>
      </c>
      <c r="N267" s="18">
        <v>29.75</v>
      </c>
      <c r="O267" s="18">
        <v>30.5</v>
      </c>
      <c r="P267" s="18">
        <f t="shared" si="34"/>
        <v>177.12666666666667</v>
      </c>
      <c r="Q267" s="42">
        <f t="shared" si="35"/>
        <v>29.333333333333332</v>
      </c>
      <c r="R267" s="21">
        <f t="shared" si="36"/>
        <v>0.84769745712971323</v>
      </c>
      <c r="S267" s="21">
        <f t="shared" si="37"/>
        <v>0.63172509545296762</v>
      </c>
      <c r="T267" s="6">
        <f t="shared" si="38"/>
        <v>9.3834872141920711E-2</v>
      </c>
      <c r="U267" s="10">
        <f t="shared" si="39"/>
        <v>-0.23837863549818275</v>
      </c>
      <c r="V267" s="10">
        <f t="shared" si="39"/>
        <v>-0.66263121007381198</v>
      </c>
      <c r="W267" s="3" t="s">
        <v>682</v>
      </c>
      <c r="X267" s="64" t="s">
        <v>1088</v>
      </c>
      <c r="Y267" s="64" t="s">
        <v>1089</v>
      </c>
      <c r="Z267" s="64" t="s">
        <v>1090</v>
      </c>
    </row>
    <row r="268" spans="1:26" s="3" customFormat="1" x14ac:dyDescent="0.25">
      <c r="A268" s="6" t="s">
        <v>439</v>
      </c>
      <c r="B268" s="45">
        <v>138.66</v>
      </c>
      <c r="C268" s="18">
        <v>162.46</v>
      </c>
      <c r="D268" s="18">
        <v>121.27</v>
      </c>
      <c r="E268" s="18">
        <v>13.94</v>
      </c>
      <c r="F268" s="18">
        <v>10.199999999999999</v>
      </c>
      <c r="G268" s="18">
        <v>23.08</v>
      </c>
      <c r="H268" s="18">
        <f t="shared" si="32"/>
        <v>140.79666666666665</v>
      </c>
      <c r="I268" s="42">
        <f t="shared" si="33"/>
        <v>15.74</v>
      </c>
      <c r="J268" s="45">
        <v>230.49</v>
      </c>
      <c r="K268" s="18">
        <v>242.8</v>
      </c>
      <c r="L268" s="18">
        <v>260.33</v>
      </c>
      <c r="M268" s="18">
        <v>14.99</v>
      </c>
      <c r="N268" s="18">
        <v>11.67</v>
      </c>
      <c r="O268" s="18">
        <v>17.940000000000001</v>
      </c>
      <c r="P268" s="18">
        <f t="shared" si="34"/>
        <v>244.54</v>
      </c>
      <c r="Q268" s="42">
        <f t="shared" si="35"/>
        <v>14.866666666666667</v>
      </c>
      <c r="R268" s="21">
        <f t="shared" si="36"/>
        <v>1.7316345001057853</v>
      </c>
      <c r="S268" s="21">
        <f t="shared" si="37"/>
        <v>0.9478295499800875</v>
      </c>
      <c r="T268" s="6">
        <f t="shared" si="38"/>
        <v>0.4233020655426879</v>
      </c>
      <c r="U268" s="10">
        <f t="shared" si="39"/>
        <v>0.79213444938876398</v>
      </c>
      <c r="V268" s="10">
        <f t="shared" si="39"/>
        <v>-7.7300455076194236E-2</v>
      </c>
      <c r="W268" s="3" t="s">
        <v>739</v>
      </c>
      <c r="X268" s="64" t="s">
        <v>739</v>
      </c>
      <c r="Y268" s="64" t="s">
        <v>1258</v>
      </c>
      <c r="Z268" s="64" t="s">
        <v>1259</v>
      </c>
    </row>
    <row r="269" spans="1:26" s="3" customFormat="1" x14ac:dyDescent="0.25">
      <c r="A269" s="6" t="s">
        <v>384</v>
      </c>
      <c r="B269" s="45">
        <v>69.33</v>
      </c>
      <c r="C269" s="18">
        <v>71.680000000000007</v>
      </c>
      <c r="D269" s="18">
        <v>55.59</v>
      </c>
      <c r="E269" s="18">
        <v>2.06</v>
      </c>
      <c r="F269" s="18">
        <v>0.56000000000000005</v>
      </c>
      <c r="G269" s="18">
        <v>0.38</v>
      </c>
      <c r="H269" s="18">
        <f t="shared" si="32"/>
        <v>65.533333333333331</v>
      </c>
      <c r="I269" s="42">
        <f t="shared" si="33"/>
        <v>1</v>
      </c>
      <c r="J269" s="45">
        <v>120.87</v>
      </c>
      <c r="K269" s="18">
        <v>105.94</v>
      </c>
      <c r="L269" s="18">
        <v>171.21</v>
      </c>
      <c r="M269" s="18">
        <v>0.64</v>
      </c>
      <c r="N269" s="18">
        <v>0.87</v>
      </c>
      <c r="O269" s="18">
        <v>1.05</v>
      </c>
      <c r="P269" s="18">
        <f t="shared" si="34"/>
        <v>132.67333333333332</v>
      </c>
      <c r="Q269" s="42">
        <f t="shared" si="35"/>
        <v>0.85333333333333339</v>
      </c>
      <c r="R269" s="21">
        <f t="shared" si="36"/>
        <v>2.0091182364729456</v>
      </c>
      <c r="S269" s="21">
        <f t="shared" si="37"/>
        <v>0.92666666666666675</v>
      </c>
      <c r="T269" s="6">
        <f t="shared" si="38"/>
        <v>0.40068266491962101</v>
      </c>
      <c r="U269" s="10">
        <f t="shared" si="39"/>
        <v>1.0065624690755781</v>
      </c>
      <c r="V269" s="10">
        <f t="shared" si="39"/>
        <v>-0.10987761777237331</v>
      </c>
      <c r="W269" s="3" t="s">
        <v>684</v>
      </c>
      <c r="X269" s="64" t="s">
        <v>766</v>
      </c>
      <c r="Y269" s="64" t="s">
        <v>767</v>
      </c>
      <c r="Z269" s="64" t="s">
        <v>768</v>
      </c>
    </row>
    <row r="270" spans="1:26" s="3" customFormat="1" x14ac:dyDescent="0.25">
      <c r="A270" s="6" t="s">
        <v>442</v>
      </c>
      <c r="B270" s="45">
        <v>2057.19</v>
      </c>
      <c r="C270" s="18">
        <v>1676.12</v>
      </c>
      <c r="D270" s="18">
        <v>1782.16</v>
      </c>
      <c r="E270" s="18">
        <v>6.66</v>
      </c>
      <c r="F270" s="18">
        <v>8.35</v>
      </c>
      <c r="G270" s="18">
        <v>5</v>
      </c>
      <c r="H270" s="18">
        <f t="shared" si="32"/>
        <v>1838.49</v>
      </c>
      <c r="I270" s="42">
        <f t="shared" si="33"/>
        <v>6.669999999999999</v>
      </c>
      <c r="J270" s="45">
        <v>3503.7</v>
      </c>
      <c r="K270" s="18">
        <v>3451.03</v>
      </c>
      <c r="L270" s="18">
        <v>3595.64</v>
      </c>
      <c r="M270" s="18">
        <v>6.86</v>
      </c>
      <c r="N270" s="18">
        <v>8.17</v>
      </c>
      <c r="O270" s="18">
        <v>11.07</v>
      </c>
      <c r="P270" s="18">
        <f t="shared" si="34"/>
        <v>3516.7899999999995</v>
      </c>
      <c r="Q270" s="42">
        <f t="shared" si="35"/>
        <v>8.7000000000000011</v>
      </c>
      <c r="R270" s="21">
        <f t="shared" si="36"/>
        <v>1.9123724510598044</v>
      </c>
      <c r="S270" s="21">
        <f t="shared" si="37"/>
        <v>1.2646675358539767</v>
      </c>
      <c r="T270" s="6">
        <f t="shared" si="38"/>
        <v>0.13353852375011865</v>
      </c>
      <c r="U270" s="10">
        <f t="shared" si="39"/>
        <v>0.93536352800924982</v>
      </c>
      <c r="V270" s="10">
        <f t="shared" si="39"/>
        <v>0.33875816957155686</v>
      </c>
      <c r="W270" s="3" t="s">
        <v>742</v>
      </c>
      <c r="X270" s="64" t="s">
        <v>1260</v>
      </c>
      <c r="Y270" s="64" t="s">
        <v>1261</v>
      </c>
      <c r="Z270" s="64" t="s">
        <v>1262</v>
      </c>
    </row>
    <row r="271" spans="1:26" s="3" customFormat="1" x14ac:dyDescent="0.25">
      <c r="A271" s="6" t="s">
        <v>448</v>
      </c>
      <c r="B271" s="45">
        <v>3363.33</v>
      </c>
      <c r="C271" s="18">
        <v>5497.75</v>
      </c>
      <c r="D271" s="18">
        <v>3645.48</v>
      </c>
      <c r="E271" s="18">
        <v>22.19</v>
      </c>
      <c r="F271" s="18">
        <v>50.81</v>
      </c>
      <c r="G271" s="18">
        <v>25.39</v>
      </c>
      <c r="H271" s="18">
        <f t="shared" si="32"/>
        <v>4168.8533333333335</v>
      </c>
      <c r="I271" s="42">
        <f t="shared" si="33"/>
        <v>32.796666666666667</v>
      </c>
      <c r="J271" s="45">
        <v>2674.29</v>
      </c>
      <c r="K271" s="18">
        <v>2811.5</v>
      </c>
      <c r="L271" s="18">
        <v>2006</v>
      </c>
      <c r="M271" s="18">
        <v>9.09</v>
      </c>
      <c r="N271" s="18">
        <v>15.31</v>
      </c>
      <c r="O271" s="18">
        <v>20.63</v>
      </c>
      <c r="P271" s="18">
        <f t="shared" si="34"/>
        <v>2497.2633333333333</v>
      </c>
      <c r="Q271" s="42">
        <f t="shared" si="35"/>
        <v>15.01</v>
      </c>
      <c r="R271" s="21">
        <f t="shared" si="36"/>
        <v>0.59912498920825352</v>
      </c>
      <c r="S271" s="21">
        <f t="shared" si="37"/>
        <v>0.47371535654403779</v>
      </c>
      <c r="T271" s="6">
        <f t="shared" si="38"/>
        <v>6.9519343991323077E-2</v>
      </c>
      <c r="U271" s="10">
        <f t="shared" si="39"/>
        <v>-0.73907108602968696</v>
      </c>
      <c r="V271" s="10">
        <f t="shared" si="39"/>
        <v>-1.0779076540197223</v>
      </c>
      <c r="W271" s="3" t="s">
        <v>748</v>
      </c>
      <c r="X271" s="64" t="s">
        <v>1263</v>
      </c>
      <c r="Y271" s="64" t="s">
        <v>1264</v>
      </c>
      <c r="Z271" s="64" t="s">
        <v>1265</v>
      </c>
    </row>
    <row r="272" spans="1:26" s="3" customFormat="1" x14ac:dyDescent="0.25">
      <c r="A272" s="6" t="s">
        <v>441</v>
      </c>
      <c r="B272" s="45">
        <v>27.34</v>
      </c>
      <c r="C272" s="18">
        <v>22.35</v>
      </c>
      <c r="D272" s="18">
        <v>18.37</v>
      </c>
      <c r="E272" s="18">
        <v>0</v>
      </c>
      <c r="F272" s="18">
        <v>0.56000000000000005</v>
      </c>
      <c r="G272" s="18">
        <v>0</v>
      </c>
      <c r="H272" s="18">
        <f t="shared" si="32"/>
        <v>22.686666666666667</v>
      </c>
      <c r="I272" s="42">
        <f t="shared" si="33"/>
        <v>0.18666666666666668</v>
      </c>
      <c r="J272" s="45">
        <v>48.71</v>
      </c>
      <c r="K272" s="18">
        <v>51.48</v>
      </c>
      <c r="L272" s="18">
        <v>40.82</v>
      </c>
      <c r="M272" s="18">
        <v>0.48</v>
      </c>
      <c r="N272" s="18">
        <v>0.15</v>
      </c>
      <c r="O272" s="18">
        <v>0.6</v>
      </c>
      <c r="P272" s="18">
        <f t="shared" si="34"/>
        <v>47.00333333333333</v>
      </c>
      <c r="Q272" s="42">
        <f t="shared" si="35"/>
        <v>0.41</v>
      </c>
      <c r="R272" s="21">
        <f t="shared" si="36"/>
        <v>2.0265972417675204</v>
      </c>
      <c r="S272" s="21">
        <f t="shared" si="37"/>
        <v>1.188202247191011</v>
      </c>
      <c r="T272" s="6">
        <f t="shared" si="38"/>
        <v>0.19335317346492573</v>
      </c>
      <c r="U272" s="10">
        <f t="shared" si="39"/>
        <v>1.0190594015628724</v>
      </c>
      <c r="V272" s="10">
        <f t="shared" si="39"/>
        <v>0.24878042215355164</v>
      </c>
      <c r="W272" s="3" t="s">
        <v>741</v>
      </c>
      <c r="X272" s="64" t="s">
        <v>741</v>
      </c>
      <c r="Y272" s="64" t="s">
        <v>1266</v>
      </c>
      <c r="Z272" s="64" t="s">
        <v>1267</v>
      </c>
    </row>
    <row r="273" spans="1:26" s="3" customFormat="1" x14ac:dyDescent="0.25">
      <c r="A273" s="6" t="s">
        <v>364</v>
      </c>
      <c r="B273" s="45">
        <v>4881.42</v>
      </c>
      <c r="C273" s="18">
        <v>9230.09</v>
      </c>
      <c r="D273" s="18">
        <v>11060.6</v>
      </c>
      <c r="E273" s="18">
        <v>495.36</v>
      </c>
      <c r="F273" s="18">
        <v>387.41</v>
      </c>
      <c r="G273" s="18">
        <v>317.56</v>
      </c>
      <c r="H273" s="18">
        <f t="shared" si="32"/>
        <v>8390.7033333333329</v>
      </c>
      <c r="I273" s="42">
        <f t="shared" si="33"/>
        <v>400.10999999999996</v>
      </c>
      <c r="J273" s="45">
        <v>1712.78</v>
      </c>
      <c r="K273" s="18">
        <v>2802.61</v>
      </c>
      <c r="L273" s="18">
        <v>4239.74</v>
      </c>
      <c r="M273" s="18">
        <v>324.17</v>
      </c>
      <c r="N273" s="18">
        <v>368.95</v>
      </c>
      <c r="O273" s="18">
        <v>367.54</v>
      </c>
      <c r="P273" s="18">
        <f t="shared" si="34"/>
        <v>2918.376666666667</v>
      </c>
      <c r="Q273" s="42">
        <f t="shared" si="35"/>
        <v>353.55333333333334</v>
      </c>
      <c r="R273" s="21">
        <f t="shared" si="36"/>
        <v>0.34788845013984054</v>
      </c>
      <c r="S273" s="21">
        <f t="shared" si="37"/>
        <v>0.88393042640007324</v>
      </c>
      <c r="T273" s="6">
        <f t="shared" si="38"/>
        <v>0.21769126792304658</v>
      </c>
      <c r="U273" s="10">
        <f t="shared" si="39"/>
        <v>-1.5233033124589519</v>
      </c>
      <c r="V273" s="10">
        <f t="shared" si="39"/>
        <v>-0.1779952744082732</v>
      </c>
      <c r="W273" s="3" t="s">
        <v>664</v>
      </c>
      <c r="X273" s="64" t="s">
        <v>664</v>
      </c>
      <c r="Y273" s="64" t="s">
        <v>853</v>
      </c>
      <c r="Z273" s="64" t="s">
        <v>854</v>
      </c>
    </row>
    <row r="274" spans="1:26" s="3" customFormat="1" x14ac:dyDescent="0.25">
      <c r="A274" s="6" t="s">
        <v>445</v>
      </c>
      <c r="B274" s="45">
        <v>73.45</v>
      </c>
      <c r="C274" s="18">
        <v>58.97</v>
      </c>
      <c r="D274" s="18">
        <v>69.34</v>
      </c>
      <c r="E274" s="18">
        <v>29.32</v>
      </c>
      <c r="F274" s="18">
        <v>13.72</v>
      </c>
      <c r="G274" s="18">
        <v>12.69</v>
      </c>
      <c r="H274" s="18">
        <f t="shared" si="32"/>
        <v>67.253333333333345</v>
      </c>
      <c r="I274" s="42">
        <f t="shared" si="33"/>
        <v>18.576666666666664</v>
      </c>
      <c r="J274" s="45">
        <v>135.13999999999999</v>
      </c>
      <c r="K274" s="18">
        <v>117.46</v>
      </c>
      <c r="L274" s="18">
        <v>113.87</v>
      </c>
      <c r="M274" s="18">
        <v>34.119999999999997</v>
      </c>
      <c r="N274" s="18">
        <v>19.100000000000001</v>
      </c>
      <c r="O274" s="18">
        <v>21.83</v>
      </c>
      <c r="P274" s="18">
        <f t="shared" si="34"/>
        <v>122.15666666666665</v>
      </c>
      <c r="Q274" s="42">
        <f t="shared" si="35"/>
        <v>25.016666666666666</v>
      </c>
      <c r="R274" s="21">
        <f t="shared" si="36"/>
        <v>1.8044051572572763</v>
      </c>
      <c r="S274" s="21">
        <f t="shared" si="37"/>
        <v>1.3289630512514901</v>
      </c>
      <c r="T274" s="6">
        <f t="shared" si="38"/>
        <v>0.20757178943401683</v>
      </c>
      <c r="U274" s="10">
        <f t="shared" si="39"/>
        <v>0.85152331461196995</v>
      </c>
      <c r="V274" s="10">
        <f t="shared" si="39"/>
        <v>0.41030099436784406</v>
      </c>
      <c r="W274" s="3" t="s">
        <v>745</v>
      </c>
      <c r="X274" s="64" t="s">
        <v>745</v>
      </c>
      <c r="Y274" s="64" t="s">
        <v>115</v>
      </c>
      <c r="Z274" s="64" t="s">
        <v>1271</v>
      </c>
    </row>
    <row r="275" spans="1:26" s="3" customFormat="1" x14ac:dyDescent="0.25">
      <c r="A275" s="6" t="s">
        <v>17</v>
      </c>
      <c r="B275" s="45">
        <v>348.86</v>
      </c>
      <c r="C275" s="18">
        <v>211.32</v>
      </c>
      <c r="D275" s="18">
        <v>127.81</v>
      </c>
      <c r="E275" s="18">
        <v>1.58</v>
      </c>
      <c r="F275" s="18">
        <v>0.37</v>
      </c>
      <c r="G275" s="18">
        <v>0</v>
      </c>
      <c r="H275" s="18">
        <f t="shared" si="32"/>
        <v>229.33</v>
      </c>
      <c r="I275" s="42">
        <f t="shared" si="33"/>
        <v>0.65</v>
      </c>
      <c r="J275" s="45">
        <v>617.97</v>
      </c>
      <c r="K275" s="18">
        <v>478.54</v>
      </c>
      <c r="L275" s="18">
        <v>424.74</v>
      </c>
      <c r="M275" s="18">
        <v>4.46</v>
      </c>
      <c r="N275" s="18">
        <v>1.6</v>
      </c>
      <c r="O275" s="18">
        <v>4.04</v>
      </c>
      <c r="P275" s="18">
        <f t="shared" si="34"/>
        <v>507.08333333333331</v>
      </c>
      <c r="Q275" s="42">
        <f t="shared" si="35"/>
        <v>3.3666666666666671</v>
      </c>
      <c r="R275" s="21">
        <f t="shared" si="36"/>
        <v>2.2058929941099001</v>
      </c>
      <c r="S275" s="21">
        <f t="shared" si="37"/>
        <v>2.6464646464646471</v>
      </c>
      <c r="T275" s="6">
        <f t="shared" si="38"/>
        <v>2.742949512481407E-2</v>
      </c>
      <c r="U275" s="10">
        <f t="shared" si="39"/>
        <v>1.1413628087845658</v>
      </c>
      <c r="V275" s="10">
        <f t="shared" si="39"/>
        <v>1.4040663814578409</v>
      </c>
      <c r="W275" s="3" t="s">
        <v>1436</v>
      </c>
      <c r="X275" s="64" t="s">
        <v>18</v>
      </c>
      <c r="Y275" s="64" t="s">
        <v>19</v>
      </c>
      <c r="Z275" s="64" t="s">
        <v>20</v>
      </c>
    </row>
    <row r="276" spans="1:26" s="3" customFormat="1" x14ac:dyDescent="0.25">
      <c r="A276" s="6" t="s">
        <v>457</v>
      </c>
      <c r="B276" s="45">
        <v>343.08</v>
      </c>
      <c r="C276" s="18">
        <v>341.14</v>
      </c>
      <c r="D276" s="18">
        <v>355.26</v>
      </c>
      <c r="E276" s="18">
        <v>72.739999999999995</v>
      </c>
      <c r="F276" s="18">
        <v>43.58</v>
      </c>
      <c r="G276" s="18">
        <v>72.900000000000006</v>
      </c>
      <c r="H276" s="18">
        <f t="shared" si="32"/>
        <v>346.49333333333334</v>
      </c>
      <c r="I276" s="42">
        <f t="shared" si="33"/>
        <v>63.073333333333331</v>
      </c>
      <c r="J276" s="45">
        <v>210.72</v>
      </c>
      <c r="K276" s="18">
        <v>208.02</v>
      </c>
      <c r="L276" s="18">
        <v>182.65</v>
      </c>
      <c r="M276" s="18">
        <v>36.67</v>
      </c>
      <c r="N276" s="18">
        <v>34.56</v>
      </c>
      <c r="O276" s="18">
        <v>30.95</v>
      </c>
      <c r="P276" s="18">
        <f t="shared" si="34"/>
        <v>200.46333333333334</v>
      </c>
      <c r="Q276" s="42">
        <f t="shared" si="35"/>
        <v>34.06</v>
      </c>
      <c r="R276" s="21">
        <f t="shared" si="36"/>
        <v>0.57976172204742538</v>
      </c>
      <c r="S276" s="21">
        <f t="shared" si="37"/>
        <v>0.54718551659556769</v>
      </c>
      <c r="T276" s="6">
        <f t="shared" si="38"/>
        <v>2.1322646062943887E-2</v>
      </c>
      <c r="U276" s="10">
        <f t="shared" si="39"/>
        <v>-0.78646801025545288</v>
      </c>
      <c r="V276" s="10">
        <f t="shared" si="39"/>
        <v>-0.86989805072401027</v>
      </c>
      <c r="W276" s="3" t="s">
        <v>755</v>
      </c>
      <c r="X276" s="64" t="s">
        <v>458</v>
      </c>
      <c r="Y276" s="64" t="s">
        <v>1278</v>
      </c>
      <c r="Z276" s="64" t="s">
        <v>1279</v>
      </c>
    </row>
    <row r="277" spans="1:26" s="3" customFormat="1" x14ac:dyDescent="0.25">
      <c r="A277" s="6" t="s">
        <v>451</v>
      </c>
      <c r="B277" s="45">
        <v>61.72</v>
      </c>
      <c r="C277" s="18">
        <v>105.89</v>
      </c>
      <c r="D277" s="18">
        <v>52.03</v>
      </c>
      <c r="E277" s="18">
        <v>22.5</v>
      </c>
      <c r="F277" s="18">
        <v>28.56</v>
      </c>
      <c r="G277" s="18">
        <v>18.46</v>
      </c>
      <c r="H277" s="18">
        <f t="shared" si="32"/>
        <v>73.213333333333338</v>
      </c>
      <c r="I277" s="42">
        <f t="shared" si="33"/>
        <v>23.173333333333336</v>
      </c>
      <c r="J277" s="45">
        <v>36.67</v>
      </c>
      <c r="K277" s="18">
        <v>37.92</v>
      </c>
      <c r="L277" s="18">
        <v>23.25</v>
      </c>
      <c r="M277" s="18">
        <v>29.5</v>
      </c>
      <c r="N277" s="18">
        <v>25.52</v>
      </c>
      <c r="O277" s="18">
        <v>23.92</v>
      </c>
      <c r="P277" s="18">
        <f t="shared" si="34"/>
        <v>32.613333333333337</v>
      </c>
      <c r="Q277" s="42">
        <f t="shared" si="35"/>
        <v>26.313333333333333</v>
      </c>
      <c r="R277" s="21">
        <f t="shared" si="36"/>
        <v>0.45292849443047073</v>
      </c>
      <c r="S277" s="21">
        <f t="shared" si="37"/>
        <v>1.1298952013237726</v>
      </c>
      <c r="T277" s="6">
        <f t="shared" si="38"/>
        <v>0.20219291771930262</v>
      </c>
      <c r="U277" s="10">
        <f t="shared" si="39"/>
        <v>-1.1426447904730677</v>
      </c>
      <c r="V277" s="10">
        <f t="shared" si="39"/>
        <v>0.1761889677361429</v>
      </c>
      <c r="W277" s="3" t="s">
        <v>751</v>
      </c>
      <c r="X277" s="64" t="s">
        <v>751</v>
      </c>
      <c r="Y277" s="64" t="s">
        <v>1280</v>
      </c>
      <c r="Z277" s="64" t="s">
        <v>1281</v>
      </c>
    </row>
    <row r="278" spans="1:26" s="3" customFormat="1" x14ac:dyDescent="0.25">
      <c r="A278" s="6" t="s">
        <v>310</v>
      </c>
      <c r="B278" s="45">
        <v>5300.88</v>
      </c>
      <c r="C278" s="18">
        <v>5204.37</v>
      </c>
      <c r="D278" s="18">
        <v>5792.9</v>
      </c>
      <c r="E278" s="18">
        <v>2456.6799999999998</v>
      </c>
      <c r="F278" s="18">
        <v>2536.63</v>
      </c>
      <c r="G278" s="18">
        <v>2676.46</v>
      </c>
      <c r="H278" s="18">
        <f t="shared" si="32"/>
        <v>5432.7166666666662</v>
      </c>
      <c r="I278" s="42">
        <f t="shared" si="33"/>
        <v>2556.5899999999997</v>
      </c>
      <c r="J278" s="45">
        <v>8319.39</v>
      </c>
      <c r="K278" s="18">
        <v>9483.52</v>
      </c>
      <c r="L278" s="18">
        <v>9665.69</v>
      </c>
      <c r="M278" s="18">
        <v>2603.1</v>
      </c>
      <c r="N278" s="18">
        <v>2749.31</v>
      </c>
      <c r="O278" s="18">
        <v>2727.55</v>
      </c>
      <c r="P278" s="18">
        <f t="shared" si="34"/>
        <v>9156.1999999999989</v>
      </c>
      <c r="Q278" s="42">
        <f t="shared" si="35"/>
        <v>2693.32</v>
      </c>
      <c r="R278" s="21">
        <f t="shared" si="36"/>
        <v>1.6852553347463215</v>
      </c>
      <c r="S278" s="21">
        <f t="shared" si="37"/>
        <v>1.0534604842840332</v>
      </c>
      <c r="T278" s="6">
        <f t="shared" si="38"/>
        <v>7.8733242913824636E-2</v>
      </c>
      <c r="U278" s="10">
        <f t="shared" si="39"/>
        <v>0.75296719215776042</v>
      </c>
      <c r="V278" s="10">
        <f t="shared" si="39"/>
        <v>7.5136199113295485E-2</v>
      </c>
      <c r="W278" s="3" t="s">
        <v>610</v>
      </c>
      <c r="X278" s="64" t="s">
        <v>610</v>
      </c>
      <c r="Y278" s="64" t="s">
        <v>1045</v>
      </c>
      <c r="Z278" s="64" t="s">
        <v>1046</v>
      </c>
    </row>
    <row r="279" spans="1:26" s="3" customFormat="1" x14ac:dyDescent="0.25">
      <c r="A279" s="6" t="s">
        <v>446</v>
      </c>
      <c r="B279" s="45">
        <v>11.49</v>
      </c>
      <c r="C279" s="18">
        <v>7.6</v>
      </c>
      <c r="D279" s="18">
        <v>5.48</v>
      </c>
      <c r="E279" s="18">
        <v>0.16</v>
      </c>
      <c r="F279" s="18">
        <v>0.19</v>
      </c>
      <c r="G279" s="18">
        <v>0.19</v>
      </c>
      <c r="H279" s="18">
        <f t="shared" si="32"/>
        <v>8.19</v>
      </c>
      <c r="I279" s="42">
        <f t="shared" si="33"/>
        <v>0.18000000000000002</v>
      </c>
      <c r="J279" s="45">
        <v>13.55</v>
      </c>
      <c r="K279" s="18">
        <v>18.079999999999998</v>
      </c>
      <c r="L279" s="18">
        <v>17.79</v>
      </c>
      <c r="M279" s="18">
        <v>0</v>
      </c>
      <c r="N279" s="18">
        <v>0.15</v>
      </c>
      <c r="O279" s="18">
        <v>2.84</v>
      </c>
      <c r="P279" s="18">
        <f t="shared" si="34"/>
        <v>16.473333333333333</v>
      </c>
      <c r="Q279" s="42">
        <f t="shared" si="35"/>
        <v>0.99666666666666659</v>
      </c>
      <c r="R279" s="21">
        <f t="shared" si="36"/>
        <v>1.9013420384475881</v>
      </c>
      <c r="S279" s="21">
        <f t="shared" si="37"/>
        <v>1.692090395480226</v>
      </c>
      <c r="T279" s="6">
        <f t="shared" si="38"/>
        <v>0.21306363529387773</v>
      </c>
      <c r="U279" s="10">
        <f t="shared" si="39"/>
        <v>0.92701808631822702</v>
      </c>
      <c r="V279" s="10">
        <f t="shared" si="39"/>
        <v>0.75880664270578824</v>
      </c>
      <c r="W279" s="3" t="s">
        <v>746</v>
      </c>
      <c r="X279" s="64" t="s">
        <v>1284</v>
      </c>
      <c r="Y279" s="64" t="s">
        <v>1285</v>
      </c>
      <c r="Z279" s="64" t="s">
        <v>1286</v>
      </c>
    </row>
    <row r="280" spans="1:26" s="3" customFormat="1" x14ac:dyDescent="0.25">
      <c r="A280" s="6" t="s">
        <v>444</v>
      </c>
      <c r="B280" s="45">
        <v>325.57</v>
      </c>
      <c r="C280" s="18">
        <v>273.17</v>
      </c>
      <c r="D280" s="18">
        <v>251.68</v>
      </c>
      <c r="E280" s="18">
        <v>6.18</v>
      </c>
      <c r="F280" s="18">
        <v>0.74</v>
      </c>
      <c r="G280" s="18">
        <v>2.12</v>
      </c>
      <c r="H280" s="18">
        <f t="shared" si="32"/>
        <v>283.47333333333336</v>
      </c>
      <c r="I280" s="42">
        <f t="shared" si="33"/>
        <v>3.0133333333333332</v>
      </c>
      <c r="J280" s="45">
        <v>639.01</v>
      </c>
      <c r="K280" s="18">
        <v>654.48</v>
      </c>
      <c r="L280" s="18">
        <v>549.44000000000005</v>
      </c>
      <c r="M280" s="18">
        <v>9.09</v>
      </c>
      <c r="N280" s="18">
        <v>6.71</v>
      </c>
      <c r="O280" s="18">
        <v>5.83</v>
      </c>
      <c r="P280" s="18">
        <f t="shared" si="34"/>
        <v>614.31000000000006</v>
      </c>
      <c r="Q280" s="42">
        <f t="shared" si="35"/>
        <v>7.2100000000000009</v>
      </c>
      <c r="R280" s="21">
        <f t="shared" si="36"/>
        <v>2.162979541140353</v>
      </c>
      <c r="S280" s="21">
        <f t="shared" si="37"/>
        <v>2.0456810631229239</v>
      </c>
      <c r="T280" s="6">
        <f t="shared" si="38"/>
        <v>4.5934786912614864E-2</v>
      </c>
      <c r="U280" s="10">
        <f t="shared" si="39"/>
        <v>1.1130200194215076</v>
      </c>
      <c r="V280" s="10">
        <f t="shared" si="39"/>
        <v>1.0325812357392592</v>
      </c>
      <c r="W280" s="3" t="s">
        <v>744</v>
      </c>
      <c r="X280" s="64" t="s">
        <v>1287</v>
      </c>
      <c r="Y280" s="64" t="s">
        <v>1288</v>
      </c>
      <c r="Z280" s="64" t="s">
        <v>1289</v>
      </c>
    </row>
    <row r="281" spans="1:26" s="3" customFormat="1" x14ac:dyDescent="0.25">
      <c r="A281" s="6" t="s">
        <v>440</v>
      </c>
      <c r="B281" s="45">
        <v>70.44</v>
      </c>
      <c r="C281" s="18">
        <v>77.98</v>
      </c>
      <c r="D281" s="18">
        <v>83.38</v>
      </c>
      <c r="E281" s="18">
        <v>3.8</v>
      </c>
      <c r="F281" s="18">
        <v>7.97</v>
      </c>
      <c r="G281" s="18">
        <v>5.96</v>
      </c>
      <c r="H281" s="18">
        <f t="shared" si="32"/>
        <v>77.266666666666666</v>
      </c>
      <c r="I281" s="42">
        <f t="shared" si="33"/>
        <v>5.91</v>
      </c>
      <c r="J281" s="45">
        <v>116.56</v>
      </c>
      <c r="K281" s="18">
        <v>134.24</v>
      </c>
      <c r="L281" s="18">
        <v>144.15</v>
      </c>
      <c r="M281" s="18">
        <v>3.51</v>
      </c>
      <c r="N281" s="18">
        <v>7.73</v>
      </c>
      <c r="O281" s="18">
        <v>11.81</v>
      </c>
      <c r="P281" s="18">
        <f t="shared" si="34"/>
        <v>131.65</v>
      </c>
      <c r="Q281" s="42">
        <f t="shared" si="35"/>
        <v>7.6833333333333336</v>
      </c>
      <c r="R281" s="21">
        <f t="shared" si="36"/>
        <v>1.6948466780238503</v>
      </c>
      <c r="S281" s="21">
        <f t="shared" si="37"/>
        <v>1.2566328991799325</v>
      </c>
      <c r="T281" s="6">
        <f t="shared" si="38"/>
        <v>0.27228671534631765</v>
      </c>
      <c r="U281" s="10">
        <f t="shared" si="39"/>
        <v>0.76115476783979985</v>
      </c>
      <c r="V281" s="10">
        <f t="shared" si="39"/>
        <v>0.32956325605645587</v>
      </c>
      <c r="W281" s="3" t="s">
        <v>740</v>
      </c>
      <c r="X281" s="64" t="s">
        <v>740</v>
      </c>
      <c r="Y281" s="64" t="s">
        <v>1290</v>
      </c>
      <c r="Z281" s="64" t="s">
        <v>1291</v>
      </c>
    </row>
    <row r="282" spans="1:26" s="3" customFormat="1" x14ac:dyDescent="0.25">
      <c r="A282" s="6" t="s">
        <v>449</v>
      </c>
      <c r="B282" s="45">
        <v>2559.84</v>
      </c>
      <c r="C282" s="18">
        <v>4344.42</v>
      </c>
      <c r="D282" s="18">
        <v>5441.39</v>
      </c>
      <c r="E282" s="18">
        <v>55.78</v>
      </c>
      <c r="F282" s="18">
        <v>84.94</v>
      </c>
      <c r="G282" s="18">
        <v>77.900000000000006</v>
      </c>
      <c r="H282" s="18">
        <f t="shared" si="32"/>
        <v>4115.2166666666672</v>
      </c>
      <c r="I282" s="42">
        <f t="shared" si="33"/>
        <v>72.873333333333335</v>
      </c>
      <c r="J282" s="45">
        <v>1447.13</v>
      </c>
      <c r="K282" s="18">
        <v>2520.5700000000002</v>
      </c>
      <c r="L282" s="18">
        <v>2762.77</v>
      </c>
      <c r="M282" s="18">
        <v>53.9</v>
      </c>
      <c r="N282" s="18">
        <v>62.71</v>
      </c>
      <c r="O282" s="18">
        <v>52.34</v>
      </c>
      <c r="P282" s="18">
        <f t="shared" si="34"/>
        <v>2243.4900000000002</v>
      </c>
      <c r="Q282" s="42">
        <f t="shared" si="35"/>
        <v>56.316666666666663</v>
      </c>
      <c r="R282" s="21">
        <f t="shared" si="36"/>
        <v>0.5452798484044814</v>
      </c>
      <c r="S282" s="21">
        <f t="shared" si="37"/>
        <v>0.77587762837289043</v>
      </c>
      <c r="T282" s="6">
        <f t="shared" si="38"/>
        <v>7.5808106032952682E-2</v>
      </c>
      <c r="U282" s="10">
        <f t="shared" si="39"/>
        <v>-0.87493125530056648</v>
      </c>
      <c r="V282" s="10">
        <f t="shared" si="39"/>
        <v>-0.36609896678063225</v>
      </c>
      <c r="W282" s="3" t="s">
        <v>749</v>
      </c>
      <c r="X282" s="64" t="s">
        <v>749</v>
      </c>
      <c r="Y282" s="64" t="s">
        <v>1292</v>
      </c>
      <c r="Z282" s="64" t="s">
        <v>1293</v>
      </c>
    </row>
    <row r="283" spans="1:26" s="3" customFormat="1" x14ac:dyDescent="0.25">
      <c r="A283" s="6" t="s">
        <v>455</v>
      </c>
      <c r="B283" s="45">
        <v>560.80999999999995</v>
      </c>
      <c r="C283" s="18">
        <v>737.08</v>
      </c>
      <c r="D283" s="18">
        <v>723.21</v>
      </c>
      <c r="E283" s="18">
        <v>8.7200000000000006</v>
      </c>
      <c r="F283" s="18">
        <v>24.29</v>
      </c>
      <c r="G283" s="18">
        <v>27.51</v>
      </c>
      <c r="H283" s="18">
        <f t="shared" si="32"/>
        <v>673.69999999999993</v>
      </c>
      <c r="I283" s="42">
        <f t="shared" si="33"/>
        <v>20.173333333333332</v>
      </c>
      <c r="J283" s="45">
        <v>311.18</v>
      </c>
      <c r="K283" s="18">
        <v>288.08</v>
      </c>
      <c r="L283" s="18">
        <v>270.05</v>
      </c>
      <c r="M283" s="18">
        <v>9.57</v>
      </c>
      <c r="N283" s="18">
        <v>7.15</v>
      </c>
      <c r="O283" s="18">
        <v>2.54</v>
      </c>
      <c r="P283" s="18">
        <f t="shared" si="34"/>
        <v>289.77</v>
      </c>
      <c r="Q283" s="42">
        <f t="shared" si="35"/>
        <v>6.419999999999999</v>
      </c>
      <c r="R283" s="21">
        <f t="shared" si="36"/>
        <v>0.43096190899659109</v>
      </c>
      <c r="S283" s="21">
        <f t="shared" si="37"/>
        <v>0.35044080604534</v>
      </c>
      <c r="T283" s="6">
        <f t="shared" si="38"/>
        <v>4.4620744160668316E-2</v>
      </c>
      <c r="U283" s="10">
        <f t="shared" si="39"/>
        <v>-1.2143677339957688</v>
      </c>
      <c r="V283" s="10">
        <f t="shared" si="39"/>
        <v>-1.5127573198009987</v>
      </c>
      <c r="W283" s="3" t="s">
        <v>754</v>
      </c>
      <c r="X283" s="64" t="s">
        <v>456</v>
      </c>
      <c r="Y283" s="64" t="s">
        <v>1294</v>
      </c>
      <c r="Z283" s="64" t="s">
        <v>1295</v>
      </c>
    </row>
    <row r="284" spans="1:26" s="3" customFormat="1" x14ac:dyDescent="0.25">
      <c r="A284" s="6" t="s">
        <v>453</v>
      </c>
      <c r="B284" s="45">
        <v>55.07</v>
      </c>
      <c r="C284" s="18">
        <v>73.44</v>
      </c>
      <c r="D284" s="18">
        <v>60.78</v>
      </c>
      <c r="E284" s="18">
        <v>30.27</v>
      </c>
      <c r="F284" s="18">
        <v>43.21</v>
      </c>
      <c r="G284" s="18">
        <v>37.51</v>
      </c>
      <c r="H284" s="18">
        <f t="shared" si="32"/>
        <v>63.096666666666664</v>
      </c>
      <c r="I284" s="42">
        <f t="shared" si="33"/>
        <v>36.99666666666667</v>
      </c>
      <c r="J284" s="45">
        <v>41.3</v>
      </c>
      <c r="K284" s="18">
        <v>33.25</v>
      </c>
      <c r="L284" s="18">
        <v>35.14</v>
      </c>
      <c r="M284" s="18">
        <v>22.48</v>
      </c>
      <c r="N284" s="18">
        <v>12.54</v>
      </c>
      <c r="O284" s="18">
        <v>18.09</v>
      </c>
      <c r="P284" s="18">
        <f t="shared" si="34"/>
        <v>36.563333333333333</v>
      </c>
      <c r="Q284" s="42">
        <f t="shared" si="35"/>
        <v>17.703333333333333</v>
      </c>
      <c r="R284" s="21">
        <f t="shared" si="36"/>
        <v>0.58604191585625875</v>
      </c>
      <c r="S284" s="21">
        <f t="shared" si="37"/>
        <v>0.49223616106676021</v>
      </c>
      <c r="T284" s="6">
        <f t="shared" si="38"/>
        <v>7.5093242377228912E-3</v>
      </c>
      <c r="U284" s="10">
        <f t="shared" si="39"/>
        <v>-0.77092423973587032</v>
      </c>
      <c r="V284" s="10">
        <f t="shared" si="39"/>
        <v>-1.0225774487219572</v>
      </c>
      <c r="W284" s="3" t="s">
        <v>753</v>
      </c>
      <c r="X284" s="64" t="s">
        <v>454</v>
      </c>
      <c r="Y284" s="64" t="s">
        <v>1296</v>
      </c>
      <c r="Z284" s="64" t="s">
        <v>1297</v>
      </c>
    </row>
    <row r="285" spans="1:26" s="3" customFormat="1" x14ac:dyDescent="0.25">
      <c r="A285" s="6" t="s">
        <v>434</v>
      </c>
      <c r="B285" s="45">
        <v>401.31</v>
      </c>
      <c r="C285" s="18">
        <v>247.67</v>
      </c>
      <c r="D285" s="18">
        <v>303.70999999999998</v>
      </c>
      <c r="E285" s="18">
        <v>3.8</v>
      </c>
      <c r="F285" s="18">
        <v>6.31</v>
      </c>
      <c r="G285" s="18">
        <v>7.12</v>
      </c>
      <c r="H285" s="18">
        <f t="shared" si="32"/>
        <v>317.56333333333333</v>
      </c>
      <c r="I285" s="42">
        <f t="shared" si="33"/>
        <v>5.7433333333333332</v>
      </c>
      <c r="J285" s="45">
        <v>180.74</v>
      </c>
      <c r="K285" s="18">
        <v>201.02</v>
      </c>
      <c r="L285" s="18">
        <v>207.02</v>
      </c>
      <c r="M285" s="18">
        <v>5.9</v>
      </c>
      <c r="N285" s="18">
        <v>3.35</v>
      </c>
      <c r="O285" s="18">
        <v>2.69</v>
      </c>
      <c r="P285" s="18">
        <f t="shared" si="34"/>
        <v>196.26</v>
      </c>
      <c r="Q285" s="42">
        <f t="shared" si="35"/>
        <v>3.98</v>
      </c>
      <c r="R285" s="21">
        <f t="shared" si="36"/>
        <v>0.61921752869654378</v>
      </c>
      <c r="S285" s="21">
        <f t="shared" si="37"/>
        <v>0.73850716757291157</v>
      </c>
      <c r="T285" s="6">
        <f t="shared" si="38"/>
        <v>0.13799005801255615</v>
      </c>
      <c r="U285" s="10">
        <f t="shared" si="39"/>
        <v>-0.69148178327964893</v>
      </c>
      <c r="V285" s="10">
        <f t="shared" si="39"/>
        <v>-0.43731617176904575</v>
      </c>
      <c r="W285" s="3" t="s">
        <v>734</v>
      </c>
      <c r="X285" s="64" t="s">
        <v>734</v>
      </c>
      <c r="Y285" s="64" t="s">
        <v>1256</v>
      </c>
      <c r="Z285" s="64" t="s">
        <v>1257</v>
      </c>
    </row>
    <row r="286" spans="1:26" s="3" customFormat="1" x14ac:dyDescent="0.25">
      <c r="A286" s="6" t="s">
        <v>348</v>
      </c>
      <c r="B286" s="45">
        <v>786.86</v>
      </c>
      <c r="C286" s="18">
        <v>762.12</v>
      </c>
      <c r="D286" s="18">
        <v>840.83</v>
      </c>
      <c r="E286" s="18">
        <v>82.08</v>
      </c>
      <c r="F286" s="18">
        <v>57.12</v>
      </c>
      <c r="G286" s="18">
        <v>87.71</v>
      </c>
      <c r="H286" s="18">
        <f t="shared" si="32"/>
        <v>796.60333333333335</v>
      </c>
      <c r="I286" s="42">
        <f t="shared" si="33"/>
        <v>75.636666666666656</v>
      </c>
      <c r="J286" s="45">
        <v>1083.49</v>
      </c>
      <c r="K286" s="18">
        <v>1035.46</v>
      </c>
      <c r="L286" s="18">
        <v>1752.25</v>
      </c>
      <c r="M286" s="18">
        <v>47.04</v>
      </c>
      <c r="N286" s="18">
        <v>81.08</v>
      </c>
      <c r="O286" s="18">
        <v>68.48</v>
      </c>
      <c r="P286" s="18">
        <f t="shared" si="34"/>
        <v>1290.3999999999999</v>
      </c>
      <c r="Q286" s="42">
        <f t="shared" si="35"/>
        <v>65.533333333333346</v>
      </c>
      <c r="R286" s="21">
        <f t="shared" si="36"/>
        <v>1.6191005554139273</v>
      </c>
      <c r="S286" s="21">
        <f t="shared" si="37"/>
        <v>0.86816580401026522</v>
      </c>
      <c r="T286" s="6">
        <f t="shared" si="38"/>
        <v>0.25055629144428876</v>
      </c>
      <c r="U286" s="10">
        <f t="shared" si="39"/>
        <v>0.69519258804446327</v>
      </c>
      <c r="V286" s="10">
        <f t="shared" si="39"/>
        <v>-0.20395749717148964</v>
      </c>
      <c r="W286" s="3" t="s">
        <v>648</v>
      </c>
      <c r="X286" s="64" t="s">
        <v>1162</v>
      </c>
      <c r="Y286" s="64" t="s">
        <v>1163</v>
      </c>
      <c r="Z286" s="64" t="s">
        <v>1164</v>
      </c>
    </row>
    <row r="287" spans="1:26" s="12" customFormat="1" ht="15.75" thickBot="1" x14ac:dyDescent="0.3">
      <c r="A287" s="13" t="s">
        <v>198</v>
      </c>
      <c r="B287" s="46">
        <v>77.489999999999995</v>
      </c>
      <c r="C287" s="20">
        <v>79.19</v>
      </c>
      <c r="D287" s="20">
        <v>59.82</v>
      </c>
      <c r="E287" s="20">
        <v>9.98</v>
      </c>
      <c r="F287" s="20">
        <v>19.29</v>
      </c>
      <c r="G287" s="20">
        <v>6.54</v>
      </c>
      <c r="H287" s="20">
        <f t="shared" si="32"/>
        <v>72.166666666666671</v>
      </c>
      <c r="I287" s="43">
        <f t="shared" si="33"/>
        <v>11.936666666666667</v>
      </c>
      <c r="J287" s="46">
        <v>126.61</v>
      </c>
      <c r="K287" s="20">
        <v>109.88</v>
      </c>
      <c r="L287" s="20">
        <v>107.29</v>
      </c>
      <c r="M287" s="20">
        <v>16.100000000000001</v>
      </c>
      <c r="N287" s="20">
        <v>13.56</v>
      </c>
      <c r="O287" s="20">
        <v>14.5</v>
      </c>
      <c r="P287" s="20">
        <f t="shared" si="34"/>
        <v>114.59333333333335</v>
      </c>
      <c r="Q287" s="43">
        <f t="shared" si="35"/>
        <v>14.72</v>
      </c>
      <c r="R287" s="24">
        <f t="shared" si="36"/>
        <v>1.579863325740319</v>
      </c>
      <c r="S287" s="24">
        <f t="shared" si="37"/>
        <v>1.2151507343468178</v>
      </c>
      <c r="T287" s="13">
        <f t="shared" si="38"/>
        <v>0.25640391075644192</v>
      </c>
      <c r="U287" s="14">
        <f t="shared" si="39"/>
        <v>0.6597997559938843</v>
      </c>
      <c r="V287" s="14">
        <f t="shared" si="39"/>
        <v>0.28113528519431441</v>
      </c>
      <c r="W287" s="12" t="s">
        <v>199</v>
      </c>
      <c r="X287" s="12" t="s">
        <v>199</v>
      </c>
      <c r="Y287" s="12" t="s">
        <v>200</v>
      </c>
      <c r="Z287" s="12" t="s">
        <v>201</v>
      </c>
    </row>
    <row r="288" spans="1:26" ht="15.75" thickTop="1" x14ac:dyDescent="0.25"/>
    <row r="289" spans="1:45" x14ac:dyDescent="0.25">
      <c r="B289" s="2"/>
      <c r="C289" s="2"/>
      <c r="D289" s="2"/>
      <c r="I289" s="2"/>
      <c r="R289" s="64"/>
      <c r="S289" s="64"/>
      <c r="T289" s="64"/>
      <c r="U289" s="2"/>
      <c r="V289" s="28"/>
    </row>
    <row r="290" spans="1:45" x14ac:dyDescent="0.25">
      <c r="A290" s="26"/>
      <c r="B290" s="2"/>
      <c r="C290" s="2"/>
      <c r="D290" s="2"/>
      <c r="I290" s="2"/>
      <c r="R290" s="2" t="s">
        <v>531</v>
      </c>
      <c r="U290" s="2"/>
      <c r="V290" s="28"/>
    </row>
    <row r="291" spans="1:45" x14ac:dyDescent="0.25">
      <c r="B291" s="2"/>
      <c r="C291" s="2"/>
      <c r="D291" s="2"/>
      <c r="I291" s="2"/>
      <c r="O291" s="2"/>
      <c r="P291" s="2"/>
      <c r="Q291" s="2"/>
      <c r="R291" s="2" t="s">
        <v>1</v>
      </c>
      <c r="S291" s="28">
        <v>0.3127215764838992</v>
      </c>
      <c r="T291" s="28">
        <v>-0.20708698625359875</v>
      </c>
      <c r="U291" s="2"/>
      <c r="V291" s="28"/>
    </row>
    <row r="292" spans="1:45" x14ac:dyDescent="0.25">
      <c r="I292" s="2"/>
      <c r="O292" s="74"/>
      <c r="Q292" s="2"/>
      <c r="R292" s="2" t="s">
        <v>4</v>
      </c>
      <c r="S292" s="28">
        <v>2.0545729995886379</v>
      </c>
      <c r="T292" s="28">
        <v>0.62074469080584671</v>
      </c>
      <c r="U292" s="2"/>
      <c r="V292" s="28"/>
    </row>
    <row r="293" spans="1:45" x14ac:dyDescent="0.25">
      <c r="I293" s="2"/>
      <c r="O293" s="74"/>
      <c r="Q293" s="2"/>
      <c r="T293" s="64"/>
    </row>
    <row r="294" spans="1:45" x14ac:dyDescent="0.25">
      <c r="A294" s="53"/>
      <c r="B294" s="112" t="s">
        <v>2</v>
      </c>
      <c r="C294" s="113"/>
      <c r="D294" s="113"/>
      <c r="E294" s="113"/>
      <c r="F294" s="113"/>
      <c r="G294" s="113"/>
      <c r="H294" s="113"/>
      <c r="I294" s="114"/>
      <c r="J294" s="110" t="s">
        <v>1786</v>
      </c>
      <c r="K294" s="110"/>
      <c r="L294" s="110"/>
      <c r="M294" s="110"/>
      <c r="N294" s="110"/>
      <c r="O294" s="110"/>
      <c r="P294" s="110"/>
      <c r="Q294" s="111"/>
      <c r="R294" s="53"/>
      <c r="S294" s="53"/>
      <c r="T294" s="52"/>
      <c r="U294" s="52"/>
      <c r="V294" s="52"/>
      <c r="W294" s="52"/>
      <c r="X294" s="52"/>
      <c r="Y294" s="52"/>
      <c r="Z294" s="52"/>
    </row>
    <row r="295" spans="1:45" s="37" customFormat="1" x14ac:dyDescent="0.25">
      <c r="A295" s="40"/>
      <c r="B295" s="44" t="s">
        <v>5</v>
      </c>
      <c r="C295" s="41" t="s">
        <v>6</v>
      </c>
      <c r="D295" s="41" t="s">
        <v>7</v>
      </c>
      <c r="E295" s="41" t="s">
        <v>5</v>
      </c>
      <c r="F295" s="41" t="s">
        <v>6</v>
      </c>
      <c r="G295" s="41" t="s">
        <v>7</v>
      </c>
      <c r="H295" s="105" t="s">
        <v>1782</v>
      </c>
      <c r="I295" s="105" t="s">
        <v>1783</v>
      </c>
      <c r="J295" s="44" t="s">
        <v>5</v>
      </c>
      <c r="K295" s="41" t="s">
        <v>6</v>
      </c>
      <c r="L295" s="41" t="s">
        <v>7</v>
      </c>
      <c r="M295" s="41" t="s">
        <v>5</v>
      </c>
      <c r="N295" s="41" t="s">
        <v>6</v>
      </c>
      <c r="O295" s="41" t="s">
        <v>7</v>
      </c>
      <c r="P295" s="105" t="s">
        <v>1782</v>
      </c>
      <c r="Q295" s="123" t="s">
        <v>1783</v>
      </c>
      <c r="R295" s="107" t="s">
        <v>1777</v>
      </c>
      <c r="S295" s="107" t="s">
        <v>1778</v>
      </c>
      <c r="T295" s="41"/>
      <c r="U295" s="105" t="s">
        <v>1780</v>
      </c>
      <c r="V295" s="105" t="s">
        <v>1781</v>
      </c>
      <c r="W295" s="41"/>
      <c r="X295" s="41"/>
      <c r="Y295" s="41"/>
      <c r="Z295" s="40"/>
      <c r="AA295" s="39"/>
      <c r="AB295" s="39"/>
      <c r="AC295" s="40"/>
      <c r="AD295" s="40"/>
      <c r="AE295" s="38"/>
      <c r="AN295" s="38"/>
      <c r="AO295" s="38"/>
      <c r="AP295" s="38"/>
      <c r="AQ295" s="38"/>
      <c r="AR295" s="38"/>
      <c r="AS295" s="38"/>
    </row>
    <row r="296" spans="1:45" s="37" customFormat="1" x14ac:dyDescent="0.25">
      <c r="A296" s="51"/>
      <c r="B296" s="50" t="s">
        <v>9</v>
      </c>
      <c r="C296" s="49" t="s">
        <v>9</v>
      </c>
      <c r="D296" s="49" t="s">
        <v>9</v>
      </c>
      <c r="E296" s="49" t="s">
        <v>10</v>
      </c>
      <c r="F296" s="49" t="s">
        <v>10</v>
      </c>
      <c r="G296" s="49" t="s">
        <v>10</v>
      </c>
      <c r="H296" s="106"/>
      <c r="I296" s="106"/>
      <c r="J296" s="50" t="s">
        <v>9</v>
      </c>
      <c r="K296" s="49" t="s">
        <v>9</v>
      </c>
      <c r="L296" s="49" t="s">
        <v>9</v>
      </c>
      <c r="M296" s="49" t="s">
        <v>10</v>
      </c>
      <c r="N296" s="49" t="s">
        <v>10</v>
      </c>
      <c r="O296" s="49" t="s">
        <v>10</v>
      </c>
      <c r="P296" s="106"/>
      <c r="Q296" s="124"/>
      <c r="R296" s="108"/>
      <c r="S296" s="108"/>
      <c r="T296" s="49" t="s">
        <v>11</v>
      </c>
      <c r="U296" s="106"/>
      <c r="V296" s="106"/>
      <c r="W296" s="49" t="s">
        <v>12</v>
      </c>
      <c r="X296" s="51" t="s">
        <v>1427</v>
      </c>
      <c r="Y296" s="51" t="s">
        <v>1428</v>
      </c>
      <c r="Z296" s="51"/>
      <c r="AA296" s="39"/>
      <c r="AB296" s="39"/>
      <c r="AC296" s="40"/>
      <c r="AD296" s="40"/>
      <c r="AE296" s="38"/>
      <c r="AN296" s="38"/>
      <c r="AO296" s="38"/>
      <c r="AP296" s="38"/>
      <c r="AQ296" s="38"/>
      <c r="AR296" s="38"/>
      <c r="AS296" s="38"/>
    </row>
    <row r="297" spans="1:45" x14ac:dyDescent="0.25">
      <c r="A297" s="2" t="s">
        <v>459</v>
      </c>
      <c r="B297" s="45">
        <v>117.34</v>
      </c>
      <c r="C297" s="18">
        <v>125.46</v>
      </c>
      <c r="D297" s="18">
        <v>133.01</v>
      </c>
      <c r="E297" s="18">
        <v>1539.48</v>
      </c>
      <c r="F297" s="18">
        <v>1370.13</v>
      </c>
      <c r="G297" s="18">
        <v>2137.6999999999998</v>
      </c>
      <c r="H297" s="18">
        <f t="shared" ref="H297:H342" si="40">AVERAGE(B297,C297,D297)</f>
        <v>125.27</v>
      </c>
      <c r="I297" s="42">
        <f t="shared" ref="I297:I342" si="41">AVERAGE(E297,F297,G297)</f>
        <v>1682.4366666666665</v>
      </c>
      <c r="J297" s="18">
        <v>116.16</v>
      </c>
      <c r="K297" s="18">
        <v>151.08000000000001</v>
      </c>
      <c r="L297" s="18">
        <v>178.46</v>
      </c>
      <c r="M297" s="18">
        <v>2988.66</v>
      </c>
      <c r="N297" s="18">
        <v>3470.57</v>
      </c>
      <c r="O297" s="18">
        <v>3407.16</v>
      </c>
      <c r="P297" s="18">
        <f t="shared" ref="P297:P342" si="42">AVERAGE(J297,K297,L297)</f>
        <v>148.56666666666669</v>
      </c>
      <c r="Q297" s="42">
        <f t="shared" ref="Q297:Q342" si="43">AVERAGE(M297,N297,O297)</f>
        <v>3288.7966666666666</v>
      </c>
      <c r="R297" s="21">
        <f t="shared" ref="R297:R328" si="44">(P297+1)/(H297+1)</f>
        <v>1.1844988252686046</v>
      </c>
      <c r="S297" s="21">
        <f t="shared" ref="S297:S328" si="45">(Q297+1)/(I297+1)</f>
        <v>1.9542146917713963</v>
      </c>
      <c r="T297" s="6">
        <f t="shared" ref="T297:T328" si="46">_xlfn.T.TEST(E297:G297,M297:O297,1,2)</f>
        <v>2.2159232743144499E-3</v>
      </c>
      <c r="U297" s="10">
        <f t="shared" ref="U297:V338" si="47">LOG(R297,2)</f>
        <v>0.24427676778034019</v>
      </c>
      <c r="V297" s="10">
        <f t="shared" si="47"/>
        <v>0.96658897177887837</v>
      </c>
      <c r="W297" s="64" t="s">
        <v>1298</v>
      </c>
      <c r="X297" s="64" t="s">
        <v>1298</v>
      </c>
      <c r="Y297" s="64" t="s">
        <v>935</v>
      </c>
      <c r="Z297" s="64" t="s">
        <v>1359</v>
      </c>
    </row>
    <row r="298" spans="1:45" x14ac:dyDescent="0.25">
      <c r="A298" s="2" t="s">
        <v>461</v>
      </c>
      <c r="B298" s="45">
        <v>19.89</v>
      </c>
      <c r="C298" s="18">
        <v>17.71</v>
      </c>
      <c r="D298" s="18">
        <v>24.43</v>
      </c>
      <c r="E298" s="18">
        <v>31.06</v>
      </c>
      <c r="F298" s="18">
        <v>31.53</v>
      </c>
      <c r="G298" s="18">
        <v>46.55</v>
      </c>
      <c r="H298" s="18">
        <f t="shared" si="40"/>
        <v>20.676666666666666</v>
      </c>
      <c r="I298" s="42">
        <f t="shared" si="41"/>
        <v>36.380000000000003</v>
      </c>
      <c r="J298" s="18">
        <v>30.85</v>
      </c>
      <c r="K298" s="18">
        <v>36.75</v>
      </c>
      <c r="L298" s="18">
        <v>40.75</v>
      </c>
      <c r="M298" s="18">
        <v>43.69</v>
      </c>
      <c r="N298" s="18">
        <v>53.37</v>
      </c>
      <c r="O298" s="18">
        <v>64</v>
      </c>
      <c r="P298" s="18">
        <f t="shared" si="42"/>
        <v>36.116666666666667</v>
      </c>
      <c r="Q298" s="42">
        <f t="shared" si="43"/>
        <v>53.686666666666667</v>
      </c>
      <c r="R298" s="21">
        <f t="shared" si="44"/>
        <v>1.7122866369367984</v>
      </c>
      <c r="S298" s="21">
        <f t="shared" si="45"/>
        <v>1.4629926877117887</v>
      </c>
      <c r="T298" s="6">
        <f t="shared" si="46"/>
        <v>4.4846707216625897E-2</v>
      </c>
      <c r="U298" s="10">
        <f t="shared" si="47"/>
        <v>0.77592422923489512</v>
      </c>
      <c r="V298" s="10">
        <f t="shared" si="47"/>
        <v>0.54892255865732675</v>
      </c>
      <c r="W298" s="64" t="s">
        <v>1300</v>
      </c>
      <c r="X298" s="64" t="s">
        <v>1300</v>
      </c>
      <c r="Y298" s="64" t="s">
        <v>1396</v>
      </c>
      <c r="Z298" s="64" t="s">
        <v>1397</v>
      </c>
    </row>
    <row r="299" spans="1:45" x14ac:dyDescent="0.25">
      <c r="A299" s="6" t="s">
        <v>504</v>
      </c>
      <c r="B299" s="45">
        <v>370.81</v>
      </c>
      <c r="C299" s="18">
        <v>298.49</v>
      </c>
      <c r="D299" s="18">
        <v>503.17</v>
      </c>
      <c r="E299" s="18">
        <v>1445.2</v>
      </c>
      <c r="F299" s="18">
        <v>1232.8900000000001</v>
      </c>
      <c r="G299" s="18">
        <v>1540.28</v>
      </c>
      <c r="H299" s="18">
        <f t="shared" si="40"/>
        <v>390.82333333333332</v>
      </c>
      <c r="I299" s="42">
        <f t="shared" si="41"/>
        <v>1406.1233333333332</v>
      </c>
      <c r="J299" s="18">
        <v>613.82000000000005</v>
      </c>
      <c r="K299" s="18">
        <v>743.43</v>
      </c>
      <c r="L299" s="18">
        <v>811.34</v>
      </c>
      <c r="M299" s="18">
        <v>1945.19</v>
      </c>
      <c r="N299" s="18">
        <v>2028.04</v>
      </c>
      <c r="O299" s="18">
        <v>2184.02</v>
      </c>
      <c r="P299" s="18">
        <f t="shared" si="42"/>
        <v>722.86333333333334</v>
      </c>
      <c r="Q299" s="42">
        <f t="shared" si="43"/>
        <v>2052.4166666666665</v>
      </c>
      <c r="R299" s="21">
        <f t="shared" si="44"/>
        <v>1.8474227330344459</v>
      </c>
      <c r="S299" s="21">
        <f t="shared" si="45"/>
        <v>1.4593011273591274</v>
      </c>
      <c r="T299" s="6">
        <f t="shared" si="46"/>
        <v>2.4414502870975852E-3</v>
      </c>
      <c r="U299" s="10">
        <f t="shared" si="47"/>
        <v>0.8855140260769071</v>
      </c>
      <c r="V299" s="10">
        <f t="shared" si="47"/>
        <v>0.54527761466203761</v>
      </c>
      <c r="W299" s="3" t="s">
        <v>1332</v>
      </c>
      <c r="X299" s="64" t="s">
        <v>1332</v>
      </c>
      <c r="Y299" s="64" t="s">
        <v>135</v>
      </c>
      <c r="Z299" s="64" t="s">
        <v>1426</v>
      </c>
    </row>
    <row r="300" spans="1:45" x14ac:dyDescent="0.25">
      <c r="A300" s="2" t="s">
        <v>503</v>
      </c>
      <c r="B300" s="45">
        <v>350.37</v>
      </c>
      <c r="C300" s="18">
        <v>277.99</v>
      </c>
      <c r="D300" s="18">
        <v>358.14</v>
      </c>
      <c r="E300" s="18">
        <v>1522.21</v>
      </c>
      <c r="F300" s="18">
        <v>1469.72</v>
      </c>
      <c r="G300" s="18">
        <v>1807.26</v>
      </c>
      <c r="H300" s="18">
        <f t="shared" si="40"/>
        <v>328.83333333333331</v>
      </c>
      <c r="I300" s="42">
        <f t="shared" si="41"/>
        <v>1599.7300000000002</v>
      </c>
      <c r="J300" s="18">
        <v>558.49</v>
      </c>
      <c r="K300" s="18">
        <v>645.66</v>
      </c>
      <c r="L300" s="18">
        <v>820.31</v>
      </c>
      <c r="M300" s="18">
        <v>2052.8200000000002</v>
      </c>
      <c r="N300" s="18">
        <v>2214.2600000000002</v>
      </c>
      <c r="O300" s="18">
        <v>2620.79</v>
      </c>
      <c r="P300" s="18">
        <f t="shared" si="42"/>
        <v>674.82</v>
      </c>
      <c r="Q300" s="42">
        <f t="shared" si="43"/>
        <v>2295.9566666666665</v>
      </c>
      <c r="R300" s="21">
        <f t="shared" si="44"/>
        <v>2.0489742294087927</v>
      </c>
      <c r="S300" s="21">
        <f t="shared" si="45"/>
        <v>1.4349432238207982</v>
      </c>
      <c r="T300" s="6">
        <f t="shared" si="46"/>
        <v>1.2437080000267957E-2</v>
      </c>
      <c r="U300" s="10">
        <f t="shared" si="47"/>
        <v>1.0349018392354743</v>
      </c>
      <c r="V300" s="10">
        <f t="shared" si="47"/>
        <v>0.52099365513606555</v>
      </c>
      <c r="W300" s="64" t="s">
        <v>1331</v>
      </c>
      <c r="X300" s="64" t="s">
        <v>1423</v>
      </c>
      <c r="Y300" s="64" t="s">
        <v>1424</v>
      </c>
      <c r="Z300" s="64" t="s">
        <v>1425</v>
      </c>
      <c r="AA300" s="3"/>
      <c r="AB300" s="3"/>
    </row>
    <row r="301" spans="1:45" x14ac:dyDescent="0.25">
      <c r="A301" s="6" t="s">
        <v>469</v>
      </c>
      <c r="B301" s="45">
        <v>1448.05</v>
      </c>
      <c r="C301" s="18">
        <v>1438.1</v>
      </c>
      <c r="D301" s="18">
        <v>1619.72</v>
      </c>
      <c r="E301" s="18">
        <v>2215.9699999999998</v>
      </c>
      <c r="F301" s="18">
        <v>2295.7199999999998</v>
      </c>
      <c r="G301" s="18">
        <v>2487.19</v>
      </c>
      <c r="H301" s="18">
        <f t="shared" si="40"/>
        <v>1501.9566666666667</v>
      </c>
      <c r="I301" s="42">
        <f t="shared" si="41"/>
        <v>2332.9599999999996</v>
      </c>
      <c r="J301" s="18">
        <v>1726.26</v>
      </c>
      <c r="K301" s="18">
        <v>2064.71</v>
      </c>
      <c r="L301" s="18">
        <v>2025.59</v>
      </c>
      <c r="M301" s="18">
        <v>2528.31</v>
      </c>
      <c r="N301" s="18">
        <v>2827.47</v>
      </c>
      <c r="O301" s="18">
        <v>2930.61</v>
      </c>
      <c r="P301" s="18">
        <f t="shared" si="42"/>
        <v>1938.8533333333335</v>
      </c>
      <c r="Q301" s="42">
        <f t="shared" si="43"/>
        <v>2762.1299999999997</v>
      </c>
      <c r="R301" s="21">
        <f t="shared" si="44"/>
        <v>1.2906914592791543</v>
      </c>
      <c r="S301" s="21">
        <f t="shared" si="45"/>
        <v>1.1838806149205643</v>
      </c>
      <c r="T301" s="6">
        <f t="shared" si="46"/>
        <v>2.079043825560499E-2</v>
      </c>
      <c r="U301" s="10">
        <f t="shared" si="47"/>
        <v>0.36814416457385607</v>
      </c>
      <c r="V301" s="10">
        <f t="shared" si="47"/>
        <v>0.24352360381643659</v>
      </c>
      <c r="W301" s="3" t="s">
        <v>1307</v>
      </c>
      <c r="X301" s="64" t="s">
        <v>1360</v>
      </c>
      <c r="Y301" s="64" t="s">
        <v>1361</v>
      </c>
      <c r="Z301" s="64" t="s">
        <v>1362</v>
      </c>
      <c r="AA301" s="3"/>
      <c r="AB301" s="3"/>
    </row>
    <row r="302" spans="1:45" x14ac:dyDescent="0.25">
      <c r="A302" s="2" t="s">
        <v>460</v>
      </c>
      <c r="B302" s="45">
        <v>122.26</v>
      </c>
      <c r="C302" s="18">
        <v>108.58</v>
      </c>
      <c r="D302" s="18">
        <v>99.25</v>
      </c>
      <c r="E302" s="18">
        <v>411.53</v>
      </c>
      <c r="F302" s="18">
        <v>328.99</v>
      </c>
      <c r="G302" s="18">
        <v>394.69</v>
      </c>
      <c r="H302" s="18">
        <f t="shared" si="40"/>
        <v>110.03000000000002</v>
      </c>
      <c r="I302" s="42">
        <f t="shared" si="41"/>
        <v>378.40333333333336</v>
      </c>
      <c r="J302" s="18">
        <v>109.15</v>
      </c>
      <c r="K302" s="18">
        <v>113.6</v>
      </c>
      <c r="L302" s="18">
        <v>108.56</v>
      </c>
      <c r="M302" s="18">
        <v>444.56</v>
      </c>
      <c r="N302" s="18">
        <v>423.92</v>
      </c>
      <c r="O302" s="18">
        <v>474.16</v>
      </c>
      <c r="P302" s="18">
        <f t="shared" si="42"/>
        <v>110.43666666666667</v>
      </c>
      <c r="Q302" s="42">
        <f t="shared" si="43"/>
        <v>447.54666666666668</v>
      </c>
      <c r="R302" s="21">
        <f t="shared" si="44"/>
        <v>1.0036626737518388</v>
      </c>
      <c r="S302" s="21">
        <f t="shared" si="45"/>
        <v>1.182242292722784</v>
      </c>
      <c r="T302" s="6">
        <f t="shared" si="46"/>
        <v>3.8146790843866109E-2</v>
      </c>
      <c r="U302" s="10">
        <f t="shared" si="47"/>
        <v>5.2744678164795477E-3</v>
      </c>
      <c r="V302" s="10">
        <f t="shared" si="47"/>
        <v>0.24152573660488424</v>
      </c>
      <c r="W302" s="64" t="s">
        <v>1299</v>
      </c>
      <c r="X302" s="64" t="s">
        <v>1299</v>
      </c>
      <c r="Y302" s="64" t="s">
        <v>1336</v>
      </c>
      <c r="Z302" s="64" t="s">
        <v>1337</v>
      </c>
    </row>
    <row r="303" spans="1:45" x14ac:dyDescent="0.25">
      <c r="A303" s="6" t="s">
        <v>463</v>
      </c>
      <c r="B303" s="45">
        <v>1645.42</v>
      </c>
      <c r="C303" s="18">
        <v>1770.43</v>
      </c>
      <c r="D303" s="18">
        <v>1884.19</v>
      </c>
      <c r="E303" s="18">
        <v>2936.98</v>
      </c>
      <c r="F303" s="18">
        <v>2979.67</v>
      </c>
      <c r="G303" s="18">
        <v>3455.64</v>
      </c>
      <c r="H303" s="18">
        <f t="shared" si="40"/>
        <v>1766.6800000000003</v>
      </c>
      <c r="I303" s="42">
        <f t="shared" si="41"/>
        <v>3124.0966666666664</v>
      </c>
      <c r="J303" s="18">
        <v>2175.7600000000002</v>
      </c>
      <c r="K303" s="18">
        <v>2281.71</v>
      </c>
      <c r="L303" s="18">
        <v>2248.54</v>
      </c>
      <c r="M303" s="18">
        <v>3449.48</v>
      </c>
      <c r="N303" s="18">
        <v>3571.63</v>
      </c>
      <c r="O303" s="18">
        <v>3596.02</v>
      </c>
      <c r="P303" s="18">
        <f t="shared" si="42"/>
        <v>2235.3366666666666</v>
      </c>
      <c r="Q303" s="42">
        <f t="shared" si="43"/>
        <v>3539.0433333333335</v>
      </c>
      <c r="R303" s="21">
        <f t="shared" si="44"/>
        <v>1.2651252866280471</v>
      </c>
      <c r="S303" s="21">
        <f t="shared" si="45"/>
        <v>1.132778826041648</v>
      </c>
      <c r="T303" s="6">
        <f t="shared" si="46"/>
        <v>3.6845643144677552E-2</v>
      </c>
      <c r="U303" s="10">
        <f t="shared" si="47"/>
        <v>0.33928026353360213</v>
      </c>
      <c r="V303" s="10">
        <f t="shared" si="47"/>
        <v>0.17986620385787105</v>
      </c>
      <c r="W303" s="3" t="s">
        <v>1302</v>
      </c>
      <c r="X303" s="64" t="s">
        <v>1302</v>
      </c>
      <c r="Y303" s="64" t="s">
        <v>1055</v>
      </c>
      <c r="Z303" s="64" t="s">
        <v>1393</v>
      </c>
    </row>
    <row r="304" spans="1:45" x14ac:dyDescent="0.25">
      <c r="A304" s="2" t="s">
        <v>464</v>
      </c>
      <c r="B304" s="45">
        <v>0.79</v>
      </c>
      <c r="C304" s="18">
        <v>0.19</v>
      </c>
      <c r="D304" s="18">
        <v>0.1</v>
      </c>
      <c r="E304" s="18">
        <v>33.44</v>
      </c>
      <c r="F304" s="18">
        <v>15.76</v>
      </c>
      <c r="G304" s="18">
        <v>15</v>
      </c>
      <c r="H304" s="18">
        <f t="shared" si="40"/>
        <v>0.36000000000000004</v>
      </c>
      <c r="I304" s="42">
        <f t="shared" si="41"/>
        <v>21.399999999999995</v>
      </c>
      <c r="J304" s="18">
        <v>0.8</v>
      </c>
      <c r="K304" s="18">
        <v>0.87</v>
      </c>
      <c r="L304" s="18">
        <v>1.05</v>
      </c>
      <c r="M304" s="18">
        <v>21.85</v>
      </c>
      <c r="N304" s="18">
        <v>22.02</v>
      </c>
      <c r="O304" s="18">
        <v>25.27</v>
      </c>
      <c r="P304" s="18">
        <f t="shared" si="42"/>
        <v>0.90666666666666662</v>
      </c>
      <c r="Q304" s="42">
        <f t="shared" si="43"/>
        <v>23.046666666666667</v>
      </c>
      <c r="R304" s="21">
        <f t="shared" si="44"/>
        <v>1.4019607843137254</v>
      </c>
      <c r="S304" s="21">
        <f t="shared" si="45"/>
        <v>1.0735119047619051</v>
      </c>
      <c r="T304" s="6">
        <f t="shared" si="46"/>
        <v>0.40068776199151163</v>
      </c>
      <c r="U304" s="10">
        <f t="shared" si="47"/>
        <v>0.48744599480689371</v>
      </c>
      <c r="V304" s="10">
        <f t="shared" si="47"/>
        <v>0.10233819012144803</v>
      </c>
      <c r="W304" s="64" t="s">
        <v>519</v>
      </c>
      <c r="X304" s="64" t="s">
        <v>526</v>
      </c>
      <c r="Y304" s="64" t="s">
        <v>155</v>
      </c>
      <c r="Z304" s="64" t="s">
        <v>1388</v>
      </c>
    </row>
    <row r="305" spans="1:28" x14ac:dyDescent="0.25">
      <c r="A305" s="2" t="s">
        <v>478</v>
      </c>
      <c r="B305" s="45">
        <v>5.7</v>
      </c>
      <c r="C305" s="18">
        <v>6.49</v>
      </c>
      <c r="D305" s="18">
        <v>11.93</v>
      </c>
      <c r="E305" s="18">
        <v>175.1</v>
      </c>
      <c r="F305" s="18">
        <v>198.06</v>
      </c>
      <c r="G305" s="18">
        <v>230.81</v>
      </c>
      <c r="H305" s="18">
        <f t="shared" si="40"/>
        <v>8.0400000000000009</v>
      </c>
      <c r="I305" s="42">
        <f t="shared" si="41"/>
        <v>201.32333333333335</v>
      </c>
      <c r="J305" s="18">
        <v>8.0500000000000007</v>
      </c>
      <c r="K305" s="18">
        <v>5.4</v>
      </c>
      <c r="L305" s="18">
        <v>8.6</v>
      </c>
      <c r="M305" s="18">
        <v>229.93</v>
      </c>
      <c r="N305" s="18">
        <v>213.93</v>
      </c>
      <c r="O305" s="18">
        <v>196.93</v>
      </c>
      <c r="P305" s="18">
        <f t="shared" si="42"/>
        <v>7.3500000000000005</v>
      </c>
      <c r="Q305" s="42">
        <f t="shared" si="43"/>
        <v>213.59666666666666</v>
      </c>
      <c r="R305" s="21">
        <f t="shared" si="44"/>
        <v>0.92367256637168149</v>
      </c>
      <c r="S305" s="21">
        <f t="shared" si="45"/>
        <v>1.0606619767039556</v>
      </c>
      <c r="T305" s="6">
        <f t="shared" si="46"/>
        <v>0.27437247284366573</v>
      </c>
      <c r="U305" s="10">
        <f t="shared" si="47"/>
        <v>-0.11454657505377301</v>
      </c>
      <c r="V305" s="10">
        <f t="shared" si="47"/>
        <v>8.4964955751477306E-2</v>
      </c>
      <c r="W305" s="64" t="s">
        <v>1313</v>
      </c>
      <c r="X305" s="64" t="s">
        <v>1356</v>
      </c>
      <c r="Y305" s="64" t="s">
        <v>1357</v>
      </c>
      <c r="Z305" s="64" t="s">
        <v>1358</v>
      </c>
    </row>
    <row r="306" spans="1:28" x14ac:dyDescent="0.25">
      <c r="A306" s="2" t="s">
        <v>465</v>
      </c>
      <c r="B306" s="45">
        <v>82.88</v>
      </c>
      <c r="C306" s="18">
        <v>74.37</v>
      </c>
      <c r="D306" s="18">
        <v>61.93</v>
      </c>
      <c r="E306" s="18">
        <v>115.05</v>
      </c>
      <c r="F306" s="18">
        <v>152.63</v>
      </c>
      <c r="G306" s="18">
        <v>144.07</v>
      </c>
      <c r="H306" s="18">
        <f t="shared" si="40"/>
        <v>73.06</v>
      </c>
      <c r="I306" s="42">
        <f t="shared" si="41"/>
        <v>137.25</v>
      </c>
      <c r="J306" s="18">
        <v>84.67</v>
      </c>
      <c r="K306" s="18">
        <v>72.84</v>
      </c>
      <c r="L306" s="18">
        <v>75.66</v>
      </c>
      <c r="M306" s="18">
        <v>141.44</v>
      </c>
      <c r="N306" s="18">
        <v>129.5</v>
      </c>
      <c r="O306" s="18">
        <v>138.16</v>
      </c>
      <c r="P306" s="18">
        <f t="shared" si="42"/>
        <v>77.723333333333329</v>
      </c>
      <c r="Q306" s="42">
        <f t="shared" si="43"/>
        <v>136.36666666666667</v>
      </c>
      <c r="R306" s="21">
        <f t="shared" si="44"/>
        <v>1.0629669637231074</v>
      </c>
      <c r="S306" s="21">
        <f t="shared" si="45"/>
        <v>0.99361060880048224</v>
      </c>
      <c r="T306" s="6">
        <f t="shared" si="46"/>
        <v>0.47223393731172969</v>
      </c>
      <c r="U306" s="10">
        <f t="shared" si="47"/>
        <v>8.8096759603284433E-2</v>
      </c>
      <c r="V306" s="10">
        <f t="shared" si="47"/>
        <v>-9.2475175627261125E-3</v>
      </c>
      <c r="W306" s="64" t="s">
        <v>1303</v>
      </c>
      <c r="X306" s="64" t="s">
        <v>1343</v>
      </c>
      <c r="Y306" s="64" t="s">
        <v>1344</v>
      </c>
      <c r="Z306" s="64" t="s">
        <v>1345</v>
      </c>
    </row>
    <row r="307" spans="1:28" x14ac:dyDescent="0.25">
      <c r="A307" s="2" t="s">
        <v>492</v>
      </c>
      <c r="B307" s="45">
        <v>22.5</v>
      </c>
      <c r="C307" s="18">
        <v>4.08</v>
      </c>
      <c r="D307" s="18">
        <v>13.66</v>
      </c>
      <c r="E307" s="18">
        <v>64.02</v>
      </c>
      <c r="F307" s="18">
        <v>55.08</v>
      </c>
      <c r="G307" s="18">
        <v>72.709999999999994</v>
      </c>
      <c r="H307" s="18">
        <f t="shared" si="40"/>
        <v>13.413333333333332</v>
      </c>
      <c r="I307" s="42">
        <f t="shared" si="41"/>
        <v>63.936666666666667</v>
      </c>
      <c r="J307" s="18">
        <v>9.01</v>
      </c>
      <c r="K307" s="18">
        <v>19.61</v>
      </c>
      <c r="L307" s="18">
        <v>12.19</v>
      </c>
      <c r="M307" s="18">
        <v>57.24</v>
      </c>
      <c r="N307" s="18">
        <v>45.06</v>
      </c>
      <c r="O307" s="18">
        <v>83.29</v>
      </c>
      <c r="P307" s="18">
        <f t="shared" si="42"/>
        <v>13.603333333333332</v>
      </c>
      <c r="Q307" s="42">
        <f t="shared" si="43"/>
        <v>61.863333333333344</v>
      </c>
      <c r="R307" s="21">
        <f t="shared" si="44"/>
        <v>1.0131822386679001</v>
      </c>
      <c r="S307" s="21">
        <f t="shared" si="45"/>
        <v>0.96807145423746233</v>
      </c>
      <c r="T307" s="6">
        <f t="shared" si="46"/>
        <v>0.43751642910687971</v>
      </c>
      <c r="U307" s="10">
        <f t="shared" si="47"/>
        <v>1.8893691588300444E-2</v>
      </c>
      <c r="V307" s="10">
        <f t="shared" si="47"/>
        <v>-4.6814556819844755E-2</v>
      </c>
      <c r="W307" s="64" t="s">
        <v>1325</v>
      </c>
      <c r="X307" s="64" t="s">
        <v>1379</v>
      </c>
      <c r="Y307" s="64" t="s">
        <v>1380</v>
      </c>
      <c r="Z307" s="64" t="s">
        <v>1381</v>
      </c>
    </row>
    <row r="308" spans="1:28" x14ac:dyDescent="0.25">
      <c r="A308" s="2" t="s">
        <v>470</v>
      </c>
      <c r="B308" s="45">
        <v>201.17</v>
      </c>
      <c r="C308" s="18">
        <v>194.73</v>
      </c>
      <c r="D308" s="18">
        <v>225.43</v>
      </c>
      <c r="E308" s="18">
        <v>309.8</v>
      </c>
      <c r="F308" s="18">
        <v>346.43</v>
      </c>
      <c r="G308" s="18">
        <v>370.84</v>
      </c>
      <c r="H308" s="18">
        <f t="shared" si="40"/>
        <v>207.10999999999999</v>
      </c>
      <c r="I308" s="42">
        <f t="shared" si="41"/>
        <v>342.35666666666663</v>
      </c>
      <c r="J308" s="18">
        <v>191.11</v>
      </c>
      <c r="K308" s="18">
        <v>210.36</v>
      </c>
      <c r="L308" s="18">
        <v>212.03</v>
      </c>
      <c r="M308" s="18">
        <v>339.8</v>
      </c>
      <c r="N308" s="18">
        <v>318.05</v>
      </c>
      <c r="O308" s="18">
        <v>327.77</v>
      </c>
      <c r="P308" s="18">
        <f t="shared" si="42"/>
        <v>204.5</v>
      </c>
      <c r="Q308" s="42">
        <f t="shared" si="43"/>
        <v>328.54</v>
      </c>
      <c r="R308" s="21">
        <f t="shared" si="44"/>
        <v>0.9874585555715728</v>
      </c>
      <c r="S308" s="21">
        <f t="shared" si="45"/>
        <v>0.95976001630957142</v>
      </c>
      <c r="T308" s="6">
        <f t="shared" si="46"/>
        <v>0.25179019926494728</v>
      </c>
      <c r="U308" s="10">
        <f t="shared" si="47"/>
        <v>-1.8207896508840759E-2</v>
      </c>
      <c r="V308" s="10">
        <f t="shared" si="47"/>
        <v>-5.9254383389253831E-2</v>
      </c>
      <c r="W308" s="64" t="s">
        <v>1308</v>
      </c>
      <c r="X308" s="64" t="s">
        <v>1308</v>
      </c>
      <c r="Y308" s="64" t="s">
        <v>1354</v>
      </c>
      <c r="Z308" s="64" t="s">
        <v>1355</v>
      </c>
    </row>
    <row r="309" spans="1:28" x14ac:dyDescent="0.25">
      <c r="A309" s="2" t="s">
        <v>481</v>
      </c>
      <c r="B309" s="45">
        <v>5.47</v>
      </c>
      <c r="C309" s="18">
        <v>11.41</v>
      </c>
      <c r="D309" s="18">
        <v>3.94</v>
      </c>
      <c r="E309" s="18">
        <v>522.29999999999995</v>
      </c>
      <c r="F309" s="18">
        <v>447.31</v>
      </c>
      <c r="G309" s="18">
        <v>433.93</v>
      </c>
      <c r="H309" s="18">
        <f t="shared" si="40"/>
        <v>6.94</v>
      </c>
      <c r="I309" s="42">
        <f t="shared" si="41"/>
        <v>467.84666666666664</v>
      </c>
      <c r="J309" s="18">
        <v>9.89</v>
      </c>
      <c r="K309" s="18">
        <v>11.3</v>
      </c>
      <c r="L309" s="18">
        <v>7.18</v>
      </c>
      <c r="M309" s="18">
        <v>457.64</v>
      </c>
      <c r="N309" s="18">
        <v>476.13</v>
      </c>
      <c r="O309" s="18">
        <v>383.99</v>
      </c>
      <c r="P309" s="18">
        <f t="shared" si="42"/>
        <v>9.456666666666667</v>
      </c>
      <c r="Q309" s="42">
        <f t="shared" si="43"/>
        <v>439.25333333333333</v>
      </c>
      <c r="R309" s="21">
        <f t="shared" si="44"/>
        <v>1.31696053736356</v>
      </c>
      <c r="S309" s="21">
        <f t="shared" si="45"/>
        <v>0.93901346566752464</v>
      </c>
      <c r="T309" s="6">
        <f t="shared" si="46"/>
        <v>0.25383047161168409</v>
      </c>
      <c r="U309" s="10">
        <f t="shared" si="47"/>
        <v>0.39721211597948891</v>
      </c>
      <c r="V309" s="10">
        <f t="shared" si="47"/>
        <v>-9.0782248283640912E-2</v>
      </c>
      <c r="W309" s="64" t="s">
        <v>1315</v>
      </c>
      <c r="X309" s="64" t="s">
        <v>1315</v>
      </c>
      <c r="Y309" s="64" t="s">
        <v>1406</v>
      </c>
      <c r="Z309" s="64" t="s">
        <v>1407</v>
      </c>
    </row>
    <row r="310" spans="1:28" x14ac:dyDescent="0.25">
      <c r="A310" s="2" t="s">
        <v>467</v>
      </c>
      <c r="B310" s="45">
        <v>2.61</v>
      </c>
      <c r="C310" s="18">
        <v>5.84</v>
      </c>
      <c r="D310" s="18">
        <v>3.65</v>
      </c>
      <c r="E310" s="18">
        <v>19.97</v>
      </c>
      <c r="F310" s="18">
        <v>14.84</v>
      </c>
      <c r="G310" s="18">
        <v>18.079999999999998</v>
      </c>
      <c r="H310" s="18">
        <f t="shared" si="40"/>
        <v>4.0333333333333332</v>
      </c>
      <c r="I310" s="42">
        <f t="shared" si="41"/>
        <v>17.63</v>
      </c>
      <c r="J310" s="18">
        <v>5.82</v>
      </c>
      <c r="K310" s="18">
        <v>8.02</v>
      </c>
      <c r="L310" s="18">
        <v>4.41</v>
      </c>
      <c r="M310" s="18">
        <v>21.53</v>
      </c>
      <c r="N310" s="18">
        <v>5.69</v>
      </c>
      <c r="O310" s="18">
        <v>21.98</v>
      </c>
      <c r="P310" s="18">
        <f t="shared" si="42"/>
        <v>6.083333333333333</v>
      </c>
      <c r="Q310" s="42">
        <f t="shared" si="43"/>
        <v>16.400000000000002</v>
      </c>
      <c r="R310" s="21">
        <f t="shared" si="44"/>
        <v>1.4072847682119205</v>
      </c>
      <c r="S310" s="21">
        <f t="shared" si="45"/>
        <v>0.9339774557165863</v>
      </c>
      <c r="T310" s="6">
        <f t="shared" si="46"/>
        <v>0.41790638792071555</v>
      </c>
      <c r="U310" s="10">
        <f t="shared" si="47"/>
        <v>0.49291429169998519</v>
      </c>
      <c r="V310" s="10">
        <f t="shared" si="47"/>
        <v>-9.8540368205546708E-2</v>
      </c>
      <c r="W310" s="64" t="s">
        <v>1305</v>
      </c>
      <c r="X310" s="64" t="s">
        <v>1305</v>
      </c>
      <c r="Y310" s="64" t="s">
        <v>1366</v>
      </c>
      <c r="Z310" s="64" t="s">
        <v>1367</v>
      </c>
      <c r="AA310" s="3"/>
      <c r="AB310" s="3"/>
    </row>
    <row r="311" spans="1:28" x14ac:dyDescent="0.25">
      <c r="A311" s="6" t="s">
        <v>466</v>
      </c>
      <c r="B311" s="45">
        <v>184.06</v>
      </c>
      <c r="C311" s="18">
        <v>150.68</v>
      </c>
      <c r="D311" s="18">
        <v>180.71</v>
      </c>
      <c r="E311" s="18">
        <v>498.21</v>
      </c>
      <c r="F311" s="18">
        <v>379.44</v>
      </c>
      <c r="G311" s="18">
        <v>389.3</v>
      </c>
      <c r="H311" s="18">
        <f t="shared" si="40"/>
        <v>171.81666666666669</v>
      </c>
      <c r="I311" s="42">
        <f t="shared" si="41"/>
        <v>422.31666666666666</v>
      </c>
      <c r="J311" s="18">
        <v>171.25</v>
      </c>
      <c r="K311" s="18">
        <v>141.02000000000001</v>
      </c>
      <c r="L311" s="18">
        <v>121.72</v>
      </c>
      <c r="M311" s="18">
        <v>445.99</v>
      </c>
      <c r="N311" s="18">
        <v>404.97</v>
      </c>
      <c r="O311" s="18">
        <v>327.02</v>
      </c>
      <c r="P311" s="18">
        <f t="shared" si="42"/>
        <v>144.66333333333333</v>
      </c>
      <c r="Q311" s="42">
        <f t="shared" si="43"/>
        <v>392.66</v>
      </c>
      <c r="R311" s="21">
        <f t="shared" si="44"/>
        <v>0.84287780885331265</v>
      </c>
      <c r="S311" s="21">
        <f t="shared" si="45"/>
        <v>0.92994212370565776</v>
      </c>
      <c r="T311" s="6">
        <f t="shared" si="46"/>
        <v>0.29821759413230975</v>
      </c>
      <c r="U311" s="10">
        <f t="shared" si="47"/>
        <v>-0.24660459460807899</v>
      </c>
      <c r="V311" s="10">
        <f t="shared" si="47"/>
        <v>-0.10478716408721292</v>
      </c>
      <c r="W311" s="3" t="s">
        <v>1304</v>
      </c>
      <c r="X311" s="64" t="s">
        <v>1368</v>
      </c>
      <c r="Y311" s="64" t="s">
        <v>1369</v>
      </c>
      <c r="Z311" s="64" t="s">
        <v>1370</v>
      </c>
      <c r="AA311" s="3"/>
      <c r="AB311" s="3"/>
    </row>
    <row r="312" spans="1:28" x14ac:dyDescent="0.25">
      <c r="A312" s="2" t="s">
        <v>489</v>
      </c>
      <c r="B312" s="45">
        <v>121.38</v>
      </c>
      <c r="C312" s="18">
        <v>16.690000000000001</v>
      </c>
      <c r="D312" s="18">
        <v>40.01</v>
      </c>
      <c r="E312" s="18">
        <v>435.14</v>
      </c>
      <c r="F312" s="18">
        <v>483.48</v>
      </c>
      <c r="G312" s="18">
        <v>675.32</v>
      </c>
      <c r="H312" s="18">
        <f t="shared" si="40"/>
        <v>59.359999999999992</v>
      </c>
      <c r="I312" s="42">
        <f t="shared" si="41"/>
        <v>531.31333333333339</v>
      </c>
      <c r="J312" s="18">
        <v>40.74</v>
      </c>
      <c r="K312" s="18">
        <v>92.97</v>
      </c>
      <c r="L312" s="18">
        <v>89.34</v>
      </c>
      <c r="M312" s="18">
        <v>429.73</v>
      </c>
      <c r="N312" s="18">
        <v>408.17</v>
      </c>
      <c r="O312" s="18">
        <v>588.54999999999995</v>
      </c>
      <c r="P312" s="18">
        <f t="shared" si="42"/>
        <v>74.350000000000009</v>
      </c>
      <c r="Q312" s="42">
        <f t="shared" si="43"/>
        <v>475.48333333333335</v>
      </c>
      <c r="R312" s="21">
        <f t="shared" si="44"/>
        <v>1.2483432736911866</v>
      </c>
      <c r="S312" s="21">
        <f t="shared" si="45"/>
        <v>0.89511816348767015</v>
      </c>
      <c r="T312" s="6">
        <f t="shared" si="46"/>
        <v>0.2899545849709162</v>
      </c>
      <c r="U312" s="10">
        <f t="shared" si="47"/>
        <v>0.32001470595850351</v>
      </c>
      <c r="V312" s="10">
        <f t="shared" si="47"/>
        <v>-0.15984995147677725</v>
      </c>
      <c r="W312" s="64" t="s">
        <v>1323</v>
      </c>
      <c r="X312" s="64" t="s">
        <v>1323</v>
      </c>
      <c r="Y312" s="64" t="s">
        <v>1376</v>
      </c>
      <c r="Z312" s="64" t="s">
        <v>1377</v>
      </c>
      <c r="AA312" s="3"/>
      <c r="AB312" s="3"/>
    </row>
    <row r="313" spans="1:28" x14ac:dyDescent="0.25">
      <c r="A313" s="2" t="s">
        <v>486</v>
      </c>
      <c r="B313" s="45">
        <v>157.59</v>
      </c>
      <c r="C313" s="18">
        <v>39.130000000000003</v>
      </c>
      <c r="D313" s="18">
        <v>123.58</v>
      </c>
      <c r="E313" s="18">
        <v>830.67</v>
      </c>
      <c r="F313" s="18">
        <v>842.51</v>
      </c>
      <c r="G313" s="18">
        <v>1159.06</v>
      </c>
      <c r="H313" s="18">
        <f t="shared" si="40"/>
        <v>106.76666666666667</v>
      </c>
      <c r="I313" s="42">
        <f t="shared" si="41"/>
        <v>944.07999999999993</v>
      </c>
      <c r="J313" s="18">
        <v>88.26</v>
      </c>
      <c r="K313" s="18">
        <v>185.28</v>
      </c>
      <c r="L313" s="18">
        <v>150.19999999999999</v>
      </c>
      <c r="M313" s="18">
        <v>760.76</v>
      </c>
      <c r="N313" s="18">
        <v>734.98</v>
      </c>
      <c r="O313" s="18">
        <v>1014.7</v>
      </c>
      <c r="P313" s="18">
        <f t="shared" si="42"/>
        <v>141.24666666666667</v>
      </c>
      <c r="Q313" s="42">
        <f t="shared" si="43"/>
        <v>836.81333333333339</v>
      </c>
      <c r="R313" s="21">
        <f t="shared" si="44"/>
        <v>1.3199505103618929</v>
      </c>
      <c r="S313" s="21">
        <f t="shared" si="45"/>
        <v>0.88649990829700498</v>
      </c>
      <c r="T313" s="6">
        <f t="shared" si="46"/>
        <v>0.24278508175841484</v>
      </c>
      <c r="U313" s="10">
        <f t="shared" si="47"/>
        <v>0.40048383883073879</v>
      </c>
      <c r="V313" s="10">
        <f t="shared" si="47"/>
        <v>-0.17380761300137135</v>
      </c>
      <c r="W313" s="64" t="s">
        <v>1320</v>
      </c>
      <c r="X313" s="64" t="s">
        <v>1320</v>
      </c>
      <c r="Y313" s="64" t="s">
        <v>809</v>
      </c>
      <c r="Z313" s="64" t="s">
        <v>1384</v>
      </c>
    </row>
    <row r="314" spans="1:28" x14ac:dyDescent="0.25">
      <c r="A314" s="2" t="s">
        <v>476</v>
      </c>
      <c r="B314" s="45">
        <v>55.94</v>
      </c>
      <c r="C314" s="18">
        <v>50.44</v>
      </c>
      <c r="D314" s="18">
        <v>44.14</v>
      </c>
      <c r="E314" s="18">
        <v>84.14</v>
      </c>
      <c r="F314" s="18">
        <v>107.56</v>
      </c>
      <c r="G314" s="18">
        <v>91.36</v>
      </c>
      <c r="H314" s="18">
        <f t="shared" si="40"/>
        <v>50.173333333333325</v>
      </c>
      <c r="I314" s="42">
        <f t="shared" si="41"/>
        <v>94.353333333333339</v>
      </c>
      <c r="J314" s="18">
        <v>51.5</v>
      </c>
      <c r="K314" s="18">
        <v>66.72</v>
      </c>
      <c r="L314" s="18">
        <v>43.96</v>
      </c>
      <c r="M314" s="18">
        <v>96.15</v>
      </c>
      <c r="N314" s="18">
        <v>87.35</v>
      </c>
      <c r="O314" s="18">
        <v>66.989999999999995</v>
      </c>
      <c r="P314" s="18">
        <f t="shared" si="42"/>
        <v>54.06</v>
      </c>
      <c r="Q314" s="42">
        <f t="shared" si="43"/>
        <v>83.49666666666667</v>
      </c>
      <c r="R314" s="21">
        <f t="shared" si="44"/>
        <v>1.0759510161542472</v>
      </c>
      <c r="S314" s="21">
        <f t="shared" si="45"/>
        <v>0.88614276725162555</v>
      </c>
      <c r="T314" s="6">
        <f t="shared" si="46"/>
        <v>0.19110449374705663</v>
      </c>
      <c r="U314" s="10">
        <f t="shared" si="47"/>
        <v>0.10561239912133732</v>
      </c>
      <c r="V314" s="10">
        <f t="shared" si="47"/>
        <v>-0.17438894349639497</v>
      </c>
      <c r="W314" s="64" t="s">
        <v>1311</v>
      </c>
      <c r="X314" s="64" t="s">
        <v>1371</v>
      </c>
      <c r="Y314" s="64" t="s">
        <v>1372</v>
      </c>
      <c r="Z314" s="64" t="s">
        <v>1373</v>
      </c>
      <c r="AA314" s="3"/>
      <c r="AB314" s="3"/>
    </row>
    <row r="315" spans="1:28" x14ac:dyDescent="0.25">
      <c r="A315" s="2" t="s">
        <v>483</v>
      </c>
      <c r="B315" s="45">
        <v>21.55</v>
      </c>
      <c r="C315" s="18">
        <v>15.39</v>
      </c>
      <c r="D315" s="18">
        <v>18.27</v>
      </c>
      <c r="E315" s="18">
        <v>136.91</v>
      </c>
      <c r="F315" s="18">
        <v>102</v>
      </c>
      <c r="G315" s="18">
        <v>85.21</v>
      </c>
      <c r="H315" s="18">
        <f t="shared" si="40"/>
        <v>18.403333333333332</v>
      </c>
      <c r="I315" s="42">
        <f t="shared" si="41"/>
        <v>108.04</v>
      </c>
      <c r="J315" s="18">
        <v>24.4</v>
      </c>
      <c r="K315" s="18">
        <v>23.99</v>
      </c>
      <c r="L315" s="18">
        <v>25.42</v>
      </c>
      <c r="M315" s="18">
        <v>114.49</v>
      </c>
      <c r="N315" s="18">
        <v>86.33</v>
      </c>
      <c r="O315" s="18">
        <v>83.89</v>
      </c>
      <c r="P315" s="18">
        <f t="shared" si="42"/>
        <v>24.603333333333335</v>
      </c>
      <c r="Q315" s="42">
        <f t="shared" si="43"/>
        <v>94.903333333333322</v>
      </c>
      <c r="R315" s="21">
        <f t="shared" si="44"/>
        <v>1.3195327263356813</v>
      </c>
      <c r="S315" s="21">
        <f t="shared" si="45"/>
        <v>0.87952433357789173</v>
      </c>
      <c r="T315" s="6">
        <f t="shared" si="46"/>
        <v>0.25428046369330737</v>
      </c>
      <c r="U315" s="10">
        <f t="shared" si="47"/>
        <v>0.40002713204856899</v>
      </c>
      <c r="V315" s="10">
        <f t="shared" si="47"/>
        <v>-0.18520460195816071</v>
      </c>
      <c r="W315" s="64" t="s">
        <v>1317</v>
      </c>
      <c r="X315" s="64" t="s">
        <v>1317</v>
      </c>
      <c r="Y315" s="64" t="s">
        <v>39</v>
      </c>
      <c r="Z315" s="64" t="s">
        <v>1389</v>
      </c>
    </row>
    <row r="316" spans="1:28" x14ac:dyDescent="0.25">
      <c r="A316" s="2" t="s">
        <v>474</v>
      </c>
      <c r="B316" s="45">
        <v>1.58</v>
      </c>
      <c r="C316" s="18">
        <v>0.56000000000000005</v>
      </c>
      <c r="D316" s="18">
        <v>4.2300000000000004</v>
      </c>
      <c r="E316" s="18">
        <v>172.25</v>
      </c>
      <c r="F316" s="18">
        <v>190.09</v>
      </c>
      <c r="G316" s="18">
        <v>215.04</v>
      </c>
      <c r="H316" s="18">
        <f t="shared" si="40"/>
        <v>2.1233333333333335</v>
      </c>
      <c r="I316" s="42">
        <f t="shared" si="41"/>
        <v>192.46</v>
      </c>
      <c r="J316" s="18">
        <v>0.88</v>
      </c>
      <c r="K316" s="18">
        <v>0.87</v>
      </c>
      <c r="L316" s="18">
        <v>3.51</v>
      </c>
      <c r="M316" s="18">
        <v>174.76</v>
      </c>
      <c r="N316" s="18">
        <v>160.69999999999999</v>
      </c>
      <c r="O316" s="18">
        <v>171.81</v>
      </c>
      <c r="P316" s="18">
        <f t="shared" si="42"/>
        <v>1.7533333333333332</v>
      </c>
      <c r="Q316" s="42">
        <f t="shared" si="43"/>
        <v>169.09</v>
      </c>
      <c r="R316" s="21">
        <f t="shared" si="44"/>
        <v>0.88153681963713959</v>
      </c>
      <c r="S316" s="21">
        <f t="shared" si="45"/>
        <v>0.87919983459112994</v>
      </c>
      <c r="T316" s="6">
        <f t="shared" si="46"/>
        <v>7.4812064150617724E-2</v>
      </c>
      <c r="U316" s="10">
        <f t="shared" si="47"/>
        <v>-0.18190726623974182</v>
      </c>
      <c r="V316" s="10">
        <f t="shared" si="47"/>
        <v>-0.1857369800226239</v>
      </c>
      <c r="W316" s="64" t="s">
        <v>515</v>
      </c>
      <c r="X316" s="3" t="s">
        <v>521</v>
      </c>
      <c r="Y316" s="64" t="s">
        <v>1352</v>
      </c>
      <c r="Z316" s="64" t="s">
        <v>1353</v>
      </c>
    </row>
    <row r="317" spans="1:28" x14ac:dyDescent="0.25">
      <c r="A317" s="2" t="s">
        <v>488</v>
      </c>
      <c r="B317" s="45">
        <v>98.17</v>
      </c>
      <c r="C317" s="18">
        <v>26.06</v>
      </c>
      <c r="D317" s="18">
        <v>34.04</v>
      </c>
      <c r="E317" s="18">
        <v>543.38</v>
      </c>
      <c r="F317" s="18">
        <v>477.36</v>
      </c>
      <c r="G317" s="18">
        <v>757.83</v>
      </c>
      <c r="H317" s="18">
        <f t="shared" si="40"/>
        <v>52.756666666666668</v>
      </c>
      <c r="I317" s="42">
        <f t="shared" si="41"/>
        <v>592.85666666666668</v>
      </c>
      <c r="J317" s="18">
        <v>46.88</v>
      </c>
      <c r="K317" s="18">
        <v>89.83</v>
      </c>
      <c r="L317" s="18">
        <v>76.260000000000005</v>
      </c>
      <c r="M317" s="18">
        <v>492.24</v>
      </c>
      <c r="N317" s="18">
        <v>464.46</v>
      </c>
      <c r="O317" s="18">
        <v>589.59</v>
      </c>
      <c r="P317" s="18">
        <f t="shared" si="42"/>
        <v>70.990000000000009</v>
      </c>
      <c r="Q317" s="42">
        <f t="shared" si="43"/>
        <v>515.42999999999995</v>
      </c>
      <c r="R317" s="21">
        <f t="shared" si="44"/>
        <v>1.3391827370248652</v>
      </c>
      <c r="S317" s="21">
        <f t="shared" si="45"/>
        <v>0.8696206155245092</v>
      </c>
      <c r="T317" s="6">
        <f t="shared" si="46"/>
        <v>0.22544486989722137</v>
      </c>
      <c r="U317" s="10">
        <f t="shared" si="47"/>
        <v>0.42135283580171601</v>
      </c>
      <c r="V317" s="10">
        <f t="shared" si="47"/>
        <v>-0.20154195309339604</v>
      </c>
      <c r="W317" s="64" t="s">
        <v>1322</v>
      </c>
      <c r="X317" s="64" t="s">
        <v>1349</v>
      </c>
      <c r="Y317" s="64" t="s">
        <v>1350</v>
      </c>
      <c r="Z317" s="64" t="s">
        <v>1351</v>
      </c>
    </row>
    <row r="318" spans="1:28" x14ac:dyDescent="0.25">
      <c r="A318" s="2" t="s">
        <v>490</v>
      </c>
      <c r="B318" s="45">
        <v>2.61</v>
      </c>
      <c r="C318" s="18">
        <v>3.06</v>
      </c>
      <c r="D318" s="18">
        <v>5.77</v>
      </c>
      <c r="E318" s="18">
        <v>398.54</v>
      </c>
      <c r="F318" s="18">
        <v>428.21</v>
      </c>
      <c r="G318" s="18">
        <v>424.69</v>
      </c>
      <c r="H318" s="18">
        <f t="shared" si="40"/>
        <v>3.813333333333333</v>
      </c>
      <c r="I318" s="42">
        <f t="shared" si="41"/>
        <v>417.1466666666667</v>
      </c>
      <c r="J318" s="18">
        <v>4.1500000000000004</v>
      </c>
      <c r="K318" s="18">
        <v>3.65</v>
      </c>
      <c r="L318" s="18">
        <v>2.77</v>
      </c>
      <c r="M318" s="18">
        <v>350.8</v>
      </c>
      <c r="N318" s="18">
        <v>362.09</v>
      </c>
      <c r="O318" s="18">
        <v>373.52</v>
      </c>
      <c r="P318" s="18">
        <f t="shared" si="42"/>
        <v>3.5233333333333334</v>
      </c>
      <c r="Q318" s="42">
        <f t="shared" si="43"/>
        <v>362.1366666666666</v>
      </c>
      <c r="R318" s="21">
        <f t="shared" si="44"/>
        <v>0.93975069252077581</v>
      </c>
      <c r="S318" s="21">
        <f t="shared" si="45"/>
        <v>0.86844328943592342</v>
      </c>
      <c r="T318" s="6">
        <f t="shared" si="46"/>
        <v>4.2815030485743918E-3</v>
      </c>
      <c r="U318" s="10">
        <f t="shared" si="47"/>
        <v>-8.9650021468316562E-2</v>
      </c>
      <c r="V318" s="10">
        <f t="shared" si="47"/>
        <v>-0.20349645288416693</v>
      </c>
      <c r="W318" s="64" t="s">
        <v>518</v>
      </c>
      <c r="X318" s="64" t="s">
        <v>525</v>
      </c>
      <c r="Y318" s="64" t="s">
        <v>1386</v>
      </c>
      <c r="Z318" s="64" t="s">
        <v>1387</v>
      </c>
    </row>
    <row r="319" spans="1:28" x14ac:dyDescent="0.25">
      <c r="A319" s="2" t="s">
        <v>480</v>
      </c>
      <c r="B319" s="45">
        <v>162.74</v>
      </c>
      <c r="C319" s="18">
        <v>158.28</v>
      </c>
      <c r="D319" s="18">
        <v>148.30000000000001</v>
      </c>
      <c r="E319" s="18">
        <v>1059.02</v>
      </c>
      <c r="F319" s="18">
        <v>997.74</v>
      </c>
      <c r="G319" s="18">
        <v>1064.81</v>
      </c>
      <c r="H319" s="18">
        <f t="shared" si="40"/>
        <v>156.44</v>
      </c>
      <c r="I319" s="42">
        <f t="shared" si="41"/>
        <v>1040.5233333333333</v>
      </c>
      <c r="J319" s="18">
        <v>222.28</v>
      </c>
      <c r="K319" s="18">
        <v>185.2</v>
      </c>
      <c r="L319" s="18">
        <v>197</v>
      </c>
      <c r="M319" s="18">
        <v>988.62</v>
      </c>
      <c r="N319" s="18">
        <v>837.64</v>
      </c>
      <c r="O319" s="18">
        <v>880.13</v>
      </c>
      <c r="P319" s="18">
        <f t="shared" si="42"/>
        <v>201.49333333333334</v>
      </c>
      <c r="Q319" s="42">
        <f t="shared" si="43"/>
        <v>902.13</v>
      </c>
      <c r="R319" s="21">
        <f t="shared" si="44"/>
        <v>1.2861619241192412</v>
      </c>
      <c r="S319" s="21">
        <f t="shared" si="45"/>
        <v>0.86712411627839991</v>
      </c>
      <c r="T319" s="6">
        <f t="shared" si="46"/>
        <v>2.4948577274771573E-2</v>
      </c>
      <c r="U319" s="10">
        <f t="shared" si="47"/>
        <v>0.36307228529259206</v>
      </c>
      <c r="V319" s="10">
        <f t="shared" si="47"/>
        <v>-0.20568958572668111</v>
      </c>
      <c r="W319" s="64" t="s">
        <v>1314</v>
      </c>
      <c r="X319" s="64" t="s">
        <v>1333</v>
      </c>
      <c r="Y319" s="64" t="s">
        <v>1334</v>
      </c>
      <c r="Z319" s="64" t="s">
        <v>1335</v>
      </c>
    </row>
    <row r="320" spans="1:28" x14ac:dyDescent="0.25">
      <c r="A320" s="2" t="s">
        <v>462</v>
      </c>
      <c r="B320" s="45">
        <v>28.68</v>
      </c>
      <c r="C320" s="18">
        <v>27.08</v>
      </c>
      <c r="D320" s="18">
        <v>34.72</v>
      </c>
      <c r="E320" s="18">
        <v>73.53</v>
      </c>
      <c r="F320" s="18">
        <v>61.2</v>
      </c>
      <c r="G320" s="18">
        <v>93.67</v>
      </c>
      <c r="H320" s="18">
        <f t="shared" si="40"/>
        <v>30.159999999999997</v>
      </c>
      <c r="I320" s="42">
        <f t="shared" si="41"/>
        <v>76.13333333333334</v>
      </c>
      <c r="J320" s="18">
        <v>43.13</v>
      </c>
      <c r="K320" s="18">
        <v>39.81</v>
      </c>
      <c r="L320" s="18">
        <v>29.61</v>
      </c>
      <c r="M320" s="18">
        <v>71.28</v>
      </c>
      <c r="N320" s="18">
        <v>64.16</v>
      </c>
      <c r="O320" s="18">
        <v>62.2</v>
      </c>
      <c r="P320" s="18">
        <f t="shared" si="42"/>
        <v>37.516666666666666</v>
      </c>
      <c r="Q320" s="42">
        <f t="shared" si="43"/>
        <v>65.88</v>
      </c>
      <c r="R320" s="21">
        <f t="shared" si="44"/>
        <v>1.2360932819854515</v>
      </c>
      <c r="S320" s="21">
        <f t="shared" si="45"/>
        <v>0.86707000864304218</v>
      </c>
      <c r="T320" s="6">
        <f t="shared" si="46"/>
        <v>0.17849449970393136</v>
      </c>
      <c r="U320" s="10">
        <f t="shared" si="47"/>
        <v>0.30578762057216807</v>
      </c>
      <c r="V320" s="10">
        <f t="shared" si="47"/>
        <v>-0.20577961119281363</v>
      </c>
      <c r="W320" s="64" t="s">
        <v>1301</v>
      </c>
      <c r="X320" s="64" t="s">
        <v>1301</v>
      </c>
      <c r="Y320" s="64" t="s">
        <v>135</v>
      </c>
      <c r="Z320" s="64" t="s">
        <v>1400</v>
      </c>
    </row>
    <row r="321" spans="1:28" x14ac:dyDescent="0.25">
      <c r="A321" s="2" t="s">
        <v>473</v>
      </c>
      <c r="B321" s="45">
        <v>3.09</v>
      </c>
      <c r="C321" s="18">
        <v>0.19</v>
      </c>
      <c r="D321" s="18">
        <v>7.5</v>
      </c>
      <c r="E321" s="18">
        <v>190.47</v>
      </c>
      <c r="F321" s="18">
        <v>220.32</v>
      </c>
      <c r="G321" s="18">
        <v>213.89</v>
      </c>
      <c r="H321" s="18">
        <f t="shared" si="40"/>
        <v>3.5933333333333333</v>
      </c>
      <c r="I321" s="42">
        <f t="shared" si="41"/>
        <v>208.22666666666666</v>
      </c>
      <c r="J321" s="18">
        <v>2.71</v>
      </c>
      <c r="K321" s="18">
        <v>3.65</v>
      </c>
      <c r="L321" s="18">
        <v>3.29</v>
      </c>
      <c r="M321" s="18">
        <v>192.46</v>
      </c>
      <c r="N321" s="18">
        <v>169.6</v>
      </c>
      <c r="O321" s="18">
        <v>171.51</v>
      </c>
      <c r="P321" s="18">
        <f t="shared" si="42"/>
        <v>3.2166666666666663</v>
      </c>
      <c r="Q321" s="42">
        <f t="shared" si="43"/>
        <v>177.85666666666665</v>
      </c>
      <c r="R321" s="21">
        <f t="shared" si="44"/>
        <v>0.91799709724238021</v>
      </c>
      <c r="S321" s="21">
        <f t="shared" si="45"/>
        <v>0.85484641855722654</v>
      </c>
      <c r="T321" s="6">
        <f t="shared" si="46"/>
        <v>2.9857961534438777E-2</v>
      </c>
      <c r="U321" s="10">
        <f t="shared" si="47"/>
        <v>-0.12343850312261895</v>
      </c>
      <c r="V321" s="10">
        <f t="shared" si="47"/>
        <v>-0.2262628457524237</v>
      </c>
      <c r="W321" s="64" t="s">
        <v>1310</v>
      </c>
      <c r="X321" s="64" t="s">
        <v>1310</v>
      </c>
      <c r="Y321" s="64" t="s">
        <v>1394</v>
      </c>
      <c r="Z321" s="64" t="s">
        <v>1395</v>
      </c>
    </row>
    <row r="322" spans="1:28" x14ac:dyDescent="0.25">
      <c r="A322" s="2" t="s">
        <v>475</v>
      </c>
      <c r="B322" s="45">
        <v>1.03</v>
      </c>
      <c r="C322" s="18">
        <v>1.48</v>
      </c>
      <c r="D322" s="18">
        <v>0</v>
      </c>
      <c r="E322" s="18">
        <v>65.45</v>
      </c>
      <c r="F322" s="18">
        <v>60.09</v>
      </c>
      <c r="G322" s="18">
        <v>57.9</v>
      </c>
      <c r="H322" s="18">
        <f t="shared" si="40"/>
        <v>0.83666666666666656</v>
      </c>
      <c r="I322" s="42">
        <f t="shared" si="41"/>
        <v>61.146666666666668</v>
      </c>
      <c r="J322" s="18">
        <v>0.16</v>
      </c>
      <c r="K322" s="18">
        <v>0.73</v>
      </c>
      <c r="L322" s="18">
        <v>1.27</v>
      </c>
      <c r="M322" s="18">
        <v>46.24</v>
      </c>
      <c r="N322" s="18">
        <v>52.5</v>
      </c>
      <c r="O322" s="18">
        <v>57.57</v>
      </c>
      <c r="P322" s="18">
        <f t="shared" si="42"/>
        <v>0.72000000000000008</v>
      </c>
      <c r="Q322" s="42">
        <f t="shared" si="43"/>
        <v>52.103333333333332</v>
      </c>
      <c r="R322" s="21">
        <f t="shared" si="44"/>
        <v>0.93647912885662454</v>
      </c>
      <c r="S322" s="21">
        <f t="shared" si="45"/>
        <v>0.85448401630551374</v>
      </c>
      <c r="T322" s="6">
        <f t="shared" si="46"/>
        <v>4.250836217578903E-2</v>
      </c>
      <c r="U322" s="10">
        <f t="shared" si="47"/>
        <v>-9.4681253147903155E-2</v>
      </c>
      <c r="V322" s="10">
        <f t="shared" si="47"/>
        <v>-0.22687458930829019</v>
      </c>
      <c r="W322" s="64" t="s">
        <v>517</v>
      </c>
      <c r="X322" s="64" t="s">
        <v>524</v>
      </c>
      <c r="Y322" s="64" t="s">
        <v>809</v>
      </c>
      <c r="Z322" s="64" t="s">
        <v>1385</v>
      </c>
    </row>
    <row r="323" spans="1:28" x14ac:dyDescent="0.25">
      <c r="A323" s="2" t="s">
        <v>482</v>
      </c>
      <c r="B323" s="45">
        <v>73.209999999999994</v>
      </c>
      <c r="C323" s="18">
        <v>30.97</v>
      </c>
      <c r="D323" s="18">
        <v>42.22</v>
      </c>
      <c r="E323" s="18">
        <v>270.97000000000003</v>
      </c>
      <c r="F323" s="18">
        <v>210.86</v>
      </c>
      <c r="G323" s="18">
        <v>334.29</v>
      </c>
      <c r="H323" s="18">
        <f t="shared" si="40"/>
        <v>48.79999999999999</v>
      </c>
      <c r="I323" s="42">
        <f t="shared" si="41"/>
        <v>272.04000000000002</v>
      </c>
      <c r="J323" s="18">
        <v>48.16</v>
      </c>
      <c r="K323" s="18">
        <v>67.66</v>
      </c>
      <c r="L323" s="18">
        <v>58.84</v>
      </c>
      <c r="M323" s="18">
        <v>201.55</v>
      </c>
      <c r="N323" s="18">
        <v>179.22</v>
      </c>
      <c r="O323" s="18">
        <v>306.68</v>
      </c>
      <c r="P323" s="18">
        <f t="shared" si="42"/>
        <v>58.22</v>
      </c>
      <c r="Q323" s="42">
        <f t="shared" si="43"/>
        <v>229.15</v>
      </c>
      <c r="R323" s="21">
        <f t="shared" si="44"/>
        <v>1.1891566265060243</v>
      </c>
      <c r="S323" s="21">
        <f t="shared" si="45"/>
        <v>0.84291678874890119</v>
      </c>
      <c r="T323" s="6">
        <f t="shared" si="46"/>
        <v>0.2320708622165337</v>
      </c>
      <c r="U323" s="10">
        <f t="shared" si="47"/>
        <v>0.24993874822211076</v>
      </c>
      <c r="V323" s="10">
        <f t="shared" si="47"/>
        <v>-0.24653787698761687</v>
      </c>
      <c r="W323" s="64" t="s">
        <v>1316</v>
      </c>
      <c r="X323" s="64" t="s">
        <v>1316</v>
      </c>
      <c r="Y323" s="64" t="s">
        <v>1398</v>
      </c>
      <c r="Z323" s="64" t="s">
        <v>1399</v>
      </c>
    </row>
    <row r="324" spans="1:28" x14ac:dyDescent="0.25">
      <c r="A324" s="2" t="s">
        <v>500</v>
      </c>
      <c r="B324" s="45">
        <v>45.4</v>
      </c>
      <c r="C324" s="18">
        <v>11.96</v>
      </c>
      <c r="D324" s="18">
        <v>18.559999999999999</v>
      </c>
      <c r="E324" s="18">
        <v>85.1</v>
      </c>
      <c r="F324" s="18">
        <v>98.85</v>
      </c>
      <c r="G324" s="18">
        <v>182.73</v>
      </c>
      <c r="H324" s="18">
        <f t="shared" si="40"/>
        <v>25.306666666666668</v>
      </c>
      <c r="I324" s="42">
        <f t="shared" si="41"/>
        <v>122.22666666666665</v>
      </c>
      <c r="J324" s="18">
        <v>20.89</v>
      </c>
      <c r="K324" s="18">
        <v>36.75</v>
      </c>
      <c r="L324" s="18">
        <v>37.83</v>
      </c>
      <c r="M324" s="18">
        <v>77.81</v>
      </c>
      <c r="N324" s="18">
        <v>88.08</v>
      </c>
      <c r="O324" s="18">
        <v>142.05000000000001</v>
      </c>
      <c r="P324" s="18">
        <f t="shared" si="42"/>
        <v>31.823333333333334</v>
      </c>
      <c r="Q324" s="42">
        <f t="shared" si="43"/>
        <v>102.64666666666666</v>
      </c>
      <c r="R324" s="21">
        <f t="shared" si="44"/>
        <v>1.2477192093258997</v>
      </c>
      <c r="S324" s="21">
        <f t="shared" si="45"/>
        <v>0.84110582125081157</v>
      </c>
      <c r="T324" s="6">
        <f t="shared" si="46"/>
        <v>0.30977090246681332</v>
      </c>
      <c r="U324" s="10">
        <f t="shared" si="47"/>
        <v>0.31929330207548329</v>
      </c>
      <c r="V324" s="10">
        <f t="shared" si="47"/>
        <v>-0.24964077456194947</v>
      </c>
      <c r="W324" s="64" t="s">
        <v>507</v>
      </c>
      <c r="X324" s="64" t="s">
        <v>511</v>
      </c>
      <c r="Y324" s="64" t="s">
        <v>1413</v>
      </c>
      <c r="Z324" s="64" t="s">
        <v>1414</v>
      </c>
    </row>
    <row r="325" spans="1:28" x14ac:dyDescent="0.25">
      <c r="A325" s="2" t="s">
        <v>468</v>
      </c>
      <c r="B325" s="45">
        <v>23.14</v>
      </c>
      <c r="C325" s="18">
        <v>28.84</v>
      </c>
      <c r="D325" s="18">
        <v>36.93</v>
      </c>
      <c r="E325" s="18">
        <v>75.900000000000006</v>
      </c>
      <c r="F325" s="18">
        <v>102.56</v>
      </c>
      <c r="G325" s="18">
        <v>111.94</v>
      </c>
      <c r="H325" s="18">
        <f t="shared" si="40"/>
        <v>29.636666666666667</v>
      </c>
      <c r="I325" s="42">
        <f t="shared" si="41"/>
        <v>96.8</v>
      </c>
      <c r="J325" s="18">
        <v>26.63</v>
      </c>
      <c r="K325" s="18">
        <v>28.51</v>
      </c>
      <c r="L325" s="18">
        <v>28.78</v>
      </c>
      <c r="M325" s="18">
        <v>74.78</v>
      </c>
      <c r="N325" s="18">
        <v>89.98</v>
      </c>
      <c r="O325" s="18">
        <v>78.2</v>
      </c>
      <c r="P325" s="18">
        <f t="shared" si="42"/>
        <v>27.973333333333333</v>
      </c>
      <c r="Q325" s="42">
        <f t="shared" si="43"/>
        <v>80.986666666666665</v>
      </c>
      <c r="R325" s="21">
        <f t="shared" si="44"/>
        <v>0.94570775758894565</v>
      </c>
      <c r="S325" s="21">
        <f t="shared" si="45"/>
        <v>0.8383094751192911</v>
      </c>
      <c r="T325" s="6">
        <f t="shared" si="46"/>
        <v>0.12455116679462246</v>
      </c>
      <c r="U325" s="10">
        <f t="shared" si="47"/>
        <v>-8.0533663769208216E-2</v>
      </c>
      <c r="V325" s="10">
        <f t="shared" si="47"/>
        <v>-0.25444515908026488</v>
      </c>
      <c r="W325" s="64" t="s">
        <v>1306</v>
      </c>
      <c r="X325" s="64" t="s">
        <v>1306</v>
      </c>
      <c r="Y325" s="64" t="s">
        <v>39</v>
      </c>
      <c r="Z325" s="64" t="s">
        <v>1408</v>
      </c>
    </row>
    <row r="326" spans="1:28" x14ac:dyDescent="0.25">
      <c r="A326" s="2" t="s">
        <v>472</v>
      </c>
      <c r="B326" s="45">
        <v>35.58</v>
      </c>
      <c r="C326" s="18">
        <v>37</v>
      </c>
      <c r="D326" s="18">
        <v>66.650000000000006</v>
      </c>
      <c r="E326" s="18">
        <v>278.74</v>
      </c>
      <c r="F326" s="18">
        <v>381.66</v>
      </c>
      <c r="G326" s="18">
        <v>352.37</v>
      </c>
      <c r="H326" s="18">
        <f t="shared" si="40"/>
        <v>46.410000000000004</v>
      </c>
      <c r="I326" s="42">
        <f t="shared" si="41"/>
        <v>337.59000000000003</v>
      </c>
      <c r="J326" s="18">
        <v>32.93</v>
      </c>
      <c r="K326" s="18">
        <v>44.7</v>
      </c>
      <c r="L326" s="18">
        <v>44.86</v>
      </c>
      <c r="M326" s="18">
        <v>276.18</v>
      </c>
      <c r="N326" s="18">
        <v>277.66000000000003</v>
      </c>
      <c r="O326" s="18">
        <v>287.10000000000002</v>
      </c>
      <c r="P326" s="18">
        <f t="shared" si="42"/>
        <v>40.83</v>
      </c>
      <c r="Q326" s="42">
        <f t="shared" si="43"/>
        <v>280.31333333333333</v>
      </c>
      <c r="R326" s="21">
        <f t="shared" si="44"/>
        <v>0.88230331153765018</v>
      </c>
      <c r="S326" s="21">
        <f t="shared" si="45"/>
        <v>0.83083768963446436</v>
      </c>
      <c r="T326" s="6">
        <f t="shared" si="46"/>
        <v>6.8258696610326228E-2</v>
      </c>
      <c r="U326" s="10">
        <f t="shared" si="47"/>
        <v>-0.18065339508236045</v>
      </c>
      <c r="V326" s="10">
        <f t="shared" si="47"/>
        <v>-0.26736143164725945</v>
      </c>
      <c r="W326" s="64" t="s">
        <v>1309</v>
      </c>
      <c r="X326" s="64" t="s">
        <v>1363</v>
      </c>
      <c r="Y326" s="64" t="s">
        <v>1364</v>
      </c>
      <c r="Z326" s="64" t="s">
        <v>1365</v>
      </c>
      <c r="AA326" s="3"/>
      <c r="AB326" s="3"/>
    </row>
    <row r="327" spans="1:28" x14ac:dyDescent="0.25">
      <c r="A327" s="2" t="s">
        <v>484</v>
      </c>
      <c r="B327" s="45">
        <v>15.77</v>
      </c>
      <c r="C327" s="18">
        <v>0.74</v>
      </c>
      <c r="D327" s="18">
        <v>2.12</v>
      </c>
      <c r="E327" s="18">
        <v>196.18</v>
      </c>
      <c r="F327" s="18">
        <v>174.14</v>
      </c>
      <c r="G327" s="18">
        <v>244.08</v>
      </c>
      <c r="H327" s="18">
        <f t="shared" si="40"/>
        <v>6.21</v>
      </c>
      <c r="I327" s="42">
        <f t="shared" si="41"/>
        <v>204.79999999999998</v>
      </c>
      <c r="J327" s="18">
        <v>5.74</v>
      </c>
      <c r="K327" s="18">
        <v>15.53</v>
      </c>
      <c r="L327" s="18">
        <v>12.04</v>
      </c>
      <c r="M327" s="18">
        <v>161.21</v>
      </c>
      <c r="N327" s="18">
        <v>140</v>
      </c>
      <c r="O327" s="18">
        <v>200.07</v>
      </c>
      <c r="P327" s="18">
        <f t="shared" si="42"/>
        <v>11.103333333333333</v>
      </c>
      <c r="Q327" s="42">
        <f t="shared" si="43"/>
        <v>167.09333333333333</v>
      </c>
      <c r="R327" s="21">
        <f t="shared" si="44"/>
        <v>1.6786870087840962</v>
      </c>
      <c r="S327" s="21">
        <f t="shared" si="45"/>
        <v>0.81678004535147397</v>
      </c>
      <c r="T327" s="6">
        <f t="shared" si="46"/>
        <v>0.1184004595254976</v>
      </c>
      <c r="U327" s="10">
        <f t="shared" si="47"/>
        <v>0.74733326483822859</v>
      </c>
      <c r="V327" s="10">
        <f t="shared" si="47"/>
        <v>-0.29198047453860687</v>
      </c>
      <c r="W327" s="64" t="s">
        <v>1318</v>
      </c>
      <c r="X327" s="64" t="s">
        <v>1318</v>
      </c>
      <c r="Y327" s="64" t="s">
        <v>1404</v>
      </c>
      <c r="Z327" s="64" t="s">
        <v>1405</v>
      </c>
    </row>
    <row r="328" spans="1:28" x14ac:dyDescent="0.25">
      <c r="A328" s="6" t="s">
        <v>477</v>
      </c>
      <c r="B328" s="45">
        <v>6.34</v>
      </c>
      <c r="C328" s="18">
        <v>3.15</v>
      </c>
      <c r="D328" s="18">
        <v>0.96</v>
      </c>
      <c r="E328" s="18">
        <v>212.5</v>
      </c>
      <c r="F328" s="18">
        <v>208.26</v>
      </c>
      <c r="G328" s="18">
        <v>196.38</v>
      </c>
      <c r="H328" s="18">
        <f t="shared" si="40"/>
        <v>3.4833333333333329</v>
      </c>
      <c r="I328" s="42">
        <f t="shared" si="41"/>
        <v>205.71333333333334</v>
      </c>
      <c r="J328" s="18">
        <v>5.34</v>
      </c>
      <c r="K328" s="18">
        <v>6.12</v>
      </c>
      <c r="L328" s="18">
        <v>2.02</v>
      </c>
      <c r="M328" s="18">
        <v>151.47999999999999</v>
      </c>
      <c r="N328" s="18">
        <v>173.97</v>
      </c>
      <c r="O328" s="18">
        <v>172.41</v>
      </c>
      <c r="P328" s="18">
        <f t="shared" si="42"/>
        <v>4.4933333333333332</v>
      </c>
      <c r="Q328" s="42">
        <f t="shared" si="43"/>
        <v>165.95333333333335</v>
      </c>
      <c r="R328" s="21">
        <f t="shared" si="44"/>
        <v>1.2252788104089221</v>
      </c>
      <c r="S328" s="21">
        <f t="shared" si="45"/>
        <v>0.80765633566613992</v>
      </c>
      <c r="T328" s="6">
        <f t="shared" si="46"/>
        <v>5.1484940270913795E-3</v>
      </c>
      <c r="U328" s="10">
        <f t="shared" si="47"/>
        <v>0.29311006973923204</v>
      </c>
      <c r="V328" s="10">
        <f t="shared" si="47"/>
        <v>-0.30818654980546389</v>
      </c>
      <c r="W328" s="3" t="s">
        <v>1312</v>
      </c>
      <c r="X328" s="64" t="s">
        <v>1401</v>
      </c>
      <c r="Y328" s="64" t="s">
        <v>1402</v>
      </c>
      <c r="Z328" s="64" t="s">
        <v>1403</v>
      </c>
    </row>
    <row r="329" spans="1:28" x14ac:dyDescent="0.25">
      <c r="A329" s="6" t="s">
        <v>498</v>
      </c>
      <c r="B329" s="45">
        <v>65.209999999999994</v>
      </c>
      <c r="C329" s="18">
        <v>14.93</v>
      </c>
      <c r="D329" s="18">
        <v>36.06</v>
      </c>
      <c r="E329" s="18">
        <v>595.35</v>
      </c>
      <c r="F329" s="18">
        <v>483.48</v>
      </c>
      <c r="G329" s="18">
        <v>834.58</v>
      </c>
      <c r="H329" s="18">
        <f t="shared" si="40"/>
        <v>38.733333333333327</v>
      </c>
      <c r="I329" s="42">
        <f t="shared" si="41"/>
        <v>637.80333333333328</v>
      </c>
      <c r="J329" s="18">
        <v>34.44</v>
      </c>
      <c r="K329" s="18">
        <v>59.72</v>
      </c>
      <c r="L329" s="18">
        <v>55.25</v>
      </c>
      <c r="M329" s="18">
        <v>468.16</v>
      </c>
      <c r="N329" s="18">
        <v>429.32</v>
      </c>
      <c r="O329" s="18">
        <v>634</v>
      </c>
      <c r="P329" s="18">
        <f t="shared" si="42"/>
        <v>49.803333333333335</v>
      </c>
      <c r="Q329" s="42">
        <f t="shared" si="43"/>
        <v>510.49333333333334</v>
      </c>
      <c r="R329" s="21">
        <f t="shared" ref="R329:R342" si="48">(P329+1)/(H329+1)</f>
        <v>1.2786073825503359</v>
      </c>
      <c r="S329" s="21">
        <f t="shared" ref="S329:S342" si="49">(Q329+1)/(I329+1)</f>
        <v>0.80070548577809553</v>
      </c>
      <c r="T329" s="6">
        <f t="shared" ref="T329:T342" si="50">_xlfn.T.TEST(E329:G329,M329:O329,1,2)</f>
        <v>0.17620198569633377</v>
      </c>
      <c r="U329" s="10">
        <f t="shared" si="47"/>
        <v>0.3545733289544184</v>
      </c>
      <c r="V329" s="10">
        <f t="shared" si="47"/>
        <v>-0.32065640448782223</v>
      </c>
      <c r="W329" s="3" t="s">
        <v>509</v>
      </c>
      <c r="X329" s="64" t="s">
        <v>512</v>
      </c>
      <c r="Y329" s="64" t="s">
        <v>1416</v>
      </c>
      <c r="Z329" s="64" t="s">
        <v>1417</v>
      </c>
    </row>
    <row r="330" spans="1:28" x14ac:dyDescent="0.25">
      <c r="A330" s="2" t="s">
        <v>485</v>
      </c>
      <c r="B330" s="45">
        <v>120.67</v>
      </c>
      <c r="C330" s="18">
        <v>16.88</v>
      </c>
      <c r="D330" s="18">
        <v>47.8</v>
      </c>
      <c r="E330" s="18">
        <v>535.77</v>
      </c>
      <c r="F330" s="18">
        <v>495.16</v>
      </c>
      <c r="G330" s="18">
        <v>821.11</v>
      </c>
      <c r="H330" s="18">
        <f t="shared" si="40"/>
        <v>61.783333333333339</v>
      </c>
      <c r="I330" s="42">
        <f t="shared" si="41"/>
        <v>617.34666666666669</v>
      </c>
      <c r="J330" s="18">
        <v>42.81</v>
      </c>
      <c r="K330" s="18">
        <v>86.18</v>
      </c>
      <c r="L330" s="18">
        <v>67.290000000000006</v>
      </c>
      <c r="M330" s="18">
        <v>407.09</v>
      </c>
      <c r="N330" s="18">
        <v>434.71</v>
      </c>
      <c r="O330" s="18">
        <v>607.09</v>
      </c>
      <c r="P330" s="18">
        <f t="shared" si="42"/>
        <v>65.426666666666677</v>
      </c>
      <c r="Q330" s="42">
        <f t="shared" si="43"/>
        <v>482.96333333333331</v>
      </c>
      <c r="R330" s="21">
        <f t="shared" si="48"/>
        <v>1.0580302628086011</v>
      </c>
      <c r="S330" s="21">
        <f t="shared" si="49"/>
        <v>0.78267314990512327</v>
      </c>
      <c r="T330" s="6">
        <f t="shared" si="50"/>
        <v>0.16297641781879879</v>
      </c>
      <c r="U330" s="10">
        <f t="shared" si="47"/>
        <v>8.1380893406081761E-2</v>
      </c>
      <c r="V330" s="10">
        <f t="shared" si="47"/>
        <v>-0.35351814172306606</v>
      </c>
      <c r="W330" s="64" t="s">
        <v>1319</v>
      </c>
      <c r="X330" s="64" t="s">
        <v>1319</v>
      </c>
      <c r="Y330" s="64" t="s">
        <v>1280</v>
      </c>
      <c r="Z330" s="64" t="s">
        <v>1378</v>
      </c>
      <c r="AA330" s="3"/>
      <c r="AB330" s="3"/>
    </row>
    <row r="331" spans="1:28" x14ac:dyDescent="0.25">
      <c r="A331" s="2" t="s">
        <v>479</v>
      </c>
      <c r="B331" s="45">
        <v>8.32</v>
      </c>
      <c r="C331" s="18">
        <v>4.3600000000000003</v>
      </c>
      <c r="D331" s="18">
        <v>5.29</v>
      </c>
      <c r="E331" s="18">
        <v>122.81</v>
      </c>
      <c r="F331" s="18">
        <v>76.040000000000006</v>
      </c>
      <c r="G331" s="18">
        <v>137.53</v>
      </c>
      <c r="H331" s="18">
        <f t="shared" si="40"/>
        <v>5.9899999999999993</v>
      </c>
      <c r="I331" s="42">
        <f t="shared" si="41"/>
        <v>112.12666666666667</v>
      </c>
      <c r="J331" s="18">
        <v>11.56</v>
      </c>
      <c r="K331" s="18">
        <v>11.23</v>
      </c>
      <c r="L331" s="18">
        <v>13.76</v>
      </c>
      <c r="M331" s="18">
        <v>76.06</v>
      </c>
      <c r="N331" s="18">
        <v>88.81</v>
      </c>
      <c r="O331" s="18">
        <v>87.47</v>
      </c>
      <c r="P331" s="18">
        <f t="shared" si="42"/>
        <v>12.183333333333332</v>
      </c>
      <c r="Q331" s="42">
        <f t="shared" si="43"/>
        <v>84.11333333333333</v>
      </c>
      <c r="R331" s="21">
        <f t="shared" si="48"/>
        <v>1.8860276585598474</v>
      </c>
      <c r="S331" s="21">
        <f t="shared" si="49"/>
        <v>0.75237197242029585</v>
      </c>
      <c r="T331" s="6">
        <f t="shared" si="50"/>
        <v>0.10693263384719652</v>
      </c>
      <c r="U331" s="10">
        <f t="shared" si="47"/>
        <v>0.91535083326356159</v>
      </c>
      <c r="V331" s="10">
        <f t="shared" si="47"/>
        <v>-0.41048198872081937</v>
      </c>
      <c r="W331" s="64" t="s">
        <v>1328</v>
      </c>
      <c r="X331" s="64" t="s">
        <v>1328</v>
      </c>
      <c r="Y331" s="64" t="s">
        <v>809</v>
      </c>
      <c r="Z331" s="64" t="s">
        <v>1392</v>
      </c>
    </row>
    <row r="332" spans="1:28" x14ac:dyDescent="0.25">
      <c r="A332" s="6" t="s">
        <v>497</v>
      </c>
      <c r="B332" s="45">
        <v>6.66</v>
      </c>
      <c r="C332" s="18">
        <v>2.69</v>
      </c>
      <c r="D332" s="18">
        <v>1.25</v>
      </c>
      <c r="E332" s="18">
        <v>485.69</v>
      </c>
      <c r="F332" s="18">
        <v>431.18</v>
      </c>
      <c r="G332" s="18">
        <v>581.84</v>
      </c>
      <c r="H332" s="18">
        <f t="shared" si="40"/>
        <v>3.5333333333333332</v>
      </c>
      <c r="I332" s="42">
        <f t="shared" si="41"/>
        <v>499.57</v>
      </c>
      <c r="J332" s="18">
        <v>4.07</v>
      </c>
      <c r="K332" s="18">
        <v>7.73</v>
      </c>
      <c r="L332" s="18">
        <v>11.36</v>
      </c>
      <c r="M332" s="18">
        <v>365.63</v>
      </c>
      <c r="N332" s="18">
        <v>346.49</v>
      </c>
      <c r="O332" s="18">
        <v>369.63</v>
      </c>
      <c r="P332" s="18">
        <f t="shared" si="42"/>
        <v>7.72</v>
      </c>
      <c r="Q332" s="42">
        <f t="shared" si="43"/>
        <v>360.58333333333331</v>
      </c>
      <c r="R332" s="21">
        <f t="shared" si="48"/>
        <v>1.9235294117647057</v>
      </c>
      <c r="S332" s="21">
        <f t="shared" si="49"/>
        <v>0.72234319542388337</v>
      </c>
      <c r="T332" s="6">
        <f t="shared" si="50"/>
        <v>1.7847724126506641E-2</v>
      </c>
      <c r="U332" s="10">
        <f t="shared" si="47"/>
        <v>0.94375588936038068</v>
      </c>
      <c r="V332" s="10">
        <f t="shared" si="47"/>
        <v>-0.4692436501617403</v>
      </c>
      <c r="W332" s="6" t="s">
        <v>505</v>
      </c>
      <c r="X332" s="64" t="s">
        <v>520</v>
      </c>
      <c r="Y332" s="64" t="s">
        <v>1409</v>
      </c>
      <c r="Z332" s="64" t="s">
        <v>1410</v>
      </c>
    </row>
    <row r="333" spans="1:28" x14ac:dyDescent="0.25">
      <c r="A333" s="2" t="s">
        <v>499</v>
      </c>
      <c r="B333" s="45">
        <v>46.83</v>
      </c>
      <c r="C333" s="18">
        <v>5.66</v>
      </c>
      <c r="D333" s="18">
        <v>6.83</v>
      </c>
      <c r="E333" s="18">
        <v>153.55000000000001</v>
      </c>
      <c r="F333" s="18">
        <v>147.62</v>
      </c>
      <c r="G333" s="18">
        <v>292.55</v>
      </c>
      <c r="H333" s="18">
        <f t="shared" si="40"/>
        <v>19.77333333333333</v>
      </c>
      <c r="I333" s="42">
        <f t="shared" si="41"/>
        <v>197.90666666666667</v>
      </c>
      <c r="J333" s="18">
        <v>17.22</v>
      </c>
      <c r="K333" s="18">
        <v>30.55</v>
      </c>
      <c r="L333" s="18">
        <v>36.340000000000003</v>
      </c>
      <c r="M333" s="18">
        <v>93.28</v>
      </c>
      <c r="N333" s="18">
        <v>135.91</v>
      </c>
      <c r="O333" s="18">
        <v>187.06</v>
      </c>
      <c r="P333" s="18">
        <f t="shared" si="42"/>
        <v>28.036666666666665</v>
      </c>
      <c r="Q333" s="42">
        <f t="shared" si="43"/>
        <v>138.75</v>
      </c>
      <c r="R333" s="21">
        <f t="shared" si="48"/>
        <v>1.3977856225930683</v>
      </c>
      <c r="S333" s="21">
        <f t="shared" si="49"/>
        <v>0.7025908298699558</v>
      </c>
      <c r="T333" s="6">
        <f t="shared" si="50"/>
        <v>0.16963155444863273</v>
      </c>
      <c r="U333" s="10">
        <f t="shared" si="47"/>
        <v>0.4831431125461324</v>
      </c>
      <c r="V333" s="10">
        <f t="shared" si="47"/>
        <v>-0.50924334808437233</v>
      </c>
      <c r="W333" s="2" t="s">
        <v>508</v>
      </c>
      <c r="X333" s="64" t="s">
        <v>513</v>
      </c>
      <c r="Y333" s="64" t="s">
        <v>1280</v>
      </c>
      <c r="Z333" s="64" t="s">
        <v>1415</v>
      </c>
      <c r="AA333" s="3"/>
      <c r="AB333" s="3"/>
    </row>
    <row r="334" spans="1:28" x14ac:dyDescent="0.25">
      <c r="A334" s="6" t="s">
        <v>502</v>
      </c>
      <c r="B334" s="45">
        <v>7.29</v>
      </c>
      <c r="C334" s="18">
        <v>2.04</v>
      </c>
      <c r="D334" s="18">
        <v>12.12</v>
      </c>
      <c r="E334" s="18">
        <v>57.05</v>
      </c>
      <c r="F334" s="18">
        <v>59.53</v>
      </c>
      <c r="G334" s="18">
        <v>144.44999999999999</v>
      </c>
      <c r="H334" s="18">
        <f t="shared" si="40"/>
        <v>7.1499999999999995</v>
      </c>
      <c r="I334" s="42">
        <f t="shared" si="41"/>
        <v>87.009999999999991</v>
      </c>
      <c r="J334" s="18">
        <v>4.9400000000000004</v>
      </c>
      <c r="K334" s="18">
        <v>13.78</v>
      </c>
      <c r="L334" s="18">
        <v>11.21</v>
      </c>
      <c r="M334" s="18">
        <v>58.84</v>
      </c>
      <c r="N334" s="18">
        <v>45.35</v>
      </c>
      <c r="O334" s="18">
        <v>64.900000000000006</v>
      </c>
      <c r="P334" s="18">
        <f t="shared" si="42"/>
        <v>9.9766666666666666</v>
      </c>
      <c r="Q334" s="42">
        <f t="shared" si="43"/>
        <v>56.363333333333337</v>
      </c>
      <c r="R334" s="21">
        <f t="shared" si="48"/>
        <v>1.346830265848671</v>
      </c>
      <c r="S334" s="21">
        <f t="shared" si="49"/>
        <v>0.65178199447032548</v>
      </c>
      <c r="T334" s="6">
        <f t="shared" si="50"/>
        <v>0.17734011445353426</v>
      </c>
      <c r="U334" s="10">
        <f t="shared" si="47"/>
        <v>0.42956804675575178</v>
      </c>
      <c r="V334" s="10">
        <f t="shared" si="47"/>
        <v>-0.61753859682617818</v>
      </c>
      <c r="W334" s="6" t="s">
        <v>1330</v>
      </c>
      <c r="X334" s="64" t="s">
        <v>1420</v>
      </c>
      <c r="Y334" s="64" t="s">
        <v>1421</v>
      </c>
      <c r="Z334" s="64" t="s">
        <v>1422</v>
      </c>
      <c r="AA334" s="3"/>
      <c r="AB334" s="3"/>
    </row>
    <row r="335" spans="1:28" x14ac:dyDescent="0.25">
      <c r="A335" s="2" t="s">
        <v>494</v>
      </c>
      <c r="B335" s="45">
        <v>17.190000000000001</v>
      </c>
      <c r="C335" s="18">
        <v>2.13</v>
      </c>
      <c r="D335" s="18">
        <v>7.21</v>
      </c>
      <c r="E335" s="18">
        <v>73.37</v>
      </c>
      <c r="F335" s="18">
        <v>72.14</v>
      </c>
      <c r="G335" s="18">
        <v>90.21</v>
      </c>
      <c r="H335" s="18">
        <f t="shared" si="40"/>
        <v>8.8433333333333337</v>
      </c>
      <c r="I335" s="42">
        <f t="shared" si="41"/>
        <v>78.573333333333323</v>
      </c>
      <c r="J335" s="18">
        <v>6.3</v>
      </c>
      <c r="K335" s="18">
        <v>6.71</v>
      </c>
      <c r="L335" s="18">
        <v>10.54</v>
      </c>
      <c r="M335" s="18">
        <v>36.99</v>
      </c>
      <c r="N335" s="18">
        <v>54.39</v>
      </c>
      <c r="O335" s="18">
        <v>58.76</v>
      </c>
      <c r="P335" s="18">
        <f t="shared" si="42"/>
        <v>7.8499999999999988</v>
      </c>
      <c r="Q335" s="42">
        <f t="shared" si="43"/>
        <v>50.04666666666666</v>
      </c>
      <c r="R335" s="21">
        <f t="shared" si="48"/>
        <v>0.89908567558415142</v>
      </c>
      <c r="S335" s="21">
        <f t="shared" si="49"/>
        <v>0.64150469168900803</v>
      </c>
      <c r="T335" s="6">
        <f t="shared" si="50"/>
        <v>1.604719022915865E-2</v>
      </c>
      <c r="U335" s="10">
        <f t="shared" si="47"/>
        <v>-0.15346949544243874</v>
      </c>
      <c r="V335" s="10">
        <f t="shared" si="47"/>
        <v>-0.64046827828368491</v>
      </c>
      <c r="W335" s="2" t="s">
        <v>1327</v>
      </c>
      <c r="X335" s="64" t="s">
        <v>1327</v>
      </c>
      <c r="Y335" s="64" t="s">
        <v>1382</v>
      </c>
      <c r="Z335" s="64" t="s">
        <v>1383</v>
      </c>
    </row>
    <row r="336" spans="1:28" x14ac:dyDescent="0.25">
      <c r="A336" s="6" t="s">
        <v>495</v>
      </c>
      <c r="B336" s="45">
        <v>19.02</v>
      </c>
      <c r="C336" s="18">
        <v>26.52</v>
      </c>
      <c r="D336" s="18">
        <v>17.309999999999999</v>
      </c>
      <c r="E336" s="18">
        <v>311.07</v>
      </c>
      <c r="F336" s="18">
        <v>364.6</v>
      </c>
      <c r="G336" s="18">
        <v>329.87</v>
      </c>
      <c r="H336" s="18">
        <f t="shared" si="40"/>
        <v>20.95</v>
      </c>
      <c r="I336" s="42">
        <f t="shared" si="41"/>
        <v>335.18</v>
      </c>
      <c r="J336" s="18">
        <v>20.89</v>
      </c>
      <c r="K336" s="18">
        <v>18.59</v>
      </c>
      <c r="L336" s="18">
        <v>10.69</v>
      </c>
      <c r="M336" s="18">
        <v>151.47999999999999</v>
      </c>
      <c r="N336" s="18">
        <v>142.04</v>
      </c>
      <c r="O336" s="18">
        <v>132.18</v>
      </c>
      <c r="P336" s="18">
        <f t="shared" si="42"/>
        <v>16.723333333333333</v>
      </c>
      <c r="Q336" s="42">
        <f t="shared" si="43"/>
        <v>141.9</v>
      </c>
      <c r="R336" s="21">
        <f t="shared" si="48"/>
        <v>0.80744115413819284</v>
      </c>
      <c r="S336" s="21">
        <f t="shared" si="49"/>
        <v>0.42506990302813968</v>
      </c>
      <c r="T336" s="6">
        <f t="shared" si="50"/>
        <v>1.5696630935912648E-4</v>
      </c>
      <c r="U336" s="19">
        <f t="shared" si="47"/>
        <v>-0.30857097406103579</v>
      </c>
      <c r="V336" s="19">
        <f t="shared" si="47"/>
        <v>-1.2342279819681676</v>
      </c>
      <c r="W336" s="93" t="s">
        <v>1329</v>
      </c>
      <c r="X336" s="64" t="s">
        <v>528</v>
      </c>
      <c r="Y336" s="64" t="s">
        <v>1341</v>
      </c>
      <c r="Z336" s="64" t="s">
        <v>1342</v>
      </c>
    </row>
    <row r="337" spans="1:28" x14ac:dyDescent="0.25">
      <c r="A337" s="2" t="s">
        <v>496</v>
      </c>
      <c r="B337" s="45">
        <v>0.95</v>
      </c>
      <c r="C337" s="18">
        <v>2.04</v>
      </c>
      <c r="D337" s="18">
        <v>0.87</v>
      </c>
      <c r="E337" s="18">
        <v>234.53</v>
      </c>
      <c r="F337" s="18">
        <v>255.55</v>
      </c>
      <c r="G337" s="18">
        <v>212.73</v>
      </c>
      <c r="H337" s="18">
        <f t="shared" si="40"/>
        <v>1.2866666666666668</v>
      </c>
      <c r="I337" s="42">
        <f t="shared" si="41"/>
        <v>234.27</v>
      </c>
      <c r="J337" s="18">
        <v>2.23</v>
      </c>
      <c r="K337" s="18">
        <v>0.28999999999999998</v>
      </c>
      <c r="L337" s="18">
        <v>1.5</v>
      </c>
      <c r="M337" s="18">
        <v>159.77000000000001</v>
      </c>
      <c r="N337" s="18">
        <v>138.68</v>
      </c>
      <c r="O337" s="18">
        <v>126.65</v>
      </c>
      <c r="P337" s="18">
        <f t="shared" si="42"/>
        <v>1.3399999999999999</v>
      </c>
      <c r="Q337" s="42">
        <f t="shared" si="43"/>
        <v>141.70000000000002</v>
      </c>
      <c r="R337" s="21">
        <f t="shared" si="48"/>
        <v>1.0233236151603495</v>
      </c>
      <c r="S337" s="21">
        <f t="shared" si="49"/>
        <v>0.60653717005993124</v>
      </c>
      <c r="T337" s="6">
        <f t="shared" si="50"/>
        <v>2.0695480145790034E-3</v>
      </c>
      <c r="U337" s="19">
        <f t="shared" si="47"/>
        <v>3.3262454131747929E-2</v>
      </c>
      <c r="V337" s="19">
        <f t="shared" si="47"/>
        <v>-0.72133203500247989</v>
      </c>
      <c r="W337" s="72" t="s">
        <v>506</v>
      </c>
      <c r="X337" s="64" t="s">
        <v>522</v>
      </c>
      <c r="Y337" s="64" t="s">
        <v>1411</v>
      </c>
      <c r="Z337" s="64" t="s">
        <v>1412</v>
      </c>
    </row>
    <row r="338" spans="1:28" x14ac:dyDescent="0.25">
      <c r="A338" s="2" t="s">
        <v>491</v>
      </c>
      <c r="B338" s="45">
        <v>32.01</v>
      </c>
      <c r="C338" s="18">
        <v>40.24</v>
      </c>
      <c r="D338" s="18">
        <v>43.66</v>
      </c>
      <c r="E338" s="18">
        <v>297.44</v>
      </c>
      <c r="F338" s="18">
        <v>344.39</v>
      </c>
      <c r="G338" s="18">
        <v>300.44</v>
      </c>
      <c r="H338" s="18">
        <f t="shared" si="40"/>
        <v>38.636666666666663</v>
      </c>
      <c r="I338" s="42">
        <f t="shared" si="41"/>
        <v>314.08999999999997</v>
      </c>
      <c r="J338" s="18">
        <v>35.479999999999997</v>
      </c>
      <c r="K338" s="18">
        <v>35.659999999999997</v>
      </c>
      <c r="L338" s="18">
        <v>38.43</v>
      </c>
      <c r="M338" s="18">
        <v>158.18</v>
      </c>
      <c r="N338" s="18">
        <v>184.33</v>
      </c>
      <c r="O338" s="18">
        <v>131.59</v>
      </c>
      <c r="P338" s="18">
        <f t="shared" si="42"/>
        <v>36.523333333333333</v>
      </c>
      <c r="Q338" s="42">
        <f t="shared" si="43"/>
        <v>158.03333333333333</v>
      </c>
      <c r="R338" s="21">
        <f t="shared" si="48"/>
        <v>0.9466823648137247</v>
      </c>
      <c r="S338" s="21">
        <f t="shared" si="49"/>
        <v>0.504723518148254</v>
      </c>
      <c r="T338" s="6">
        <f t="shared" si="50"/>
        <v>9.5582465083973332E-4</v>
      </c>
      <c r="U338" s="19">
        <f t="shared" si="47"/>
        <v>-7.904764762732272E-2</v>
      </c>
      <c r="V338" s="19">
        <f t="shared" si="47"/>
        <v>-0.98643478272030538</v>
      </c>
      <c r="W338" s="72" t="s">
        <v>1324</v>
      </c>
      <c r="X338" s="64" t="s">
        <v>1324</v>
      </c>
      <c r="Y338" s="64" t="s">
        <v>1390</v>
      </c>
      <c r="Z338" s="64" t="s">
        <v>1391</v>
      </c>
    </row>
    <row r="339" spans="1:28" x14ac:dyDescent="0.25">
      <c r="A339" s="6" t="s">
        <v>487</v>
      </c>
      <c r="B339" s="45">
        <v>4.99</v>
      </c>
      <c r="C339" s="18">
        <v>7.51</v>
      </c>
      <c r="D339" s="18">
        <v>11.83</v>
      </c>
      <c r="E339" s="18">
        <v>32.64</v>
      </c>
      <c r="F339" s="18">
        <v>20.399999999999999</v>
      </c>
      <c r="G339" s="18">
        <v>16.93</v>
      </c>
      <c r="H339" s="18">
        <f t="shared" si="40"/>
        <v>8.11</v>
      </c>
      <c r="I339" s="42">
        <f t="shared" si="41"/>
        <v>23.323333333333334</v>
      </c>
      <c r="J339" s="18">
        <v>6.78</v>
      </c>
      <c r="K339" s="18">
        <v>6.42</v>
      </c>
      <c r="L339" s="18">
        <v>2.4700000000000002</v>
      </c>
      <c r="M339" s="18">
        <v>8.77</v>
      </c>
      <c r="N339" s="18">
        <v>10.79</v>
      </c>
      <c r="O339" s="18">
        <v>19.14</v>
      </c>
      <c r="P339" s="18">
        <f t="shared" si="42"/>
        <v>5.2233333333333336</v>
      </c>
      <c r="Q339" s="42">
        <f t="shared" si="43"/>
        <v>12.9</v>
      </c>
      <c r="R339" s="21">
        <f t="shared" si="48"/>
        <v>0.68313208927918045</v>
      </c>
      <c r="S339" s="21">
        <f t="shared" si="49"/>
        <v>0.57146772646292998</v>
      </c>
      <c r="T339" s="6">
        <f t="shared" si="50"/>
        <v>7.1388267585479032E-2</v>
      </c>
      <c r="U339" s="10">
        <f t="shared" ref="U339:V342" si="51">LOG(R339,2)</f>
        <v>-0.54976353229700481</v>
      </c>
      <c r="V339" s="10">
        <f t="shared" si="51"/>
        <v>-0.80725607008998257</v>
      </c>
      <c r="W339" s="6" t="s">
        <v>1321</v>
      </c>
      <c r="X339" s="64" t="s">
        <v>1338</v>
      </c>
      <c r="Y339" s="64" t="s">
        <v>1339</v>
      </c>
      <c r="Z339" s="64" t="s">
        <v>1340</v>
      </c>
    </row>
    <row r="340" spans="1:28" x14ac:dyDescent="0.25">
      <c r="A340" s="2" t="s">
        <v>501</v>
      </c>
      <c r="B340" s="45">
        <v>7.13</v>
      </c>
      <c r="C340" s="18">
        <v>5.93</v>
      </c>
      <c r="D340" s="18">
        <v>5</v>
      </c>
      <c r="E340" s="18">
        <v>26.31</v>
      </c>
      <c r="F340" s="18">
        <v>33.380000000000003</v>
      </c>
      <c r="G340" s="18">
        <v>67.13</v>
      </c>
      <c r="H340" s="18">
        <f t="shared" si="40"/>
        <v>6.02</v>
      </c>
      <c r="I340" s="42">
        <f t="shared" si="41"/>
        <v>42.273333333333333</v>
      </c>
      <c r="J340" s="18">
        <v>3.35</v>
      </c>
      <c r="K340" s="18">
        <v>5.61</v>
      </c>
      <c r="L340" s="18">
        <v>5.16</v>
      </c>
      <c r="M340" s="18">
        <v>21.37</v>
      </c>
      <c r="N340" s="18">
        <v>25.23</v>
      </c>
      <c r="O340" s="18">
        <v>22.73</v>
      </c>
      <c r="P340" s="18">
        <f t="shared" si="42"/>
        <v>4.706666666666667</v>
      </c>
      <c r="Q340" s="42">
        <f t="shared" si="43"/>
        <v>23.11</v>
      </c>
      <c r="R340" s="21">
        <f t="shared" si="48"/>
        <v>0.81291547958214638</v>
      </c>
      <c r="S340" s="21">
        <f t="shared" si="49"/>
        <v>0.55715606224002467</v>
      </c>
      <c r="T340" s="6">
        <f t="shared" si="50"/>
        <v>0.10212059717921852</v>
      </c>
      <c r="U340" s="10">
        <f t="shared" si="51"/>
        <v>-0.29882273462456971</v>
      </c>
      <c r="V340" s="10">
        <f t="shared" si="51"/>
        <v>-0.84384660451424642</v>
      </c>
      <c r="W340" s="2" t="s">
        <v>510</v>
      </c>
      <c r="X340" s="64" t="s">
        <v>527</v>
      </c>
      <c r="Y340" s="3" t="s">
        <v>1418</v>
      </c>
      <c r="Z340" s="3" t="s">
        <v>1419</v>
      </c>
    </row>
    <row r="341" spans="1:28" x14ac:dyDescent="0.25">
      <c r="A341" s="2" t="s">
        <v>493</v>
      </c>
      <c r="B341" s="45">
        <v>14.34</v>
      </c>
      <c r="C341" s="18">
        <v>14.19</v>
      </c>
      <c r="D341" s="18">
        <v>18.95</v>
      </c>
      <c r="E341" s="18">
        <v>216.46</v>
      </c>
      <c r="F341" s="18">
        <v>232.74</v>
      </c>
      <c r="G341" s="18">
        <v>193.69</v>
      </c>
      <c r="H341" s="18">
        <f t="shared" si="40"/>
        <v>15.826666666666668</v>
      </c>
      <c r="I341" s="42">
        <f t="shared" si="41"/>
        <v>214.29666666666671</v>
      </c>
      <c r="J341" s="18">
        <v>12.6</v>
      </c>
      <c r="K341" s="18">
        <v>8.5299999999999994</v>
      </c>
      <c r="L341" s="18">
        <v>5.46</v>
      </c>
      <c r="M341" s="18">
        <v>141.76</v>
      </c>
      <c r="N341" s="18">
        <v>110.98</v>
      </c>
      <c r="O341" s="18">
        <v>87.77</v>
      </c>
      <c r="P341" s="18">
        <f t="shared" si="42"/>
        <v>8.8633333333333333</v>
      </c>
      <c r="Q341" s="42">
        <f t="shared" si="43"/>
        <v>113.50333333333333</v>
      </c>
      <c r="R341" s="21">
        <f t="shared" si="48"/>
        <v>0.58617274167987321</v>
      </c>
      <c r="S341" s="21">
        <f t="shared" si="49"/>
        <v>0.53183978696062784</v>
      </c>
      <c r="T341" s="6">
        <f t="shared" si="50"/>
        <v>3.2123025842920633E-3</v>
      </c>
      <c r="U341" s="10">
        <f t="shared" si="51"/>
        <v>-0.77060221378862759</v>
      </c>
      <c r="V341" s="10">
        <f t="shared" si="51"/>
        <v>-0.91093638556754142</v>
      </c>
      <c r="W341" s="64" t="s">
        <v>1326</v>
      </c>
      <c r="X341" s="64" t="s">
        <v>1346</v>
      </c>
      <c r="Y341" s="64" t="s">
        <v>1347</v>
      </c>
      <c r="Z341" s="64" t="s">
        <v>1348</v>
      </c>
    </row>
    <row r="342" spans="1:28" ht="15.75" thickBot="1" x14ac:dyDescent="0.3">
      <c r="A342" s="13" t="s">
        <v>471</v>
      </c>
      <c r="B342" s="46">
        <v>25.04</v>
      </c>
      <c r="C342" s="20">
        <v>21.23</v>
      </c>
      <c r="D342" s="20">
        <v>32.6</v>
      </c>
      <c r="E342" s="20">
        <v>852.7</v>
      </c>
      <c r="F342" s="20">
        <v>782.61</v>
      </c>
      <c r="G342" s="20">
        <v>799.19</v>
      </c>
      <c r="H342" s="20">
        <f t="shared" si="40"/>
        <v>26.290000000000003</v>
      </c>
      <c r="I342" s="43">
        <f t="shared" si="41"/>
        <v>811.5</v>
      </c>
      <c r="J342" s="20">
        <v>13.87</v>
      </c>
      <c r="K342" s="20">
        <v>15.46</v>
      </c>
      <c r="L342" s="20">
        <v>10.24</v>
      </c>
      <c r="M342" s="20">
        <v>642.28</v>
      </c>
      <c r="N342" s="20">
        <v>579.52</v>
      </c>
      <c r="O342" s="20">
        <v>544.88</v>
      </c>
      <c r="P342" s="20">
        <f t="shared" si="42"/>
        <v>13.19</v>
      </c>
      <c r="Q342" s="43">
        <f t="shared" si="43"/>
        <v>588.89333333333332</v>
      </c>
      <c r="R342" s="24">
        <f t="shared" si="48"/>
        <v>0.51997068523268586</v>
      </c>
      <c r="S342" s="24">
        <f t="shared" si="49"/>
        <v>0.72602256410256405</v>
      </c>
      <c r="T342" s="13">
        <f t="shared" si="50"/>
        <v>1.6494048471157978E-3</v>
      </c>
      <c r="U342" s="14">
        <f t="shared" si="51"/>
        <v>-0.94349780521358961</v>
      </c>
      <c r="V342" s="14">
        <f t="shared" si="51"/>
        <v>-0.4619137083564111</v>
      </c>
      <c r="W342" s="12" t="s">
        <v>516</v>
      </c>
      <c r="X342" s="12" t="s">
        <v>523</v>
      </c>
      <c r="Y342" s="12" t="s">
        <v>1374</v>
      </c>
      <c r="Z342" s="12" t="s">
        <v>1375</v>
      </c>
      <c r="AA342" s="12"/>
      <c r="AB342" s="12"/>
    </row>
    <row r="343" spans="1:28" ht="15.75" thickTop="1" x14ac:dyDescent="0.25"/>
  </sheetData>
  <mergeCells count="20">
    <mergeCell ref="B5:I5"/>
    <mergeCell ref="J5:Q5"/>
    <mergeCell ref="B294:I294"/>
    <mergeCell ref="J294:Q294"/>
    <mergeCell ref="H295:H296"/>
    <mergeCell ref="I295:I296"/>
    <mergeCell ref="P295:P296"/>
    <mergeCell ref="Q295:Q296"/>
    <mergeCell ref="H6:H7"/>
    <mergeCell ref="I6:I7"/>
    <mergeCell ref="P6:P7"/>
    <mergeCell ref="Q6:Q7"/>
    <mergeCell ref="U6:U7"/>
    <mergeCell ref="V6:V7"/>
    <mergeCell ref="U295:U296"/>
    <mergeCell ref="V295:V296"/>
    <mergeCell ref="R295:R296"/>
    <mergeCell ref="S295:S296"/>
    <mergeCell ref="R6:R7"/>
    <mergeCell ref="S6:S7"/>
  </mergeCells>
  <conditionalFormatting sqref="T8:T287">
    <cfRule type="cellIs" dxfId="36" priority="12" operator="lessThan">
      <formula>0.01</formula>
    </cfRule>
  </conditionalFormatting>
  <conditionalFormatting sqref="T8:T287 T378:T1048576">
    <cfRule type="cellIs" dxfId="35" priority="11" operator="lessThan">
      <formula>0.05</formula>
    </cfRule>
  </conditionalFormatting>
  <conditionalFormatting sqref="T297:T342">
    <cfRule type="cellIs" dxfId="34" priority="6" operator="lessThan">
      <formula>0.01</formula>
    </cfRule>
  </conditionalFormatting>
  <conditionalFormatting sqref="T297:T342">
    <cfRule type="cellIs" dxfId="33" priority="5" operator="lessThan">
      <formula>0.05</formula>
    </cfRule>
  </conditionalFormatting>
  <conditionalFormatting sqref="T7">
    <cfRule type="cellIs" dxfId="32" priority="2" operator="lessThan">
      <formula>0.05</formula>
    </cfRule>
  </conditionalFormatting>
  <conditionalFormatting sqref="T296">
    <cfRule type="cellIs" dxfId="31" priority="1" operator="lessThan">
      <formula>0.05</formula>
    </cfRule>
  </conditionalFormatting>
  <conditionalFormatting sqref="R8:R287">
    <cfRule type="cellIs" dxfId="30" priority="180" operator="notBetween">
      <formula>$S$3</formula>
      <formula>$T$3</formula>
    </cfRule>
  </conditionalFormatting>
  <conditionalFormatting sqref="S8:S287">
    <cfRule type="cellIs" dxfId="29" priority="181" operator="notBetween">
      <formula>$S$3</formula>
      <formula>$T$3</formula>
    </cfRule>
  </conditionalFormatting>
  <conditionalFormatting sqref="R297:R342">
    <cfRule type="cellIs" dxfId="28" priority="184" operator="notBetween">
      <formula>$S$292</formula>
      <formula>$T$292</formula>
    </cfRule>
  </conditionalFormatting>
  <conditionalFormatting sqref="S297:S342">
    <cfRule type="cellIs" dxfId="27" priority="185" operator="notBetween">
      <formula>$S$292</formula>
      <formula>$T$292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 ME</vt:lpstr>
      <vt:lpstr>Lerxmet1-7</vt:lpstr>
      <vt:lpstr>Lerxmet1-3</vt:lpstr>
      <vt:lpstr>tsuxmet1-7</vt:lpstr>
      <vt:lpstr>mea9xLer</vt:lpstr>
      <vt:lpstr>Lerxmea9</vt:lpstr>
      <vt:lpstr>Lerxdrm1;drm2</vt:lpstr>
      <vt:lpstr>drm1;drm2xLer</vt:lpstr>
      <vt:lpstr>Lerxnrpe1</vt:lpstr>
      <vt:lpstr>nrpe1xLer</vt:lpstr>
      <vt:lpstr>Lerxrdr6</vt:lpstr>
      <vt:lpstr>rdr6xLer</vt:lpstr>
    </vt:vector>
  </TitlesOfParts>
  <Company>Universitetet i Oslo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Karina Stensland Hornslien</dc:creator>
  <cp:lastModifiedBy>Karina Stensland Hornslien</cp:lastModifiedBy>
  <dcterms:created xsi:type="dcterms:W3CDTF">2018-01-28T12:27:38Z</dcterms:created>
  <dcterms:modified xsi:type="dcterms:W3CDTF">2018-09-25T14:41:29Z</dcterms:modified>
</cp:coreProperties>
</file>